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5\MSB Excel files\"/>
    </mc:Choice>
  </mc:AlternateContent>
  <bookViews>
    <workbookView xWindow="0" yWindow="0" windowWidth="20460" windowHeight="7590" activeTab="3"/>
  </bookViews>
  <sheets>
    <sheet name="127" sheetId="1" r:id="rId1"/>
    <sheet name="128" sheetId="10" r:id="rId2"/>
    <sheet name="129" sheetId="3" r:id="rId3"/>
    <sheet name="130" sheetId="4" r:id="rId4"/>
    <sheet name="131" sheetId="5" r:id="rId5"/>
    <sheet name="132" sheetId="6" r:id="rId6"/>
    <sheet name="133" sheetId="7" r:id="rId7"/>
    <sheet name="134" sheetId="8" r:id="rId8"/>
    <sheet name="135" sheetId="9" r:id="rId9"/>
  </sheets>
  <definedNames>
    <definedName name="OLE_LINK1" localSheetId="8">'135'!$A$59</definedName>
    <definedName name="_xlnm.Print_Area" localSheetId="0">'127'!$A$1:$H$45</definedName>
    <definedName name="_xlnm.Print_Area" localSheetId="1">'128'!$A$1:$G$55</definedName>
    <definedName name="_xlnm.Print_Area" localSheetId="2">'129'!$A$1:$K$40</definedName>
    <definedName name="_xlnm.Print_Area" localSheetId="3">'130'!$A$1:$H$80</definedName>
    <definedName name="_xlnm.Print_Area" localSheetId="4">'131'!$A$1:$H$55</definedName>
    <definedName name="_xlnm.Print_Area" localSheetId="5">'132'!$A$1:$H$49</definedName>
    <definedName name="_xlnm.Print_Area" localSheetId="7">'134'!$A$1:$G$18</definedName>
    <definedName name="_xlnm.Print_Area" localSheetId="8">'135'!$A$1:$M$59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9" l="1"/>
  <c r="E41" i="9"/>
  <c r="E40" i="9"/>
  <c r="E39" i="9"/>
</calcChain>
</file>

<file path=xl/sharedStrings.xml><?xml version="1.0" encoding="utf-8"?>
<sst xmlns="http://schemas.openxmlformats.org/spreadsheetml/2006/main" count="486" uniqueCount="393">
  <si>
    <t xml:space="preserve">5.1 Pakistan's Debt and Liabilities-Summary </t>
  </si>
  <si>
    <t>(End Period Stock)</t>
  </si>
  <si>
    <t>Billion Rupees</t>
  </si>
  <si>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</si>
  <si>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</si>
  <si>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</si>
  <si>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</si>
  <si>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</si>
  <si>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</si>
  <si>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</si>
  <si>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</si>
  <si>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</si>
  <si>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</si>
  <si>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</si>
  <si>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</si>
  <si>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</si>
  <si>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</si>
  <si>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</si>
  <si>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</si>
  <si>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</si>
  <si>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</si>
  <si>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</si>
  <si>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</si>
  <si>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</si>
  <si>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</si>
  <si>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</si>
  <si>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</si>
  <si>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</si>
  <si>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</si>
  <si>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</si>
  <si>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</si>
  <si>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</si>
  <si>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</si>
  <si>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 xml:space="preserve">5.2 Pakistan's Debt and Liabilities Profile </t>
  </si>
  <si>
    <t xml:space="preserve">                                                                                                                                                                                                                       Billion Rupees</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</si>
  <si>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</si>
  <si>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</si>
  <si>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</si>
  <si>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</si>
  <si>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</si>
  <si>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</si>
  <si>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</si>
  <si>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</si>
  <si>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</si>
  <si>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</si>
  <si>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</si>
  <si>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</si>
  <si>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</si>
  <si>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</si>
  <si>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</si>
  <si>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</si>
  <si>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</si>
  <si>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</si>
  <si>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</si>
  <si>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</si>
  <si>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</si>
  <si>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</si>
  <si>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</si>
  <si>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</si>
  <si>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b) PSEs Non-Guaranteed Debt</t>
  </si>
  <si>
    <t>d) Private Non-Guaranteed Debt</t>
  </si>
  <si>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</si>
  <si>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</si>
  <si>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</si>
  <si>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</si>
  <si>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</si>
  <si>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</si>
  <si>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</si>
  <si>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</si>
  <si>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</si>
  <si>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</si>
  <si>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</si>
  <si>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</si>
  <si>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</si>
  <si>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</si>
  <si>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</si>
  <si>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</si>
  <si>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</si>
  <si>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</si>
  <si>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</si>
  <si>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</si>
  <si>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</si>
  <si>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</si>
  <si>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</si>
  <si>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</si>
  <si>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</si>
  <si>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</si>
  <si>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</si>
  <si>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</si>
  <si>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</si>
  <si>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</si>
  <si>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</si>
  <si>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</si>
  <si>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</si>
  <si>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</si>
  <si>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</si>
  <si>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</si>
  <si>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</si>
  <si>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</si>
  <si>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</si>
  <si>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</si>
  <si>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</si>
  <si>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</si>
  <si>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</si>
  <si>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</si>
  <si>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</si>
  <si>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</si>
  <si>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</si>
  <si>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</si>
  <si>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</si>
  <si>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</si>
  <si>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</si>
  <si>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</si>
  <si>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</si>
  <si>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</si>
  <si>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</si>
  <si>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</si>
  <si>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</si>
  <si>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</si>
  <si>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</si>
  <si>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</si>
  <si>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</si>
  <si>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</si>
  <si>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</si>
  <si>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</si>
  <si>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</si>
  <si>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</si>
  <si>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</si>
  <si>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</si>
  <si>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</si>
  <si>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</si>
  <si>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</si>
  <si>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</si>
  <si>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</si>
  <si>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</si>
  <si>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</si>
  <si>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</si>
  <si>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</si>
  <si>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</si>
  <si>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</si>
  <si>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</si>
  <si>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</si>
  <si>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</si>
  <si>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</si>
  <si>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</si>
  <si>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</si>
  <si>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</si>
  <si>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</si>
  <si>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</si>
  <si>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</si>
  <si>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</si>
  <si>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</si>
  <si>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</si>
  <si>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</si>
  <si>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</si>
  <si>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</si>
  <si>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</si>
  <si>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</si>
  <si>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</si>
  <si>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</si>
  <si>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</si>
  <si>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</si>
  <si>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</si>
  <si>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</si>
  <si>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4.As part of annual revision of IIP,data from 31-Dec-2021 to 31-Dec-2022 has been revised. </t>
  </si>
  <si>
    <t>5.5 Pakistan’s External Debt Servicing-Principal</t>
  </si>
  <si>
    <t>Million US Dollars during Period</t>
  </si>
  <si>
    <t xml:space="preserve">                ITEM</t>
  </si>
  <si>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</si>
  <si>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</si>
  <si>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</si>
  <si>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</si>
  <si>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</si>
  <si>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</si>
  <si>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</si>
  <si>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</si>
  <si>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</si>
  <si>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</si>
  <si>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</si>
  <si>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</si>
  <si>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</si>
  <si>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</si>
  <si>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</si>
  <si>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</si>
  <si>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</si>
  <si>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</si>
  <si>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</si>
  <si>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</si>
  <si>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</si>
  <si>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</si>
  <si>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</si>
  <si>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</si>
  <si>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</si>
  <si>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</si>
  <si>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</si>
  <si>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</si>
  <si>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</si>
  <si>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</si>
  <si>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</si>
  <si>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</si>
  <si>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</si>
  <si>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</si>
  <si>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</si>
  <si>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</si>
  <si>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</si>
  <si>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</si>
  <si>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</si>
  <si>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</si>
  <si>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</si>
  <si>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</si>
  <si>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</si>
  <si>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</si>
  <si>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</si>
  <si>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</si>
  <si>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</si>
  <si>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</si>
  <si>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</si>
  <si>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</si>
  <si>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</si>
  <si>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</si>
  <si>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</si>
  <si>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</si>
  <si>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</si>
  <si>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</si>
  <si>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</si>
  <si>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</si>
  <si>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</si>
  <si>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</si>
  <si>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</si>
  <si>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</si>
  <si>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</si>
  <si>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</si>
  <si>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</si>
  <si>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</si>
  <si>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</si>
  <si>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</si>
  <si>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</si>
  <si>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</si>
  <si>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</si>
  <si>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</si>
  <si>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</si>
  <si>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</si>
  <si>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</si>
  <si>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</si>
  <si>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</si>
  <si>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</si>
  <si>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</si>
  <si>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</si>
  <si>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</si>
  <si>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</si>
  <si>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</si>
  <si>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</si>
  <si>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</si>
  <si>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</si>
  <si>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</si>
  <si>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</si>
  <si>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</si>
  <si>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</si>
  <si>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</si>
  <si>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</si>
  <si>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</si>
  <si>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</si>
  <si>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</si>
  <si>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</si>
  <si>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</si>
  <si>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</si>
  <si>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</si>
  <si>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</si>
  <si>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</si>
  <si>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</si>
  <si>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</si>
  <si>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</si>
  <si>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</si>
  <si>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</si>
  <si>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r>
      <t xml:space="preserve">II.PSEs Liabilities </t>
    </r>
    <r>
      <rPr>
        <b/>
        <vertAlign val="superscript"/>
        <sz val="8"/>
        <color theme="1"/>
        <rFont val="Times New Roman"/>
        <family val="1"/>
      </rPr>
      <t>1</t>
    </r>
  </si>
  <si>
    <r>
      <t>1</t>
    </r>
    <r>
      <rPr>
        <sz val="7.5"/>
        <color theme="1"/>
        <rFont val="Times New Roman"/>
        <family val="1"/>
      </rPr>
      <t xml:space="preserve"> </t>
    </r>
    <r>
      <rPr>
        <sz val="6.5"/>
        <color theme="1"/>
        <rFont val="Times New Roman"/>
        <family val="1"/>
      </rPr>
      <t>Reflects PSEs borrowings from banks for commodity operations.</t>
    </r>
  </si>
  <si>
    <t>5.9   National Savings Schemes-Outstanding Amount</t>
  </si>
  <si>
    <t>End Period</t>
  </si>
  <si>
    <t>SCHEME</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</si>
  <si>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</si>
  <si>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</si>
  <si>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</si>
  <si>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</si>
  <si>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</si>
  <si>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</si>
  <si>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</si>
  <si>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</si>
  <si>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</si>
  <si>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</si>
  <si>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</si>
  <si>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</si>
  <si>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</si>
  <si>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</si>
  <si>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</si>
  <si>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</si>
  <si>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</si>
  <si>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</si>
  <si>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</si>
  <si>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c. Other Liabilities**</t>
  </si>
  <si>
    <t>@.It includes Prize Bonds of Rs. 5, Rs. 10, Rs. 50, Rs. 100 (Old), Rs. 500, Rs. 1,000 Rs.5,000, Rs.10,000 and Rs.25,000 (Old)</t>
  </si>
  <si>
    <r>
      <t>FY23</t>
    </r>
    <r>
      <rPr>
        <b/>
        <vertAlign val="superscript"/>
        <sz val="8"/>
        <color rgb="FF000000"/>
        <rFont val="Times New Roman"/>
        <family val="1"/>
      </rPr>
      <t xml:space="preserve"> R</t>
    </r>
  </si>
  <si>
    <t xml:space="preserve"> * State Bank of Pakistan   </t>
  </si>
  <si>
    <t>Jun-22</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</si>
  <si>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</si>
  <si>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</si>
  <si>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</si>
  <si>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</si>
  <si>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</si>
  <si>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</si>
  <si>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</si>
  <si>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</si>
  <si>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</si>
  <si>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</si>
  <si>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</si>
  <si>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</si>
  <si>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</si>
  <si>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</si>
  <si>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</si>
  <si>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</si>
  <si>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</si>
  <si>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</si>
  <si>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</si>
  <si>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</si>
  <si>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</si>
  <si>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</si>
  <si>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</si>
  <si>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</si>
  <si>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</si>
  <si>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</si>
  <si>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</si>
  <si>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</si>
  <si>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Sep-23</t>
  </si>
  <si>
    <t>Q2-FY24</t>
  </si>
  <si>
    <r>
      <t xml:space="preserve">III. Principal Repayment of External Debt and Liabilities (e+f+g+h) </t>
    </r>
    <r>
      <rPr>
        <b/>
        <vertAlign val="superscript"/>
        <sz val="8"/>
        <color theme="1"/>
        <rFont val="Times New Roman"/>
        <family val="1"/>
      </rPr>
      <t>3</t>
    </r>
  </si>
  <si>
    <t>*Source: Ministry of Finance (Budget Wing)</t>
  </si>
  <si>
    <t>Mar-24</t>
  </si>
  <si>
    <t>Dec-23</t>
  </si>
  <si>
    <t>Jun-23</t>
  </si>
  <si>
    <t>FY24</t>
  </si>
  <si>
    <t>Q3-FY24</t>
  </si>
  <si>
    <t>Jul</t>
  </si>
  <si>
    <t>Aug</t>
  </si>
  <si>
    <t>Sep</t>
  </si>
  <si>
    <t>Source: Statistics and Data Services Department, SBP</t>
  </si>
  <si>
    <r>
      <t>Jun-24</t>
    </r>
    <r>
      <rPr>
        <b/>
        <vertAlign val="superscript"/>
        <sz val="8"/>
        <color theme="1"/>
        <rFont val="Times New Roman"/>
        <family val="1"/>
      </rPr>
      <t>R</t>
    </r>
  </si>
  <si>
    <t>Oct</t>
  </si>
  <si>
    <r>
      <t>Pakistan's Total Debt and Liabilities (I +II)</t>
    </r>
    <r>
      <rPr>
        <b/>
        <vertAlign val="superscript"/>
        <sz val="8"/>
        <color theme="1"/>
        <rFont val="Times New Roman"/>
        <family val="1"/>
      </rPr>
      <t>5</t>
    </r>
  </si>
  <si>
    <t>Servicing (Principal) Short Term</t>
  </si>
  <si>
    <r>
      <t>Consolidation adjustment (with reference to on-lending to GOP)</t>
    </r>
    <r>
      <rPr>
        <b/>
        <vertAlign val="superscript"/>
        <sz val="10"/>
        <rFont val="Calibri"/>
        <family val="2"/>
      </rPr>
      <t>5</t>
    </r>
  </si>
  <si>
    <t>Q4-FY24</t>
  </si>
  <si>
    <t>Nov</t>
  </si>
  <si>
    <t>Source: Central Directorate of National Savings</t>
  </si>
  <si>
    <t>Dec</t>
  </si>
  <si>
    <t>Archive Link:</t>
  </si>
  <si>
    <t xml:space="preserve">https://www.sbp.org.pk/ecodata/Summary-Arch.xls </t>
  </si>
  <si>
    <r>
      <t>Dec-24</t>
    </r>
    <r>
      <rPr>
        <b/>
        <vertAlign val="superscript"/>
        <sz val="8"/>
        <color theme="1"/>
        <rFont val="Times New Roman"/>
        <family val="1"/>
      </rPr>
      <t>P</t>
    </r>
  </si>
  <si>
    <r>
      <t>31-Dec-24</t>
    </r>
    <r>
      <rPr>
        <b/>
        <vertAlign val="superscript"/>
        <sz val="7"/>
        <color theme="1"/>
        <rFont val="Times New Roman"/>
        <family val="1"/>
      </rPr>
      <t>P</t>
    </r>
  </si>
  <si>
    <t>Jan</t>
  </si>
  <si>
    <r>
      <t>Sep-24</t>
    </r>
    <r>
      <rPr>
        <b/>
        <vertAlign val="superscript"/>
        <sz val="8"/>
        <color theme="1"/>
        <rFont val="Times New Roman"/>
        <family val="1"/>
      </rPr>
      <t>R</t>
    </r>
  </si>
  <si>
    <t>(a) Government External debt and Liabilities</t>
  </si>
  <si>
    <t>(b) Non-government External debt</t>
  </si>
  <si>
    <t>(c) Country's Debt from IMF</t>
  </si>
  <si>
    <t>(d) Monetary Authorities external Liabilities</t>
  </si>
  <si>
    <r>
      <t>Q2-FY25</t>
    </r>
    <r>
      <rPr>
        <b/>
        <vertAlign val="superscript"/>
        <sz val="8"/>
        <color rgb="FF000000"/>
        <rFont val="Times New Roman"/>
        <family val="1"/>
      </rPr>
      <t>P</t>
    </r>
  </si>
  <si>
    <t>Q1-FY25</t>
  </si>
  <si>
    <t>30-Sep-24</t>
  </si>
  <si>
    <t>30-Jun-24</t>
  </si>
  <si>
    <t>30-Mar-24</t>
  </si>
  <si>
    <t>31-Dec-23</t>
  </si>
  <si>
    <t>Jul-Sep 24</t>
  </si>
  <si>
    <r>
      <t>Oct-Dec 24</t>
    </r>
    <r>
      <rPr>
        <b/>
        <vertAlign val="superscript"/>
        <sz val="7.5"/>
        <color theme="1"/>
        <rFont val="Times New Roman"/>
        <family val="1"/>
      </rPr>
      <t>P</t>
    </r>
  </si>
  <si>
    <t>Apr-Jun 24</t>
  </si>
  <si>
    <t>Jan-Mar 24</t>
  </si>
  <si>
    <t>Oct-Dec 23</t>
  </si>
  <si>
    <t>Sep-24</t>
  </si>
  <si>
    <r>
      <t>Jul-Dec FY25</t>
    </r>
    <r>
      <rPr>
        <b/>
        <vertAlign val="superscript"/>
        <sz val="8"/>
        <color rgb="FF000000"/>
        <rFont val="Times New Roman"/>
        <family val="1"/>
      </rPr>
      <t>P</t>
    </r>
  </si>
  <si>
    <t>Jul-Sep FY25P</t>
  </si>
  <si>
    <t>Jul-Jun FY24</t>
  </si>
  <si>
    <t>Jul-Mar FY24</t>
  </si>
  <si>
    <t>Jul-Dec FY24</t>
  </si>
  <si>
    <t>Feb</t>
  </si>
  <si>
    <t>d. The data has been revised by incorporating the private sector loans channeled through permissible offshore accounts.</t>
  </si>
  <si>
    <r>
      <t>1</t>
    </r>
    <r>
      <rPr>
        <sz val="7"/>
        <color theme="1"/>
        <rFont val="Times New Roman"/>
        <family val="1"/>
        <scheme val="major"/>
      </rPr>
      <t xml:space="preserve"> External liabilities include Central bank deposits, SWAPS, Allocation of SDR and Nonresident LCY deposits with central bank</t>
    </r>
  </si>
  <si>
    <r>
      <t>2</t>
    </r>
    <r>
      <rPr>
        <sz val="7"/>
        <color theme="1"/>
        <rFont val="Times New Roman"/>
        <family val="1"/>
        <scheme val="major"/>
      </rPr>
      <t xml:space="preserve"> Includes borrowings from banks by provincial governments and PSEs for commodity operations.</t>
    </r>
  </si>
  <si>
    <r>
      <t xml:space="preserve">3 </t>
    </r>
    <r>
      <rPr>
        <sz val="7"/>
        <color theme="1"/>
        <rFont val="Times New Roman"/>
        <family val="1"/>
        <scheme val="major"/>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</si>
  <si>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scheme val="major"/>
      </rPr>
      <t>As per revised GDP (MP) at current prices (base 2015-16) released by PBS.</t>
    </r>
  </si>
  <si>
    <r>
      <t xml:space="preserve">5 </t>
    </r>
    <r>
      <rPr>
        <sz val="7"/>
        <color theme="1"/>
        <rFont val="Times New Roman"/>
        <family val="1"/>
        <scheme val="major"/>
      </rPr>
      <t>Accumulated deposits of the Federal and Provincial Governments with the banking system</t>
    </r>
  </si>
  <si>
    <r>
      <t>6</t>
    </r>
    <r>
      <rPr>
        <sz val="7"/>
        <color theme="1"/>
        <rFont val="Times New Roman"/>
        <family val="1"/>
        <scheme val="major"/>
      </rPr>
      <t xml:space="preserve"> Consolidation adjustment pertains to: SBP’s on lending to GOP against SDRs allocation (SDR 1.95 billion) equivalent to PKR 474.94 billion from Nov-21, domestic borrowings in foreign currency and foreign borrowing against government securities.</t>
    </r>
  </si>
  <si>
    <t xml:space="preserve">*Pakistan Banao Certificates (PBC) and Naya Pakistan Certificates (NPC) are issued by Government of Pakistan for overseas Pakistanis. </t>
  </si>
  <si>
    <t xml:space="preserve">1.  Since Mar 2010 and onwards, Allocations of SDRs are recorded as foreign liability as per BPM6. </t>
  </si>
  <si>
    <t>4.  Includes cash foreign currency and excludes CRR.</t>
  </si>
  <si>
    <t xml:space="preserve">http://www.sbp.org.pk/departments/stats/Notice/Rev-Study-External-Sector.pdf </t>
  </si>
  <si>
    <t>3. External debt statistics is revised w.e.f  Sept, 2014 by incorporating the transaction made through offshore accounts. Detail of changes are available at following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</si>
</sst>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s>
  <fonts count="55"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u/>
      <sz val="11"/>
      <color theme="10"/>
      <name val="Arial"/>
      <family val="2"/>
      <scheme val="minor"/>
    </font>
    <font>
      <sz val="6"/>
      <color theme="1"/>
      <name val="Times New Roman"/>
      <family val="1"/>
    </font>
    <font>
      <sz val="11"/>
      <color rgb="FF000000"/>
      <name val="Calibri"/>
      <family val="2"/>
    </font>
    <font>
      <vertAlign val="superscript"/>
      <sz val="8"/>
      <color rgb="FF000000"/>
      <name val="Calibri"/>
      <family val="2"/>
    </font>
    <font>
      <sz val="10"/>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
      <b/>
      <sz val="14"/>
      <color theme="1"/>
      <name val="Times New Roman"/>
      <family val="1"/>
      <scheme val="major"/>
    </font>
    <font>
      <sz val="11"/>
      <color theme="1"/>
      <name val="Times New Roman"/>
      <family val="1"/>
      <scheme val="major"/>
    </font>
    <font>
      <sz val="7"/>
      <color theme="1"/>
      <name val="Times New Roman"/>
      <family val="1"/>
      <scheme val="major"/>
    </font>
    <font>
      <b/>
      <sz val="7.5"/>
      <color theme="1"/>
      <name val="Times New Roman"/>
      <family val="1"/>
      <scheme val="major"/>
    </font>
    <font>
      <sz val="7.5"/>
      <color theme="1"/>
      <name val="Times New Roman"/>
      <family val="1"/>
      <scheme val="major"/>
    </font>
    <font>
      <sz val="8"/>
      <color theme="1"/>
      <name val="Times New Roman"/>
      <family val="1"/>
      <scheme val="major"/>
    </font>
    <font>
      <u/>
      <sz val="7"/>
      <color theme="10"/>
      <name val="Times New Roman"/>
      <family val="1"/>
      <scheme val="major"/>
    </font>
    <font>
      <b/>
      <vertAlign val="superscript"/>
      <sz val="10"/>
      <name val="Calibri"/>
      <family val="2"/>
    </font>
    <font>
      <vertAlign val="superscript"/>
      <sz val="7"/>
      <color theme="1"/>
      <name val="Times New Roman"/>
      <family val="1"/>
      <scheme val="major"/>
    </font>
    <font>
      <u/>
      <sz val="8"/>
      <color theme="10"/>
      <name val="Times New Roman"/>
      <family val="1"/>
      <scheme val="major"/>
    </font>
    <font>
      <sz val="6.5"/>
      <color theme="1"/>
      <name val="Times New Roman"/>
      <family val="1"/>
      <scheme val="major"/>
    </font>
    <font>
      <u/>
      <sz val="6.5"/>
      <color theme="10"/>
      <name val="Times New Roman"/>
      <family val="1"/>
      <scheme val="major"/>
    </font>
  </fonts>
  <fills count="3">
    <fill>
      <patternFill patternType="none"/>
    </fill>
    <fill>
      <patternFill patternType="gray125"/>
    </fill>
    <fill>
      <patternFill patternType="solid">
        <fgColor rgb="FFFFFFFF"/>
        <bgColor indexed="64"/>
      </patternFill>
    </fill>
  </fills>
  <borders count="36">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medium">
        <color indexed="64"/>
      </right>
      <top/>
      <bottom style="thick">
        <color rgb="FF000000"/>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ck">
        <color indexed="64"/>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style="medium">
        <color indexed="64"/>
      </bottom>
      <diagonal/>
    </border>
  </borders>
  <cellStyleXfs count="9">
    <xf numFmtId="0" fontId="0" fillId="0" borderId="0"/>
    <xf numFmtId="0" fontId="21" fillId="0" borderId="0" applyNumberFormat="0" applyFill="0" applyBorder="0" applyAlignment="0" applyProtection="0"/>
    <xf numFmtId="43" fontId="38" fillId="0" borderId="0" applyFont="0" applyFill="0" applyBorder="0" applyAlignment="0" applyProtection="0"/>
    <xf numFmtId="0" fontId="38" fillId="0" borderId="0"/>
    <xf numFmtId="0" fontId="38" fillId="0" borderId="0"/>
    <xf numFmtId="0" fontId="38" fillId="0" borderId="0"/>
    <xf numFmtId="43" fontId="38" fillId="0" borderId="0" applyFont="0" applyFill="0" applyBorder="0" applyAlignment="0" applyProtection="0"/>
    <xf numFmtId="0" fontId="38" fillId="0" borderId="0"/>
    <xf numFmtId="0" fontId="38" fillId="0" borderId="0"/>
  </cellStyleXfs>
  <cellXfs count="259">
    <xf numFmtId="0" fontId="0" fillId="0" borderId="0" xfId="0"/>
    <xf numFmtId="0" fontId="9"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9" fillId="0" borderId="1" xfId="0" applyFont="1" applyBorder="1" applyAlignment="1">
      <alignmen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9" fillId="0" borderId="0" xfId="0" applyFont="1" applyAlignment="1">
      <alignment vertical="center" wrapText="1"/>
    </xf>
    <xf numFmtId="0" fontId="27" fillId="0" borderId="0" xfId="0" applyFont="1" applyAlignment="1">
      <alignment vertical="center"/>
    </xf>
    <xf numFmtId="0" fontId="27" fillId="0" borderId="1" xfId="0" applyFont="1" applyBorder="1" applyAlignment="1">
      <alignment vertical="center"/>
    </xf>
    <xf numFmtId="0" fontId="27" fillId="0" borderId="0" xfId="0" applyFont="1" applyAlignment="1">
      <alignment horizontal="left" vertical="center"/>
    </xf>
    <xf numFmtId="0" fontId="20" fillId="0" borderId="0" xfId="0" applyFont="1" applyAlignment="1">
      <alignment horizontal="left" vertical="center"/>
    </xf>
    <xf numFmtId="0" fontId="27" fillId="0" borderId="1" xfId="0" applyFont="1" applyBorder="1" applyAlignment="1">
      <alignment horizontal="lef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36" fillId="0" borderId="5"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36" fillId="0" borderId="0" xfId="0" applyFont="1" applyAlignment="1">
      <alignment horizontal="right" vertical="center"/>
    </xf>
    <xf numFmtId="0" fontId="7" fillId="0" borderId="5" xfId="0" applyFont="1" applyBorder="1" applyAlignment="1">
      <alignment horizontal="center" vertical="center"/>
    </xf>
    <xf numFmtId="0" fontId="37" fillId="0" borderId="5" xfId="0" applyFont="1" applyBorder="1" applyAlignment="1">
      <alignment horizontal="center" vertical="center"/>
    </xf>
    <xf numFmtId="0" fontId="5" fillId="0" borderId="5" xfId="0" applyFont="1" applyBorder="1" applyAlignment="1">
      <alignment horizontal="right" vertical="center"/>
    </xf>
    <xf numFmtId="0" fontId="7" fillId="0" borderId="15" xfId="0" applyFont="1" applyBorder="1" applyAlignment="1">
      <alignment horizontal="right" vertical="center"/>
    </xf>
    <xf numFmtId="0" fontId="5" fillId="0" borderId="16" xfId="0" applyFont="1" applyBorder="1" applyAlignment="1">
      <alignment horizontal="right" vertical="center"/>
    </xf>
    <xf numFmtId="0" fontId="36" fillId="0" borderId="16"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1" fillId="0" borderId="0" xfId="0" applyFont="1" applyAlignment="1"/>
    <xf numFmtId="0" fontId="16" fillId="0" borderId="0" xfId="0" applyFont="1" applyAlignment="1">
      <alignmen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0" fontId="6" fillId="0" borderId="0" xfId="0" applyFont="1" applyAlignment="1">
      <alignment vertical="center"/>
    </xf>
    <xf numFmtId="0" fontId="20" fillId="0" borderId="0" xfId="0" applyFont="1" applyAlignment="1">
      <alignment vertical="center"/>
    </xf>
    <xf numFmtId="0" fontId="35" fillId="0" borderId="0" xfId="0" applyFont="1" applyAlignment="1">
      <alignmen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27" fillId="0" borderId="0" xfId="0" applyFont="1" applyAlignment="1">
      <alignment vertical="center" wrapText="1"/>
    </xf>
    <xf numFmtId="0" fontId="20" fillId="0" borderId="0" xfId="0" applyFont="1" applyAlignment="1">
      <alignment horizontal="left" vertical="center" indent="1"/>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165" fontId="9" fillId="0" borderId="0" xfId="2" applyNumberFormat="1"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9" fillId="0" borderId="2" xfId="2" applyNumberFormat="1" applyFont="1" applyFill="1" applyBorder="1" applyAlignment="1">
      <alignment horizontal="right" vertical="center" wrapText="1"/>
    </xf>
    <xf numFmtId="167" fontId="5" fillId="0" borderId="6" xfId="2" applyNumberFormat="1" applyFont="1" applyFill="1" applyBorder="1" applyAlignment="1">
      <alignment vertical="center" wrapText="1"/>
    </xf>
    <xf numFmtId="0" fontId="0" fillId="0" borderId="0" xfId="0" applyFill="1"/>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3" fillId="0" borderId="10" xfId="0" applyFont="1" applyFill="1" applyBorder="1" applyAlignment="1">
      <alignment vertical="center" wrapText="1"/>
    </xf>
    <xf numFmtId="0" fontId="1" fillId="0" borderId="5" xfId="0" applyFont="1" applyFill="1" applyBorder="1"/>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18" fillId="0" borderId="0" xfId="0" applyFont="1" applyFill="1" applyAlignment="1">
      <alignment vertical="center"/>
    </xf>
    <xf numFmtId="0" fontId="2" fillId="0" borderId="6" xfId="0" applyFont="1" applyFill="1" applyBorder="1" applyAlignment="1">
      <alignment vertical="center" wrapText="1"/>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27" fillId="0" borderId="0" xfId="2" applyNumberFormat="1" applyFont="1" applyAlignment="1">
      <alignment horizontal="right" vertical="center"/>
    </xf>
    <xf numFmtId="165" fontId="20" fillId="0" borderId="0" xfId="2" applyNumberFormat="1" applyFont="1" applyAlignment="1">
      <alignment horizontal="right" vertical="center"/>
    </xf>
    <xf numFmtId="165" fontId="20" fillId="0" borderId="0" xfId="2" applyNumberFormat="1" applyFont="1" applyAlignment="1">
      <alignment vertical="center"/>
    </xf>
    <xf numFmtId="165" fontId="27" fillId="0" borderId="10" xfId="2" applyNumberFormat="1" applyFont="1" applyBorder="1" applyAlignment="1">
      <alignment horizontal="right" vertical="center"/>
    </xf>
    <xf numFmtId="165" fontId="20" fillId="0" borderId="1" xfId="2" applyNumberFormat="1" applyFont="1" applyBorder="1" applyAlignment="1">
      <alignment horizontal="right" vertical="center"/>
    </xf>
    <xf numFmtId="168" fontId="7" fillId="0" borderId="0" xfId="2" applyNumberFormat="1" applyFont="1" applyAlignment="1">
      <alignment horizontal="right" vertical="center"/>
    </xf>
    <xf numFmtId="168" fontId="5" fillId="0" borderId="0" xfId="2" applyNumberFormat="1" applyFont="1" applyAlignment="1">
      <alignment horizontal="right" vertical="center"/>
    </xf>
    <xf numFmtId="168" fontId="7" fillId="0" borderId="2" xfId="2" applyNumberFormat="1" applyFont="1" applyBorder="1" applyAlignment="1">
      <alignment horizontal="right" vertical="center"/>
    </xf>
    <xf numFmtId="168" fontId="5" fillId="0" borderId="1" xfId="2" applyNumberFormat="1" applyFont="1" applyBorder="1" applyAlignment="1">
      <alignment horizontal="right" vertical="center"/>
    </xf>
    <xf numFmtId="168" fontId="5" fillId="0" borderId="2" xfId="2" applyNumberFormat="1" applyFont="1" applyBorder="1" applyAlignment="1">
      <alignment horizontal="right" vertical="center"/>
    </xf>
    <xf numFmtId="0" fontId="7" fillId="0" borderId="2" xfId="0" quotePrefix="1" applyFont="1" applyBorder="1" applyAlignment="1">
      <alignment horizontal="right" vertical="center"/>
    </xf>
    <xf numFmtId="0" fontId="44" fillId="0" borderId="0" xfId="0" applyFont="1" applyAlignment="1"/>
    <xf numFmtId="0" fontId="46" fillId="0" borderId="2" xfId="0" applyFont="1" applyBorder="1" applyAlignment="1">
      <alignment vertical="center"/>
    </xf>
    <xf numFmtId="0" fontId="46" fillId="0" borderId="0" xfId="0" applyFont="1" applyAlignment="1">
      <alignment vertical="center"/>
    </xf>
    <xf numFmtId="168" fontId="41" fillId="2" borderId="0" xfId="2" applyNumberFormat="1" applyFont="1" applyFill="1" applyAlignment="1">
      <alignment horizontal="right" vertical="center"/>
    </xf>
    <xf numFmtId="0" fontId="47" fillId="0" borderId="0" xfId="0" applyFont="1" applyAlignment="1">
      <alignment horizontal="left" vertical="center"/>
    </xf>
    <xf numFmtId="168" fontId="48" fillId="2" borderId="0" xfId="2" applyNumberFormat="1" applyFont="1" applyFill="1" applyAlignment="1">
      <alignment horizontal="right" vertical="center"/>
    </xf>
    <xf numFmtId="0" fontId="47" fillId="0" borderId="0" xfId="0" applyFont="1" applyAlignment="1">
      <alignment vertical="center"/>
    </xf>
    <xf numFmtId="0" fontId="46" fillId="0" borderId="0" xfId="0" applyFont="1" applyAlignment="1">
      <alignment horizontal="left" vertical="center"/>
    </xf>
    <xf numFmtId="168" fontId="41" fillId="2" borderId="2" xfId="2" applyNumberFormat="1" applyFont="1" applyFill="1" applyBorder="1" applyAlignment="1">
      <alignment horizontal="right" vertical="center"/>
    </xf>
    <xf numFmtId="168" fontId="41" fillId="2" borderId="1" xfId="2" applyNumberFormat="1" applyFont="1" applyFill="1" applyBorder="1" applyAlignment="1">
      <alignment horizontal="right" vertical="center"/>
    </xf>
    <xf numFmtId="0" fontId="45" fillId="0" borderId="0" xfId="0" applyFont="1" applyAlignment="1">
      <alignment vertical="center"/>
    </xf>
    <xf numFmtId="0" fontId="5" fillId="0" borderId="24" xfId="0" applyFont="1" applyBorder="1" applyAlignment="1">
      <alignment horizontal="right" vertical="center"/>
    </xf>
    <xf numFmtId="165" fontId="6" fillId="0" borderId="0" xfId="2" applyNumberFormat="1" applyFont="1" applyAlignment="1">
      <alignment horizontal="right" vertical="center"/>
    </xf>
    <xf numFmtId="165" fontId="13" fillId="0" borderId="1" xfId="2" applyNumberFormat="1" applyFont="1" applyBorder="1" applyAlignment="1">
      <alignment horizontal="right" vertical="center"/>
    </xf>
    <xf numFmtId="165" fontId="14" fillId="0" borderId="1" xfId="2" applyNumberFormat="1" applyFont="1" applyBorder="1" applyAlignment="1">
      <alignment vertical="center"/>
    </xf>
    <xf numFmtId="165" fontId="41" fillId="0" borderId="8" xfId="2" applyNumberFormat="1" applyFont="1" applyFill="1" applyBorder="1" applyAlignment="1">
      <alignment vertical="center" wrapText="1"/>
    </xf>
    <xf numFmtId="165" fontId="5" fillId="0" borderId="0" xfId="0" applyNumberFormat="1" applyFont="1" applyAlignment="1">
      <alignment horizontal="right" vertical="center"/>
    </xf>
    <xf numFmtId="17" fontId="7" fillId="0" borderId="23" xfId="0" quotePrefix="1" applyNumberFormat="1" applyFont="1" applyBorder="1" applyAlignment="1">
      <alignment horizontal="right" vertical="center"/>
    </xf>
    <xf numFmtId="17" fontId="7" fillId="0" borderId="10" xfId="0" quotePrefix="1" applyNumberFormat="1" applyFont="1" applyBorder="1" applyAlignment="1">
      <alignment horizontal="right" vertical="center"/>
    </xf>
    <xf numFmtId="0" fontId="19" fillId="0" borderId="0" xfId="0" applyFont="1" applyFill="1" applyAlignment="1">
      <alignment vertical="center" wrapText="1"/>
    </xf>
    <xf numFmtId="0" fontId="22" fillId="0" borderId="0" xfId="0" applyFont="1" applyFill="1" applyAlignment="1">
      <alignment vertical="center" wrapText="1"/>
    </xf>
    <xf numFmtId="165" fontId="16" fillId="0" borderId="0" xfId="2" applyNumberFormat="1" applyFont="1" applyFill="1" applyAlignment="1">
      <alignment horizontal="right" vertical="center"/>
    </xf>
    <xf numFmtId="165" fontId="5" fillId="0" borderId="0" xfId="2" applyNumberFormat="1" applyFont="1" applyFill="1" applyBorder="1" applyAlignment="1">
      <alignment horizontal="right" vertical="center"/>
    </xf>
    <xf numFmtId="165" fontId="7" fillId="0" borderId="0" xfId="2" applyNumberFormat="1" applyFont="1" applyFill="1" applyAlignment="1">
      <alignment vertical="center"/>
    </xf>
    <xf numFmtId="165" fontId="5" fillId="0" borderId="2" xfId="2" applyNumberFormat="1" applyFont="1" applyFill="1" applyBorder="1" applyAlignment="1">
      <alignment horizontal="right" vertical="center"/>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7" fontId="5" fillId="0" borderId="6" xfId="2" applyNumberFormat="1" applyFont="1" applyFill="1" applyBorder="1" applyAlignment="1">
      <alignment vertical="center"/>
    </xf>
    <xf numFmtId="165" fontId="40" fillId="0" borderId="0" xfId="2" applyNumberFormat="1" applyFont="1" applyFill="1" applyAlignment="1">
      <alignment vertical="center" wrapText="1"/>
    </xf>
    <xf numFmtId="0" fontId="12" fillId="0" borderId="0" xfId="0" applyFont="1" applyAlignment="1">
      <alignment horizontal="left" vertical="center" wrapText="1"/>
    </xf>
    <xf numFmtId="165" fontId="41" fillId="0" borderId="0" xfId="2" applyNumberFormat="1" applyFont="1" applyFill="1" applyAlignment="1">
      <alignment horizontal="right" vertical="center" wrapText="1"/>
    </xf>
    <xf numFmtId="0" fontId="9" fillId="0" borderId="0" xfId="0" applyFont="1" applyAlignment="1">
      <alignment horizontal="left" vertical="center" wrapText="1"/>
    </xf>
    <xf numFmtId="165" fontId="42" fillId="0" borderId="0" xfId="2" applyNumberFormat="1" applyFont="1" applyFill="1" applyAlignment="1">
      <alignment vertical="center"/>
    </xf>
    <xf numFmtId="165" fontId="40" fillId="0" borderId="0" xfId="2" applyNumberFormat="1" applyFont="1" applyFill="1" applyAlignment="1">
      <alignment vertical="center"/>
    </xf>
    <xf numFmtId="165" fontId="42" fillId="0" borderId="0" xfId="2" applyNumberFormat="1" applyFont="1" applyFill="1" applyAlignment="1">
      <alignment vertical="center" wrapText="1"/>
    </xf>
    <xf numFmtId="165" fontId="40" fillId="0" borderId="2" xfId="2" applyNumberFormat="1" applyFont="1" applyFill="1" applyBorder="1" applyAlignment="1">
      <alignment vertical="center" wrapText="1"/>
    </xf>
    <xf numFmtId="0" fontId="46" fillId="0" borderId="27" xfId="0" applyFont="1" applyBorder="1" applyAlignment="1">
      <alignment horizontal="right" vertical="center"/>
    </xf>
    <xf numFmtId="0" fontId="13" fillId="0" borderId="15" xfId="0" applyFont="1" applyBorder="1" applyAlignment="1">
      <alignment horizontal="center" vertical="center"/>
    </xf>
    <xf numFmtId="0" fontId="13" fillId="0" borderId="21" xfId="0" applyFont="1" applyFill="1" applyBorder="1" applyAlignment="1">
      <alignment horizontal="center" vertical="center"/>
    </xf>
    <xf numFmtId="164" fontId="7" fillId="0" borderId="1" xfId="0" quotePrefix="1" applyNumberFormat="1" applyFont="1" applyBorder="1" applyAlignment="1">
      <alignment horizontal="right" vertical="center" wrapText="1"/>
    </xf>
    <xf numFmtId="0" fontId="13" fillId="0" borderId="28" xfId="0" applyFont="1" applyBorder="1" applyAlignment="1">
      <alignment horizontal="center" vertical="center"/>
    </xf>
    <xf numFmtId="15" fontId="13" fillId="2" borderId="25" xfId="0" applyNumberFormat="1" applyFont="1" applyFill="1" applyBorder="1" applyAlignment="1">
      <alignment horizontal="right"/>
    </xf>
    <xf numFmtId="15" fontId="13" fillId="0" borderId="10" xfId="0" applyNumberFormat="1" applyFont="1" applyBorder="1" applyAlignment="1">
      <alignment horizontal="right"/>
    </xf>
    <xf numFmtId="15" fontId="13" fillId="0" borderId="10" xfId="0" quotePrefix="1" applyNumberFormat="1" applyFont="1" applyBorder="1" applyAlignment="1">
      <alignment horizontal="right"/>
    </xf>
    <xf numFmtId="15" fontId="13" fillId="0" borderId="23" xfId="0" quotePrefix="1" applyNumberFormat="1" applyFont="1" applyBorder="1" applyAlignment="1">
      <alignment horizontal="right"/>
    </xf>
    <xf numFmtId="168" fontId="7" fillId="0" borderId="8" xfId="2" applyNumberFormat="1" applyFont="1" applyBorder="1" applyAlignment="1">
      <alignment horizontal="right" vertical="center"/>
    </xf>
    <xf numFmtId="17" fontId="7" fillId="0" borderId="28" xfId="0" quotePrefix="1" applyNumberFormat="1" applyFont="1" applyBorder="1" applyAlignment="1">
      <alignment horizontal="right" vertical="center"/>
    </xf>
    <xf numFmtId="0" fontId="12" fillId="0" borderId="1" xfId="0" applyFont="1" applyFill="1" applyBorder="1" applyAlignment="1">
      <alignment horizontal="right" vertical="center"/>
    </xf>
    <xf numFmtId="0" fontId="12" fillId="0" borderId="22" xfId="0" applyFont="1" applyFill="1" applyBorder="1" applyAlignment="1">
      <alignment horizontal="right" vertical="center" wrapText="1"/>
    </xf>
    <xf numFmtId="0" fontId="12" fillId="0" borderId="26" xfId="0" applyFont="1" applyFill="1" applyBorder="1" applyAlignment="1">
      <alignment horizontal="right" vertical="center" wrapText="1"/>
    </xf>
    <xf numFmtId="0" fontId="12" fillId="0" borderId="1" xfId="0" applyFont="1" applyFill="1" applyBorder="1" applyAlignment="1">
      <alignment horizontal="right" vertical="center" wrapText="1"/>
    </xf>
    <xf numFmtId="0" fontId="12" fillId="0" borderId="23" xfId="0" applyFont="1" applyFill="1" applyBorder="1" applyAlignment="1">
      <alignment horizontal="right" vertical="center" wrapText="1"/>
    </xf>
    <xf numFmtId="0" fontId="0" fillId="0" borderId="0" xfId="0" applyBorder="1" applyAlignment="1"/>
    <xf numFmtId="0" fontId="32" fillId="0" borderId="28" xfId="0" applyFont="1" applyBorder="1" applyAlignment="1">
      <alignment vertical="center"/>
    </xf>
    <xf numFmtId="0" fontId="32" fillId="0" borderId="25" xfId="0" applyFont="1" applyBorder="1" applyAlignment="1">
      <alignment horizontal="right" vertical="center"/>
    </xf>
    <xf numFmtId="0" fontId="32" fillId="0" borderId="10" xfId="0" applyFont="1" applyBorder="1" applyAlignment="1">
      <alignment horizontal="right" vertical="center"/>
    </xf>
    <xf numFmtId="0" fontId="46" fillId="0" borderId="29" xfId="0" applyFont="1" applyBorder="1" applyAlignment="1">
      <alignment horizontal="right" vertical="center"/>
    </xf>
    <xf numFmtId="0" fontId="46" fillId="0" borderId="8" xfId="0" applyFont="1" applyBorder="1" applyAlignment="1">
      <alignment horizontal="right" vertical="center"/>
    </xf>
    <xf numFmtId="0" fontId="44" fillId="0" borderId="0" xfId="0" applyFont="1" applyBorder="1" applyAlignment="1"/>
    <xf numFmtId="0" fontId="46" fillId="0" borderId="30" xfId="0" applyFont="1" applyBorder="1" applyAlignment="1">
      <alignment horizontal="center" vertical="center"/>
    </xf>
    <xf numFmtId="0" fontId="7" fillId="0" borderId="32" xfId="0" applyFont="1" applyBorder="1" applyAlignment="1">
      <alignment horizontal="center" vertical="center"/>
    </xf>
    <xf numFmtId="0" fontId="13" fillId="0" borderId="34" xfId="0" applyFont="1" applyFill="1" applyBorder="1" applyAlignment="1">
      <alignment horizontal="center" vertical="center"/>
    </xf>
    <xf numFmtId="0" fontId="6" fillId="0" borderId="0" xfId="0" applyFont="1" applyAlignment="1">
      <alignment horizontal="left" vertical="center"/>
    </xf>
    <xf numFmtId="0" fontId="39" fillId="0" borderId="0" xfId="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right" vertical="center"/>
    </xf>
    <xf numFmtId="0" fontId="20" fillId="0" borderId="3" xfId="0" applyFont="1" applyBorder="1" applyAlignment="1">
      <alignment horizontal="right" vertical="center"/>
    </xf>
    <xf numFmtId="0" fontId="19" fillId="0" borderId="0" xfId="0" applyFont="1" applyFill="1" applyAlignment="1">
      <alignment vertical="center" wrapText="1"/>
    </xf>
    <xf numFmtId="0" fontId="22" fillId="0" borderId="0" xfId="0" applyFont="1" applyFill="1" applyAlignment="1">
      <alignment vertical="center"/>
    </xf>
    <xf numFmtId="0" fontId="4" fillId="0" borderId="0" xfId="0" applyFont="1" applyFill="1" applyAlignment="1">
      <alignment horizontal="center" vertical="center"/>
    </xf>
    <xf numFmtId="0" fontId="22" fillId="0" borderId="0" xfId="0" applyFont="1" applyFill="1" applyAlignment="1">
      <alignment vertical="center" wrapText="1"/>
    </xf>
    <xf numFmtId="0" fontId="22" fillId="0" borderId="0" xfId="0" applyFont="1" applyFill="1" applyAlignment="1">
      <alignment horizontal="left" vertical="center" wrapText="1" indent="1"/>
    </xf>
    <xf numFmtId="0" fontId="39" fillId="0" borderId="0" xfId="1" applyFont="1" applyFill="1" applyAlignment="1">
      <alignment vertical="center" wrapText="1"/>
    </xf>
    <xf numFmtId="0" fontId="22" fillId="0" borderId="0" xfId="0" applyFont="1" applyFill="1" applyAlignment="1">
      <alignment horizontal="left" vertical="center" indent="1"/>
    </xf>
    <xf numFmtId="0" fontId="22"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2" fillId="0" borderId="6" xfId="0" applyFont="1" applyFill="1" applyBorder="1" applyAlignment="1">
      <alignment horizontal="right" vertical="center" wrapText="1"/>
    </xf>
    <xf numFmtId="0" fontId="24" fillId="0" borderId="0" xfId="0" applyFont="1" applyFill="1" applyAlignment="1">
      <alignment vertical="center" wrapText="1"/>
    </xf>
    <xf numFmtId="0" fontId="22" fillId="0" borderId="0" xfId="0" applyFont="1" applyBorder="1" applyAlignment="1">
      <alignment horizontal="left" vertical="center" wrapText="1"/>
    </xf>
    <xf numFmtId="0" fontId="5" fillId="0" borderId="1" xfId="0" applyFont="1" applyBorder="1" applyAlignment="1">
      <alignment horizontal="right" vertical="center"/>
    </xf>
    <xf numFmtId="0" fontId="22" fillId="0" borderId="6" xfId="0" applyFont="1" applyBorder="1" applyAlignment="1">
      <alignment horizontal="right" vertical="center" wrapText="1"/>
    </xf>
    <xf numFmtId="0" fontId="6" fillId="0" borderId="0" xfId="0" applyFont="1" applyBorder="1" applyAlignment="1">
      <alignment horizontal="right"/>
    </xf>
    <xf numFmtId="0" fontId="22" fillId="0" borderId="0" xfId="0" applyFont="1" applyBorder="1" applyAlignment="1">
      <alignment horizontal="right" vertical="center"/>
    </xf>
    <xf numFmtId="0" fontId="20" fillId="0" borderId="0" xfId="0" applyFont="1" applyAlignment="1">
      <alignment horizontal="left" vertical="center"/>
    </xf>
    <xf numFmtId="0" fontId="20" fillId="0" borderId="0" xfId="0" applyFont="1" applyAlignment="1">
      <alignment vertical="center"/>
    </xf>
    <xf numFmtId="0" fontId="6" fillId="0" borderId="0" xfId="0" applyFont="1" applyAlignment="1">
      <alignment vertical="center"/>
    </xf>
    <xf numFmtId="0" fontId="35" fillId="0" borderId="0" xfId="0" applyFont="1" applyAlignment="1">
      <alignment vertical="center"/>
    </xf>
    <xf numFmtId="0" fontId="6" fillId="0" borderId="1"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left" vertical="center" wrapText="1"/>
    </xf>
    <xf numFmtId="0" fontId="49" fillId="0" borderId="0" xfId="1" applyFont="1" applyAlignment="1">
      <alignment vertical="center"/>
    </xf>
    <xf numFmtId="0" fontId="45" fillId="0" borderId="0" xfId="0" applyFont="1" applyAlignment="1">
      <alignment vertical="center"/>
    </xf>
    <xf numFmtId="0" fontId="45" fillId="0" borderId="0" xfId="0" applyFont="1" applyAlignment="1">
      <alignment horizontal="right" vertical="center"/>
    </xf>
    <xf numFmtId="0" fontId="43" fillId="0" borderId="0" xfId="0" applyFont="1" applyAlignment="1">
      <alignment horizontal="center" vertical="center"/>
    </xf>
    <xf numFmtId="0" fontId="45" fillId="0" borderId="0" xfId="0" applyFont="1" applyBorder="1" applyAlignment="1">
      <alignment horizontal="right" vertical="center"/>
    </xf>
    <xf numFmtId="0" fontId="45" fillId="0" borderId="0" xfId="0" applyFont="1" applyAlignment="1">
      <alignment horizontal="left" vertical="center"/>
    </xf>
    <xf numFmtId="0" fontId="5" fillId="0" borderId="16" xfId="0" applyFont="1" applyBorder="1" applyAlignment="1">
      <alignment horizontal="righ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0" borderId="12" xfId="0" applyFont="1" applyBorder="1" applyAlignment="1">
      <alignment horizontal="right" vertical="center"/>
    </xf>
    <xf numFmtId="0" fontId="19" fillId="0" borderId="0" xfId="0" applyFont="1" applyAlignment="1">
      <alignment horizontal="left" vertical="center"/>
    </xf>
    <xf numFmtId="0" fontId="2" fillId="0" borderId="0" xfId="0" applyFont="1" applyAlignment="1">
      <alignment horizontal="center" vertical="center"/>
    </xf>
    <xf numFmtId="0" fontId="5" fillId="0" borderId="0" xfId="0" applyFont="1" applyBorder="1" applyAlignment="1">
      <alignment horizontal="right" vertical="center"/>
    </xf>
    <xf numFmtId="0" fontId="6" fillId="0" borderId="0" xfId="0" applyFont="1" applyBorder="1" applyAlignment="1">
      <alignment horizontal="right" vertical="center"/>
    </xf>
    <xf numFmtId="0" fontId="13" fillId="0" borderId="6" xfId="0" applyFont="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right" vertical="center"/>
    </xf>
    <xf numFmtId="0" fontId="7" fillId="0" borderId="20" xfId="0" applyFont="1" applyBorder="1" applyAlignment="1">
      <alignment horizontal="right" vertical="center"/>
    </xf>
    <xf numFmtId="0" fontId="7" fillId="0" borderId="26"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left" vertical="center" indent="1"/>
    </xf>
    <xf numFmtId="0" fontId="13" fillId="0" borderId="1" xfId="0" applyFont="1" applyBorder="1" applyAlignment="1">
      <alignment vertical="center"/>
    </xf>
    <xf numFmtId="49" fontId="20" fillId="0" borderId="0" xfId="0" applyNumberFormat="1" applyFont="1" applyAlignment="1">
      <alignment horizontal="left" vertical="center"/>
    </xf>
    <xf numFmtId="0" fontId="6" fillId="0" borderId="3" xfId="0" applyFont="1" applyBorder="1" applyAlignment="1">
      <alignment horizontal="right" vertical="center"/>
    </xf>
    <xf numFmtId="0" fontId="6" fillId="0" borderId="0" xfId="0" applyFont="1" applyAlignment="1">
      <alignment horizontal="right" vertical="center"/>
    </xf>
    <xf numFmtId="0" fontId="51" fillId="0" borderId="0" xfId="0" applyFont="1" applyAlignment="1">
      <alignment horizontal="left" vertical="center"/>
    </xf>
    <xf numFmtId="0" fontId="49" fillId="0" borderId="0" xfId="1" applyFont="1" applyAlignment="1">
      <alignment horizontal="left" vertical="center"/>
    </xf>
    <xf numFmtId="0" fontId="52" fillId="0" borderId="0" xfId="1" applyFont="1" applyAlignment="1">
      <alignment horizontal="left" vertical="center"/>
    </xf>
    <xf numFmtId="0" fontId="53" fillId="0" borderId="0" xfId="0" applyFont="1" applyAlignment="1">
      <alignment horizontal="left" vertical="center"/>
    </xf>
    <xf numFmtId="0" fontId="54" fillId="0" borderId="0" xfId="1" applyFont="1" applyAlignment="1">
      <alignment vertical="center" wrapText="1"/>
    </xf>
    <xf numFmtId="0" fontId="53" fillId="0" borderId="0" xfId="0" applyFont="1" applyAlignment="1"/>
    <xf numFmtId="0" fontId="53" fillId="0" borderId="0" xfId="0" applyFont="1" applyAlignment="1">
      <alignment vertical="center"/>
    </xf>
    <xf numFmtId="0" fontId="54" fillId="0" borderId="0" xfId="1" applyFont="1" applyAlignment="1">
      <alignment horizontal="left" vertical="center"/>
    </xf>
  </cellXfs>
  <cellStyles count="9">
    <cellStyle name="Comma" xfId="2" builtinId="3"/>
    <cellStyle name="Comma 3 15" xfId="6"/>
    <cellStyle name="Hyperlink" xfId="1" builtinId="8"/>
    <cellStyle name="Normal" xfId="0" builtinId="0"/>
    <cellStyle name="Normal 107 5 2" xfId="4"/>
    <cellStyle name="Normal 2 17 2" xfId="7"/>
    <cellStyle name="Normal 28" xfId="5"/>
    <cellStyle name="Normal 4" xfId="8"/>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bp.org.pk/ecodata/Summary-Arch.xls"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view="pageBreakPreview" topLeftCell="A28" zoomScaleNormal="100" zoomScaleSheetLayoutView="100" workbookViewId="0">
      <selection activeCell="A38" sqref="A38:H38"/>
    </sheetView>
  </sheetViews>
  <sheetFormatPr defaultColWidth="9.125" defaultRowHeight="14.25" x14ac:dyDescent="0.2"/>
  <cols>
    <col min="1" max="1" width="72" style="8" customWidth="1"/>
    <col min="2" max="2" width="9.125" style="8"/>
    <col min="3" max="3" width="10.625" style="8" customWidth="1"/>
    <col min="4" max="4" width="10.625" style="66" customWidth="1"/>
    <col min="5" max="7" width="10.625" style="8" customWidth="1"/>
    <col min="8" max="16384" width="9.125" style="8"/>
  </cols>
  <sheetData>
    <row r="1" spans="1:8" ht="18.75" x14ac:dyDescent="0.2">
      <c r="A1" s="193" t="s">
        <v>0</v>
      </c>
      <c r="B1" s="193"/>
      <c r="C1" s="193"/>
      <c r="D1" s="193"/>
      <c r="E1" s="193"/>
      <c r="F1" s="193"/>
      <c r="G1" s="193"/>
      <c r="H1" s="193"/>
    </row>
    <row r="2" spans="1:8" x14ac:dyDescent="0.2">
      <c r="A2" s="194" t="s">
        <v>1</v>
      </c>
      <c r="B2" s="194"/>
      <c r="C2" s="194"/>
      <c r="D2" s="194"/>
      <c r="E2" s="194"/>
      <c r="F2" s="194"/>
      <c r="G2" s="194"/>
      <c r="H2" s="194"/>
    </row>
    <row r="3" spans="1:8" ht="15" thickBot="1" x14ac:dyDescent="0.25">
      <c r="A3" s="195" t="s">
        <v>2</v>
      </c>
      <c r="B3" s="195"/>
      <c r="C3" s="195"/>
      <c r="D3" s="195"/>
      <c r="E3" s="195"/>
      <c r="F3" s="195"/>
      <c r="G3" s="195"/>
      <c r="H3" s="195"/>
    </row>
    <row r="4" spans="1:8" ht="15.75" thickTop="1" thickBot="1" x14ac:dyDescent="0.25">
      <c r="A4" s="9"/>
      <c r="B4" s="115" t="s">
        <v>337</v>
      </c>
      <c r="C4" s="126" t="s">
        <v>331</v>
      </c>
      <c r="D4" s="115" t="s">
        <v>336</v>
      </c>
      <c r="E4" s="115" t="s">
        <v>335</v>
      </c>
      <c r="F4" s="115" t="s">
        <v>344</v>
      </c>
      <c r="G4" s="59" t="s">
        <v>358</v>
      </c>
      <c r="H4" s="59" t="s">
        <v>355</v>
      </c>
    </row>
    <row r="5" spans="1:8" ht="26.25" customHeight="1" thickTop="1" x14ac:dyDescent="0.2">
      <c r="A5" s="1" t="s">
        <v>3</v>
      </c>
      <c r="B5" s="69">
        <v>38809.827005401705</v>
      </c>
      <c r="C5" s="67">
        <v>39697.876153564634</v>
      </c>
      <c r="D5" s="67">
        <v>42594.791256416291</v>
      </c>
      <c r="E5" s="67">
        <v>43436.60082393192</v>
      </c>
      <c r="F5" s="69">
        <v>47160.21051114484</v>
      </c>
      <c r="G5" s="69">
        <v>47536.350643247883</v>
      </c>
      <c r="H5" s="69">
        <v>49883.317649511788</v>
      </c>
    </row>
    <row r="6" spans="1:8" ht="26.25" customHeight="1" x14ac:dyDescent="0.2">
      <c r="A6" s="1" t="s">
        <v>4</v>
      </c>
      <c r="B6" s="69">
        <v>22030.922365388473</v>
      </c>
      <c r="C6" s="67">
        <v>22593.538727805924</v>
      </c>
      <c r="D6" s="67">
        <v>22600.604969119544</v>
      </c>
      <c r="E6" s="67">
        <v>21941.683640701893</v>
      </c>
      <c r="F6" s="69">
        <v>21753.649102239888</v>
      </c>
      <c r="G6" s="69">
        <v>22034.18628209857</v>
      </c>
      <c r="H6" s="69">
        <v>21764.058775013997</v>
      </c>
    </row>
    <row r="7" spans="1:8" ht="26.25" customHeight="1" x14ac:dyDescent="0.2">
      <c r="A7" s="1" t="s">
        <v>5</v>
      </c>
      <c r="B7" s="69">
        <v>2040.2351487876035</v>
      </c>
      <c r="C7" s="67">
        <v>2258.0702249152587</v>
      </c>
      <c r="D7" s="67">
        <v>2141.595684380894</v>
      </c>
      <c r="E7" s="67">
        <v>2151.1961177803387</v>
      </c>
      <c r="F7" s="69">
        <v>2332.0521939158666</v>
      </c>
      <c r="G7" s="69">
        <v>2567.9730014421775</v>
      </c>
      <c r="H7" s="69">
        <v>2365.806466258312</v>
      </c>
    </row>
    <row r="8" spans="1:8" ht="26.25" customHeight="1" x14ac:dyDescent="0.2">
      <c r="A8" s="1" t="s">
        <v>6</v>
      </c>
      <c r="B8" s="69">
        <v>3101.940321881264</v>
      </c>
      <c r="C8" s="67">
        <v>3389.1828518802536</v>
      </c>
      <c r="D8" s="67">
        <v>3365.7893506026198</v>
      </c>
      <c r="E8" s="67">
        <v>3284.8228110473337</v>
      </c>
      <c r="F8" s="69">
        <v>3265.5640140825817</v>
      </c>
      <c r="G8" s="69">
        <v>3344.7467739933918</v>
      </c>
      <c r="H8" s="69">
        <v>3261.8908729667128</v>
      </c>
    </row>
    <row r="9" spans="1:8" ht="26.25" customHeight="1" x14ac:dyDescent="0.2">
      <c r="A9" s="1" t="s">
        <v>7</v>
      </c>
      <c r="B9" s="69">
        <v>5503.3103168381731</v>
      </c>
      <c r="C9" s="67">
        <v>5507.441035071337</v>
      </c>
      <c r="D9" s="67">
        <v>5418.6537378969933</v>
      </c>
      <c r="E9" s="67">
        <v>5474.311701505284</v>
      </c>
      <c r="F9" s="69">
        <v>5464.6402203745611</v>
      </c>
      <c r="G9" s="69">
        <v>5466.924930169158</v>
      </c>
      <c r="H9" s="69">
        <v>5400.640329880086</v>
      </c>
    </row>
    <row r="10" spans="1:8" ht="26.25" customHeight="1" x14ac:dyDescent="0.2">
      <c r="A10" s="1" t="s">
        <v>8</v>
      </c>
      <c r="B10" s="69">
        <v>2147.9281096517743</v>
      </c>
      <c r="C10" s="67">
        <v>2268.9365278557375</v>
      </c>
      <c r="D10" s="67">
        <v>2211.8452259668979</v>
      </c>
      <c r="E10" s="67">
        <v>2172.6409981550105</v>
      </c>
      <c r="F10" s="69">
        <v>2068.1324666530891</v>
      </c>
      <c r="G10" s="69">
        <v>2041.8785596153241</v>
      </c>
      <c r="H10" s="69">
        <v>2034.229611886311</v>
      </c>
    </row>
    <row r="11" spans="1:8" ht="26.25" customHeight="1" x14ac:dyDescent="0.2">
      <c r="A11" s="1" t="s">
        <v>9</v>
      </c>
      <c r="B11" s="69">
        <v>1687.1700780000001</v>
      </c>
      <c r="C11" s="67">
        <v>1698.1395110000001</v>
      </c>
      <c r="D11" s="67">
        <v>1710.0252760000001</v>
      </c>
      <c r="E11" s="67">
        <v>1694.6869999999999</v>
      </c>
      <c r="F11" s="69">
        <v>2105.017409</v>
      </c>
      <c r="G11" s="69">
        <v>2089.2484140000001</v>
      </c>
      <c r="H11" s="69">
        <v>2068.1902570000002</v>
      </c>
    </row>
    <row r="12" spans="1:8" ht="26.25" customHeight="1" x14ac:dyDescent="0.2">
      <c r="A12" s="1" t="s">
        <v>10</v>
      </c>
      <c r="B12" s="69">
        <v>1485.9090108319997</v>
      </c>
      <c r="C12" s="67">
        <v>1309.2342231600001</v>
      </c>
      <c r="D12" s="67">
        <v>1256.7541593390001</v>
      </c>
      <c r="E12" s="67">
        <v>1133.1037377929999</v>
      </c>
      <c r="F12" s="69">
        <v>1378.320480546</v>
      </c>
      <c r="G12" s="69">
        <v>1139.481</v>
      </c>
      <c r="H12" s="69">
        <v>1162.1949999999999</v>
      </c>
    </row>
    <row r="13" spans="1:8" ht="26.25" customHeight="1" x14ac:dyDescent="0.2">
      <c r="A13" s="1" t="s">
        <v>11</v>
      </c>
      <c r="B13" s="69">
        <v>1301.3557612145751</v>
      </c>
      <c r="C13" s="67">
        <v>1319.7128384776001</v>
      </c>
      <c r="D13" s="67">
        <v>1319.4491119602483</v>
      </c>
      <c r="E13" s="67">
        <v>1222.5405876455577</v>
      </c>
      <c r="F13" s="69">
        <v>1592.2244876600155</v>
      </c>
      <c r="G13" s="69">
        <v>1674.64824652986</v>
      </c>
      <c r="H13" s="69">
        <v>1684.9529677139221</v>
      </c>
    </row>
    <row r="14" spans="1:8" ht="26.25" customHeight="1" x14ac:dyDescent="0.2">
      <c r="A14" s="2" t="s">
        <v>12</v>
      </c>
      <c r="B14" s="70">
        <v>62880.984519577774</v>
      </c>
      <c r="C14" s="72">
        <v>64549.485106285814</v>
      </c>
      <c r="D14" s="72">
        <v>67336.991909916731</v>
      </c>
      <c r="E14" s="72">
        <v>67529.480582414151</v>
      </c>
      <c r="F14" s="70">
        <v>71245.911807300596</v>
      </c>
      <c r="G14" s="70">
        <v>72138.509926788625</v>
      </c>
      <c r="H14" s="70">
        <v>74013.182890784083</v>
      </c>
    </row>
    <row r="15" spans="1:8" ht="26.25" customHeight="1" x14ac:dyDescent="0.2">
      <c r="A15" s="2" t="s">
        <v>13</v>
      </c>
      <c r="B15" s="70">
        <v>57779.177956746142</v>
      </c>
      <c r="C15" s="72">
        <v>59183.706515122933</v>
      </c>
      <c r="D15" s="72">
        <v>60554.150838536363</v>
      </c>
      <c r="E15" s="72">
        <v>61611.29765631364</v>
      </c>
      <c r="F15" s="70">
        <v>65104.656339480374</v>
      </c>
      <c r="G15" s="70">
        <v>64100.408965674927</v>
      </c>
      <c r="H15" s="70">
        <v>67033.78825359678</v>
      </c>
    </row>
    <row r="16" spans="1:8" ht="26.25" customHeight="1" x14ac:dyDescent="0.2">
      <c r="A16" s="2" t="s">
        <v>14</v>
      </c>
      <c r="B16" s="70">
        <v>36125.692023761861</v>
      </c>
      <c r="C16" s="72">
        <v>37336.882206006114</v>
      </c>
      <c r="D16" s="72">
        <v>37057.938079927197</v>
      </c>
      <c r="E16" s="72">
        <v>36247.195856835417</v>
      </c>
      <c r="F16" s="70">
        <v>36476.262484926003</v>
      </c>
      <c r="G16" s="70">
        <v>37130.357793848481</v>
      </c>
      <c r="H16" s="70">
        <v>36511.579023719336</v>
      </c>
    </row>
    <row r="17" spans="1:8" ht="26.25" customHeight="1" x14ac:dyDescent="0.2">
      <c r="A17" s="4"/>
      <c r="B17" s="65"/>
      <c r="C17" s="11"/>
      <c r="D17" s="58"/>
      <c r="E17" s="58"/>
      <c r="F17" s="65"/>
      <c r="G17" s="65"/>
    </row>
    <row r="18" spans="1:8" ht="26.25" customHeight="1" x14ac:dyDescent="0.2">
      <c r="A18" s="4" t="s">
        <v>15</v>
      </c>
      <c r="B18" s="64"/>
      <c r="C18" s="10"/>
      <c r="D18" s="57"/>
      <c r="E18" s="57"/>
      <c r="F18" s="64"/>
      <c r="G18" s="64"/>
    </row>
    <row r="19" spans="1:8" ht="26.25" customHeight="1" x14ac:dyDescent="0.2">
      <c r="A19" s="5" t="s">
        <v>16</v>
      </c>
      <c r="B19" s="69">
        <v>74.898062592762344</v>
      </c>
      <c r="C19" s="67"/>
      <c r="D19" s="57"/>
      <c r="E19" s="57"/>
      <c r="F19" s="69">
        <v>67.5</v>
      </c>
      <c r="G19" s="69"/>
    </row>
    <row r="20" spans="1:8" ht="26.25" customHeight="1" x14ac:dyDescent="0.2">
      <c r="A20" s="5" t="s">
        <v>17</v>
      </c>
      <c r="B20" s="69">
        <v>68.82125844921147</v>
      </c>
      <c r="C20" s="67"/>
      <c r="D20" s="57"/>
      <c r="E20" s="57"/>
      <c r="F20" s="69">
        <v>61.570063091353411</v>
      </c>
      <c r="G20" s="69"/>
    </row>
    <row r="21" spans="1:8" ht="26.25" customHeight="1" x14ac:dyDescent="0.2">
      <c r="A21" s="5" t="s">
        <v>18</v>
      </c>
      <c r="B21" s="69">
        <v>43.029611623847067</v>
      </c>
      <c r="C21" s="67"/>
      <c r="D21" s="57"/>
      <c r="E21" s="57"/>
      <c r="F21" s="69">
        <v>34.495931762898337</v>
      </c>
      <c r="G21" s="69"/>
    </row>
    <row r="22" spans="1:8" ht="26.25" customHeight="1" x14ac:dyDescent="0.2">
      <c r="A22" s="5" t="s">
        <v>19</v>
      </c>
      <c r="B22" s="69">
        <v>46.226707079623402</v>
      </c>
      <c r="C22" s="67"/>
      <c r="D22" s="57"/>
      <c r="E22" s="57"/>
      <c r="F22" s="69">
        <v>44.7</v>
      </c>
      <c r="G22" s="69"/>
    </row>
    <row r="23" spans="1:8" ht="26.25" customHeight="1" x14ac:dyDescent="0.2">
      <c r="A23" s="5"/>
      <c r="B23" s="64"/>
      <c r="C23" s="10"/>
      <c r="D23" s="57"/>
      <c r="E23" s="57"/>
      <c r="F23" s="64"/>
      <c r="G23" s="64"/>
    </row>
    <row r="24" spans="1:8" ht="26.25" customHeight="1" x14ac:dyDescent="0.2">
      <c r="A24" s="6" t="s">
        <v>20</v>
      </c>
      <c r="B24" s="65" t="s">
        <v>21</v>
      </c>
      <c r="C24" s="66"/>
      <c r="D24" s="58"/>
      <c r="E24" s="58"/>
      <c r="F24" s="65" t="s">
        <v>338</v>
      </c>
      <c r="G24" s="65"/>
    </row>
    <row r="25" spans="1:8" ht="26.25" customHeight="1" x14ac:dyDescent="0.2">
      <c r="A25" s="1" t="s">
        <v>22</v>
      </c>
      <c r="B25" s="69">
        <v>83955.422000000006</v>
      </c>
      <c r="C25" s="67"/>
      <c r="D25" s="67"/>
      <c r="E25" s="67"/>
      <c r="F25" s="69">
        <v>105615.572</v>
      </c>
      <c r="G25" s="69"/>
    </row>
    <row r="26" spans="1:8" ht="26.25" customHeight="1" x14ac:dyDescent="0.2">
      <c r="A26" s="1" t="s">
        <v>23</v>
      </c>
      <c r="B26" s="69">
        <v>5101.8065628316299</v>
      </c>
      <c r="C26" s="67">
        <v>5365.7785911628807</v>
      </c>
      <c r="D26" s="67">
        <v>6782.8410713803705</v>
      </c>
      <c r="E26" s="67">
        <v>5918.1829261005096</v>
      </c>
      <c r="F26" s="69">
        <v>6141.2554678202196</v>
      </c>
      <c r="G26" s="69">
        <v>8038.1009611137006</v>
      </c>
      <c r="H26" s="69">
        <v>6979.3946371873099</v>
      </c>
    </row>
    <row r="27" spans="1:8" ht="26.25" customHeight="1" x14ac:dyDescent="0.2">
      <c r="A27" s="1" t="s">
        <v>24</v>
      </c>
      <c r="B27" s="69">
        <v>1597.094520487</v>
      </c>
      <c r="C27" s="67">
        <v>1629.1047404869998</v>
      </c>
      <c r="D27" s="67">
        <v>1337.5871837799855</v>
      </c>
      <c r="E27" s="67">
        <v>1642.2074004869999</v>
      </c>
      <c r="F27" s="69">
        <v>1664.6691004290199</v>
      </c>
      <c r="G27" s="69">
        <v>1657.5640856428456</v>
      </c>
      <c r="H27" s="69">
        <v>1615.4902501384288</v>
      </c>
    </row>
    <row r="28" spans="1:8" ht="26.25" customHeight="1" x14ac:dyDescent="0.2">
      <c r="A28" s="1" t="s">
        <v>25</v>
      </c>
      <c r="B28" s="69">
        <v>76511.503597508578</v>
      </c>
      <c r="C28" s="67">
        <v>78413.027353243728</v>
      </c>
      <c r="D28" s="67">
        <v>81281.921587902514</v>
      </c>
      <c r="E28" s="67">
        <v>80869.380018073352</v>
      </c>
      <c r="F28" s="69">
        <v>85455.141785187821</v>
      </c>
      <c r="G28" s="69">
        <v>86237.873765453507</v>
      </c>
      <c r="H28" s="69">
        <v>88009.791680092691</v>
      </c>
    </row>
    <row r="29" spans="1:8" ht="26.25" customHeight="1" x14ac:dyDescent="0.2">
      <c r="A29" s="1" t="s">
        <v>26</v>
      </c>
      <c r="B29" s="69">
        <v>91.133487003982395</v>
      </c>
      <c r="C29" s="67"/>
      <c r="D29" s="143"/>
      <c r="E29" s="143"/>
      <c r="F29" s="69">
        <v>80.900000000000006</v>
      </c>
      <c r="G29" s="69"/>
    </row>
    <row r="30" spans="1:8" ht="26.25" customHeight="1" thickBot="1" x14ac:dyDescent="0.25">
      <c r="A30" s="7" t="s">
        <v>27</v>
      </c>
      <c r="B30" s="71">
        <v>286.39054250000004</v>
      </c>
      <c r="C30" s="68">
        <v>287.77820000000003</v>
      </c>
      <c r="D30" s="68">
        <v>281.92440499999998</v>
      </c>
      <c r="E30" s="68">
        <v>277.94470999999999</v>
      </c>
      <c r="F30" s="71">
        <v>278.36677499999996</v>
      </c>
      <c r="G30" s="71">
        <v>277.74874999999997</v>
      </c>
      <c r="H30" s="71">
        <v>278.56717000000003</v>
      </c>
    </row>
    <row r="31" spans="1:8" x14ac:dyDescent="0.2">
      <c r="A31" s="196" t="s">
        <v>343</v>
      </c>
      <c r="B31" s="196"/>
      <c r="C31" s="196"/>
      <c r="D31" s="196"/>
      <c r="E31" s="196"/>
      <c r="F31" s="196"/>
      <c r="G31" s="196"/>
      <c r="H31" s="196"/>
    </row>
    <row r="32" spans="1:8" x14ac:dyDescent="0.2">
      <c r="A32" s="251" t="s">
        <v>382</v>
      </c>
      <c r="B32" s="251"/>
      <c r="C32" s="251"/>
      <c r="D32" s="251"/>
      <c r="E32" s="251"/>
      <c r="F32" s="251"/>
      <c r="G32" s="251"/>
      <c r="H32" s="251"/>
    </row>
    <row r="33" spans="1:8" x14ac:dyDescent="0.2">
      <c r="A33" s="251" t="s">
        <v>383</v>
      </c>
      <c r="B33" s="251"/>
      <c r="C33" s="251"/>
      <c r="D33" s="251"/>
      <c r="E33" s="251"/>
      <c r="F33" s="251"/>
      <c r="G33" s="251"/>
      <c r="H33" s="251"/>
    </row>
    <row r="34" spans="1:8" x14ac:dyDescent="0.2">
      <c r="A34" s="251" t="s">
        <v>384</v>
      </c>
      <c r="B34" s="251"/>
      <c r="C34" s="251"/>
      <c r="D34" s="251"/>
      <c r="E34" s="251"/>
      <c r="F34" s="251"/>
      <c r="G34" s="251"/>
      <c r="H34" s="251"/>
    </row>
    <row r="35" spans="1:8" x14ac:dyDescent="0.2">
      <c r="A35" s="251" t="s">
        <v>385</v>
      </c>
      <c r="B35" s="251"/>
      <c r="C35" s="251"/>
      <c r="D35" s="251"/>
      <c r="E35" s="251"/>
      <c r="F35" s="251"/>
      <c r="G35" s="251"/>
      <c r="H35" s="251"/>
    </row>
    <row r="36" spans="1:8" x14ac:dyDescent="0.2">
      <c r="A36" s="251" t="s">
        <v>386</v>
      </c>
      <c r="B36" s="251"/>
      <c r="C36" s="251"/>
      <c r="D36" s="251"/>
      <c r="E36" s="251"/>
      <c r="F36" s="251"/>
      <c r="G36" s="251"/>
      <c r="H36" s="251"/>
    </row>
    <row r="37" spans="1:8" x14ac:dyDescent="0.2">
      <c r="A37" s="251" t="s">
        <v>387</v>
      </c>
      <c r="B37" s="251"/>
      <c r="C37" s="251"/>
      <c r="D37" s="251"/>
      <c r="E37" s="251"/>
      <c r="F37" s="251"/>
      <c r="G37" s="251"/>
      <c r="H37" s="251"/>
    </row>
    <row r="38" spans="1:8" x14ac:dyDescent="0.2">
      <c r="A38" s="225" t="s">
        <v>28</v>
      </c>
      <c r="B38" s="225"/>
      <c r="C38" s="225"/>
      <c r="D38" s="225"/>
      <c r="E38" s="225"/>
      <c r="F38" s="225"/>
      <c r="G38" s="225"/>
      <c r="H38" s="225"/>
    </row>
    <row r="39" spans="1:8" x14ac:dyDescent="0.2">
      <c r="A39" s="225" t="s">
        <v>29</v>
      </c>
      <c r="B39" s="225"/>
      <c r="C39" s="225"/>
      <c r="D39" s="225"/>
      <c r="E39" s="225"/>
      <c r="F39" s="225"/>
      <c r="G39" s="225"/>
      <c r="H39" s="225"/>
    </row>
    <row r="40" spans="1:8" x14ac:dyDescent="0.2">
      <c r="A40" s="225" t="s">
        <v>30</v>
      </c>
      <c r="B40" s="225"/>
      <c r="C40" s="225"/>
      <c r="D40" s="225"/>
      <c r="E40" s="225"/>
      <c r="F40" s="225"/>
      <c r="G40" s="225"/>
      <c r="H40" s="225"/>
    </row>
    <row r="41" spans="1:8" x14ac:dyDescent="0.2">
      <c r="A41" s="252" t="s">
        <v>31</v>
      </c>
      <c r="B41" s="252"/>
      <c r="C41" s="252"/>
      <c r="D41" s="252"/>
      <c r="E41" s="252"/>
      <c r="F41" s="252"/>
      <c r="G41" s="252"/>
      <c r="H41" s="252"/>
    </row>
    <row r="42" spans="1:8" x14ac:dyDescent="0.2">
      <c r="A42" s="225" t="s">
        <v>32</v>
      </c>
      <c r="B42" s="225"/>
      <c r="C42" s="225"/>
      <c r="D42" s="225"/>
      <c r="E42" s="225"/>
      <c r="F42" s="225"/>
      <c r="G42" s="225"/>
      <c r="H42" s="225"/>
    </row>
    <row r="43" spans="1:8" x14ac:dyDescent="0.2">
      <c r="A43" s="225" t="s">
        <v>381</v>
      </c>
      <c r="B43" s="225"/>
      <c r="C43" s="225"/>
      <c r="D43" s="225"/>
      <c r="E43" s="225"/>
      <c r="F43" s="225"/>
      <c r="G43" s="225"/>
      <c r="H43" s="225"/>
    </row>
    <row r="44" spans="1:8" x14ac:dyDescent="0.2">
      <c r="A44" s="225" t="s">
        <v>353</v>
      </c>
      <c r="B44" s="225"/>
      <c r="C44" s="225"/>
      <c r="D44" s="225"/>
      <c r="E44" s="225"/>
      <c r="F44" s="225"/>
      <c r="G44" s="225"/>
      <c r="H44" s="225"/>
    </row>
    <row r="45" spans="1:8" x14ac:dyDescent="0.2">
      <c r="A45" s="253" t="s">
        <v>354</v>
      </c>
      <c r="B45" s="253"/>
      <c r="C45" s="253"/>
      <c r="D45" s="253"/>
      <c r="E45" s="253"/>
      <c r="F45" s="253"/>
      <c r="G45" s="253"/>
      <c r="H45" s="253"/>
    </row>
    <row r="46" spans="1:8" x14ac:dyDescent="0.2">
      <c r="A46" s="3"/>
    </row>
    <row r="47" spans="1:8" x14ac:dyDescent="0.2">
      <c r="A47" s="3"/>
    </row>
    <row r="48" spans="1:8" x14ac:dyDescent="0.2">
      <c r="A48" s="3"/>
    </row>
  </sheetData>
  <mergeCells count="18">
    <mergeCell ref="A1:H1"/>
    <mergeCell ref="A2:H2"/>
    <mergeCell ref="A3:H3"/>
    <mergeCell ref="A31:H31"/>
    <mergeCell ref="A42:H42"/>
    <mergeCell ref="A32:H32"/>
    <mergeCell ref="A33:H33"/>
    <mergeCell ref="A34:H34"/>
    <mergeCell ref="A35:H35"/>
    <mergeCell ref="A36:H36"/>
    <mergeCell ref="A44:H44"/>
    <mergeCell ref="A45:H45"/>
    <mergeCell ref="A37:H37"/>
    <mergeCell ref="A38:H38"/>
    <mergeCell ref="A39:H39"/>
    <mergeCell ref="A40:H40"/>
    <mergeCell ref="A41:H41"/>
    <mergeCell ref="A43:H43"/>
  </mergeCells>
  <hyperlinks>
    <hyperlink ref="A41" r:id="rId1" display="http://www.sbp.org.pk/ecodata/Revision-EDS.pdf"/>
    <hyperlink ref="A45" r:id="rId2"/>
  </hyperlinks>
  <pageMargins left="0.7" right="0.7" top="0.75" bottom="0.75" header="0.3" footer="0.3"/>
  <pageSetup paperSize="9" scale="56" orientation="portrait" r:id="rId3"/>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Normal="100" zoomScaleSheetLayoutView="100" workbookViewId="0">
      <selection activeCell="I44" sqref="I44"/>
    </sheetView>
  </sheetViews>
  <sheetFormatPr defaultColWidth="9" defaultRowHeight="14.25" x14ac:dyDescent="0.2"/>
  <cols>
    <col min="1" max="1" width="76.25" style="96" customWidth="1"/>
    <col min="2" max="7" width="11.625" style="96" customWidth="1"/>
    <col min="8" max="16384" width="9" style="96"/>
  </cols>
  <sheetData>
    <row r="1" spans="1:7" ht="18.75" x14ac:dyDescent="0.2">
      <c r="A1" s="199" t="s">
        <v>33</v>
      </c>
      <c r="B1" s="199"/>
      <c r="C1" s="199"/>
      <c r="D1" s="199"/>
      <c r="E1" s="199"/>
      <c r="F1" s="199"/>
      <c r="G1" s="199"/>
    </row>
    <row r="2" spans="1:7" ht="15" thickBot="1" x14ac:dyDescent="0.25">
      <c r="A2" s="204" t="s">
        <v>34</v>
      </c>
      <c r="B2" s="204"/>
      <c r="C2" s="204"/>
      <c r="D2" s="204"/>
      <c r="E2" s="204"/>
      <c r="F2" s="204"/>
      <c r="G2" s="204"/>
    </row>
    <row r="3" spans="1:7" ht="15.75" thickTop="1" thickBot="1" x14ac:dyDescent="0.25">
      <c r="A3" s="98"/>
      <c r="B3" s="176" t="s">
        <v>300</v>
      </c>
      <c r="C3" s="177" t="s">
        <v>332</v>
      </c>
      <c r="D3" s="178" t="s">
        <v>339</v>
      </c>
      <c r="E3" s="179" t="s">
        <v>349</v>
      </c>
      <c r="F3" s="179" t="s">
        <v>364</v>
      </c>
      <c r="G3" s="179" t="s">
        <v>363</v>
      </c>
    </row>
    <row r="4" spans="1:7" ht="21.75" customHeight="1" x14ac:dyDescent="0.2">
      <c r="A4" s="99" t="s">
        <v>346</v>
      </c>
      <c r="B4" s="70">
        <v>76511.503597508578</v>
      </c>
      <c r="C4" s="70">
        <v>81194.007751923637</v>
      </c>
      <c r="D4" s="87">
        <v>80862.009050864275</v>
      </c>
      <c r="E4" s="87">
        <v>84906.865380797011</v>
      </c>
      <c r="F4" s="87">
        <v>85836.363085760764</v>
      </c>
      <c r="G4" s="87">
        <v>88009.791680092691</v>
      </c>
    </row>
    <row r="5" spans="1:7" ht="21.75" customHeight="1" x14ac:dyDescent="0.2">
      <c r="A5" s="99" t="s">
        <v>35</v>
      </c>
      <c r="B5" s="70">
        <v>73520.748785282311</v>
      </c>
      <c r="C5" s="70">
        <v>77909.051425761994</v>
      </c>
      <c r="D5" s="87">
        <v>78086.289902510936</v>
      </c>
      <c r="E5" s="87">
        <v>81927.649986597447</v>
      </c>
      <c r="F5" s="87">
        <v>83009.699397410222</v>
      </c>
      <c r="G5" s="87">
        <v>85201.196057264417</v>
      </c>
    </row>
    <row r="6" spans="1:7" ht="21.75" customHeight="1" x14ac:dyDescent="0.2">
      <c r="A6" s="100"/>
      <c r="B6" s="148"/>
      <c r="C6" s="148"/>
      <c r="D6" s="88"/>
      <c r="E6" s="88"/>
      <c r="F6" s="88"/>
      <c r="G6" s="88"/>
    </row>
    <row r="7" spans="1:7" ht="21.75" customHeight="1" x14ac:dyDescent="0.2">
      <c r="A7" s="101" t="s">
        <v>36</v>
      </c>
      <c r="B7" s="69">
        <v>38809.827005401705</v>
      </c>
      <c r="C7" s="69">
        <v>42587.926196818291</v>
      </c>
      <c r="D7" s="89">
        <v>43431.964381431921</v>
      </c>
      <c r="E7" s="89">
        <v>47160.21051114484</v>
      </c>
      <c r="F7" s="89">
        <v>47536.107819247882</v>
      </c>
      <c r="G7" s="89">
        <v>49883.317649511788</v>
      </c>
    </row>
    <row r="8" spans="1:7" ht="21.75" customHeight="1" x14ac:dyDescent="0.2">
      <c r="A8" s="101" t="s">
        <v>37</v>
      </c>
      <c r="B8" s="69">
        <v>1687.1700780000001</v>
      </c>
      <c r="C8" s="69">
        <v>1710.0252760000001</v>
      </c>
      <c r="D8" s="89">
        <v>1694.6869999999999</v>
      </c>
      <c r="E8" s="89">
        <v>1705.6390000000001</v>
      </c>
      <c r="F8" s="89">
        <v>1751.3159999999998</v>
      </c>
      <c r="G8" s="89">
        <v>2068.1902569999997</v>
      </c>
    </row>
    <row r="9" spans="1:7" ht="21.75" customHeight="1" x14ac:dyDescent="0.2">
      <c r="A9" s="101" t="s">
        <v>38</v>
      </c>
      <c r="B9" s="69">
        <v>33023.751701880603</v>
      </c>
      <c r="C9" s="69">
        <v>33611.099952943703</v>
      </c>
      <c r="D9" s="89">
        <v>32959.638521079003</v>
      </c>
      <c r="E9" s="89">
        <v>33061.800475452605</v>
      </c>
      <c r="F9" s="89">
        <v>33722.275578162327</v>
      </c>
      <c r="G9" s="89">
        <v>33249.688150752627</v>
      </c>
    </row>
    <row r="10" spans="1:7" ht="21.75" customHeight="1" x14ac:dyDescent="0.2">
      <c r="A10" s="102" t="s">
        <v>39</v>
      </c>
      <c r="B10" s="69">
        <v>22030.922365388473</v>
      </c>
      <c r="C10" s="69">
        <v>22600.592203144653</v>
      </c>
      <c r="D10" s="89">
        <v>21941.683640701893</v>
      </c>
      <c r="E10" s="89">
        <v>21753.649115577435</v>
      </c>
      <c r="F10" s="89">
        <v>22034.18628209857</v>
      </c>
      <c r="G10" s="89">
        <v>21764.058775013997</v>
      </c>
    </row>
    <row r="11" spans="1:7" ht="21.75" customHeight="1" x14ac:dyDescent="0.2">
      <c r="A11" s="102" t="s">
        <v>40</v>
      </c>
      <c r="B11" s="69">
        <v>7651.2384264899474</v>
      </c>
      <c r="C11" s="69">
        <v>7550.9994392802455</v>
      </c>
      <c r="D11" s="89">
        <v>7645.0588779288328</v>
      </c>
      <c r="E11" s="89">
        <v>7702.3995958353407</v>
      </c>
      <c r="F11" s="89">
        <v>7444.2804545359986</v>
      </c>
      <c r="G11" s="89">
        <v>7434.8699417663975</v>
      </c>
    </row>
    <row r="12" spans="1:7" ht="21.75" customHeight="1" x14ac:dyDescent="0.2">
      <c r="A12" s="102" t="s">
        <v>41</v>
      </c>
      <c r="B12" s="69">
        <v>2040.2351487876035</v>
      </c>
      <c r="C12" s="69">
        <v>2141.595684380894</v>
      </c>
      <c r="D12" s="89">
        <v>2151.1961177803387</v>
      </c>
      <c r="E12" s="89">
        <v>2332.0521939158666</v>
      </c>
      <c r="F12" s="89">
        <v>2567.9730014421775</v>
      </c>
      <c r="G12" s="89">
        <v>2365.806466258312</v>
      </c>
    </row>
    <row r="13" spans="1:7" ht="21.75" customHeight="1" x14ac:dyDescent="0.2">
      <c r="A13" s="101" t="s">
        <v>42</v>
      </c>
      <c r="B13" s="69">
        <v>1301.3557612145751</v>
      </c>
      <c r="C13" s="69">
        <v>1317.9126261379124</v>
      </c>
      <c r="D13" s="89">
        <v>1221.6998846679394</v>
      </c>
      <c r="E13" s="89">
        <v>1273.6995701239646</v>
      </c>
      <c r="F13" s="89">
        <v>1675.8358400855852</v>
      </c>
      <c r="G13" s="89">
        <v>1684.9529677139221</v>
      </c>
    </row>
    <row r="14" spans="1:7" ht="21.75" customHeight="1" x14ac:dyDescent="0.2">
      <c r="A14" s="99" t="s">
        <v>43</v>
      </c>
      <c r="B14" s="70">
        <v>4587.8493327132637</v>
      </c>
      <c r="C14" s="70">
        <v>4622.54350994162</v>
      </c>
      <c r="D14" s="87">
        <v>4417.9265488403335</v>
      </c>
      <c r="E14" s="87">
        <v>4643.8844946285817</v>
      </c>
      <c r="F14" s="87">
        <v>4484.2277739933916</v>
      </c>
      <c r="G14" s="87">
        <v>4424.0858729667125</v>
      </c>
    </row>
    <row r="15" spans="1:7" ht="21.75" customHeight="1" x14ac:dyDescent="0.2">
      <c r="A15" s="101" t="s">
        <v>44</v>
      </c>
      <c r="B15" s="69">
        <v>3101.940321881264</v>
      </c>
      <c r="C15" s="69">
        <v>3365.7893506026198</v>
      </c>
      <c r="D15" s="89">
        <v>3284.8228110473337</v>
      </c>
      <c r="E15" s="89">
        <v>3265.5640140825817</v>
      </c>
      <c r="F15" s="89">
        <v>3344.7467739933918</v>
      </c>
      <c r="G15" s="89">
        <v>3261.8908729667128</v>
      </c>
    </row>
    <row r="16" spans="1:7" ht="21.75" customHeight="1" thickBot="1" x14ac:dyDescent="0.25">
      <c r="A16" s="103" t="s">
        <v>45</v>
      </c>
      <c r="B16" s="149">
        <v>1485.9090108319997</v>
      </c>
      <c r="C16" s="149">
        <v>1256.7541593390001</v>
      </c>
      <c r="D16" s="90">
        <v>1133.1037377929999</v>
      </c>
      <c r="E16" s="90">
        <v>1378.320480546</v>
      </c>
      <c r="F16" s="90">
        <v>1139.481</v>
      </c>
      <c r="G16" s="90">
        <v>1162.1949999999999</v>
      </c>
    </row>
    <row r="17" spans="1:7" ht="21.75" customHeight="1" thickBot="1" x14ac:dyDescent="0.25">
      <c r="A17" s="205"/>
      <c r="B17" s="205"/>
      <c r="C17" s="205"/>
      <c r="D17" s="205"/>
      <c r="E17" s="205"/>
      <c r="F17" s="205"/>
      <c r="G17" s="104"/>
    </row>
    <row r="18" spans="1:7" ht="21.75" customHeight="1" thickBot="1" x14ac:dyDescent="0.25">
      <c r="A18" s="105"/>
      <c r="B18" s="179" t="s">
        <v>300</v>
      </c>
      <c r="C18" s="180" t="s">
        <v>379</v>
      </c>
      <c r="D18" s="180" t="s">
        <v>378</v>
      </c>
      <c r="E18" s="179" t="s">
        <v>377</v>
      </c>
      <c r="F18" s="179" t="s">
        <v>376</v>
      </c>
      <c r="G18" s="179" t="s">
        <v>375</v>
      </c>
    </row>
    <row r="19" spans="1:7" ht="21.75" customHeight="1" x14ac:dyDescent="0.2">
      <c r="A19" s="106" t="s">
        <v>46</v>
      </c>
      <c r="B19" s="70">
        <v>9816.8632538018464</v>
      </c>
      <c r="C19" s="70">
        <v>5701.5860640973015</v>
      </c>
      <c r="D19" s="107">
        <v>7775.7821221661698</v>
      </c>
      <c r="E19" s="107">
        <v>11903.491089571829</v>
      </c>
      <c r="F19" s="107">
        <v>2119.6160844329584</v>
      </c>
      <c r="G19" s="107">
        <v>6826.5043991731</v>
      </c>
    </row>
    <row r="20" spans="1:7" ht="21.75" customHeight="1" x14ac:dyDescent="0.2">
      <c r="A20" s="99" t="s">
        <v>333</v>
      </c>
      <c r="B20" s="150">
        <v>3702.4502222496048</v>
      </c>
      <c r="C20" s="150">
        <v>1228.4676753296394</v>
      </c>
      <c r="D20" s="92">
        <v>1807.836891819939</v>
      </c>
      <c r="E20" s="92">
        <v>3130.6184195457708</v>
      </c>
      <c r="F20" s="92">
        <v>578.27615474135553</v>
      </c>
      <c r="G20" s="92">
        <v>1368.8040621801226</v>
      </c>
    </row>
    <row r="21" spans="1:7" ht="21.75" customHeight="1" x14ac:dyDescent="0.2">
      <c r="A21" s="108" t="s">
        <v>359</v>
      </c>
      <c r="B21" s="69">
        <v>3049.4040691099226</v>
      </c>
      <c r="C21" s="69">
        <v>790.78434944010007</v>
      </c>
      <c r="D21" s="89">
        <v>1118.7703759706442</v>
      </c>
      <c r="E21" s="89">
        <v>2149.2261221230328</v>
      </c>
      <c r="F21" s="89">
        <v>382.5587328350681</v>
      </c>
      <c r="G21" s="89">
        <v>920.80939247500328</v>
      </c>
    </row>
    <row r="22" spans="1:7" ht="21.75" customHeight="1" x14ac:dyDescent="0.2">
      <c r="A22" s="108" t="s">
        <v>360</v>
      </c>
      <c r="B22" s="69">
        <v>405.76534592444784</v>
      </c>
      <c r="C22" s="69">
        <v>213.26033142229866</v>
      </c>
      <c r="D22" s="89">
        <v>337.34422711499565</v>
      </c>
      <c r="E22" s="89">
        <v>517.34625098351557</v>
      </c>
      <c r="F22" s="89">
        <v>79.738904550241841</v>
      </c>
      <c r="G22" s="89">
        <v>220.16485610818251</v>
      </c>
    </row>
    <row r="23" spans="1:7" ht="21.75" customHeight="1" x14ac:dyDescent="0.2">
      <c r="A23" s="108" t="s">
        <v>361</v>
      </c>
      <c r="B23" s="69">
        <v>247.28080721523435</v>
      </c>
      <c r="C23" s="69">
        <v>224.42299446724056</v>
      </c>
      <c r="D23" s="89">
        <v>351.72228873429901</v>
      </c>
      <c r="E23" s="89">
        <v>464.04604643922289</v>
      </c>
      <c r="F23" s="89">
        <v>115.97851735604556</v>
      </c>
      <c r="G23" s="89">
        <v>227.82981359693684</v>
      </c>
    </row>
    <row r="24" spans="1:7" ht="21.75" customHeight="1" x14ac:dyDescent="0.2">
      <c r="A24" s="108" t="s">
        <v>362</v>
      </c>
      <c r="B24" s="69">
        <v>0</v>
      </c>
      <c r="C24" s="69">
        <v>0</v>
      </c>
      <c r="D24" s="89">
        <v>0</v>
      </c>
      <c r="E24" s="89">
        <v>0</v>
      </c>
      <c r="F24" s="89">
        <v>0</v>
      </c>
      <c r="G24" s="89">
        <v>0</v>
      </c>
    </row>
    <row r="25" spans="1:7" ht="21.75" customHeight="1" x14ac:dyDescent="0.2">
      <c r="A25" s="99" t="s">
        <v>48</v>
      </c>
      <c r="B25" s="70">
        <v>5932.144192082802</v>
      </c>
      <c r="C25" s="70">
        <v>4389.994546968438</v>
      </c>
      <c r="D25" s="91">
        <v>5798.000469518056</v>
      </c>
      <c r="E25" s="91">
        <v>8544.6045615688527</v>
      </c>
      <c r="F25" s="91">
        <v>1479.1999462999624</v>
      </c>
      <c r="G25" s="91">
        <v>5349.4314210626944</v>
      </c>
    </row>
    <row r="26" spans="1:7" ht="21.75" customHeight="1" x14ac:dyDescent="0.2">
      <c r="A26" s="108" t="s">
        <v>49</v>
      </c>
      <c r="B26" s="69">
        <v>4882.9111867700685</v>
      </c>
      <c r="C26" s="69">
        <v>3681.2360290284582</v>
      </c>
      <c r="D26" s="89">
        <v>4758.4487381371255</v>
      </c>
      <c r="E26" s="89">
        <v>7109.4099166297074</v>
      </c>
      <c r="F26" s="89">
        <v>1137.1319779274254</v>
      </c>
      <c r="G26" s="89">
        <v>4636.732311722013</v>
      </c>
    </row>
    <row r="27" spans="1:7" ht="21.75" customHeight="1" x14ac:dyDescent="0.2">
      <c r="A27" s="108" t="s">
        <v>50</v>
      </c>
      <c r="B27" s="69">
        <v>0</v>
      </c>
      <c r="C27" s="69">
        <v>0</v>
      </c>
      <c r="D27" s="89">
        <v>0</v>
      </c>
      <c r="E27" s="89">
        <v>0</v>
      </c>
      <c r="F27" s="89">
        <v>0</v>
      </c>
      <c r="G27" s="89">
        <v>0</v>
      </c>
    </row>
    <row r="28" spans="1:7" ht="21.75" customHeight="1" x14ac:dyDescent="0.2">
      <c r="A28" s="108" t="s">
        <v>51</v>
      </c>
      <c r="B28" s="69">
        <v>1049.2330053127332</v>
      </c>
      <c r="C28" s="69">
        <v>708.75851793998015</v>
      </c>
      <c r="D28" s="93">
        <v>1039.5517313809301</v>
      </c>
      <c r="E28" s="93">
        <v>1435.1946449391446</v>
      </c>
      <c r="F28" s="93">
        <v>342.067968372537</v>
      </c>
      <c r="G28" s="93">
        <v>712.69910934068139</v>
      </c>
    </row>
    <row r="29" spans="1:7" ht="21.75" customHeight="1" x14ac:dyDescent="0.2">
      <c r="A29" s="109" t="s">
        <v>52</v>
      </c>
      <c r="B29" s="69">
        <v>678.53139761169746</v>
      </c>
      <c r="C29" s="69">
        <v>441.25926563961303</v>
      </c>
      <c r="D29" s="89">
        <v>618.74270237866756</v>
      </c>
      <c r="E29" s="89">
        <v>878.25767075310773</v>
      </c>
      <c r="F29" s="89">
        <v>193.41882743580021</v>
      </c>
      <c r="G29" s="89">
        <v>425.25147661983817</v>
      </c>
    </row>
    <row r="30" spans="1:7" ht="21.75" customHeight="1" x14ac:dyDescent="0.2">
      <c r="A30" s="109" t="s">
        <v>53</v>
      </c>
      <c r="B30" s="69">
        <v>267.22265803803128</v>
      </c>
      <c r="C30" s="69">
        <v>179.37075983947238</v>
      </c>
      <c r="D30" s="89">
        <v>288.86110840960401</v>
      </c>
      <c r="E30" s="89">
        <v>380.92251720568322</v>
      </c>
      <c r="F30" s="89">
        <v>96.964696238735058</v>
      </c>
      <c r="G30" s="89">
        <v>191.12926430323449</v>
      </c>
    </row>
    <row r="31" spans="1:7" ht="21.75" customHeight="1" x14ac:dyDescent="0.2">
      <c r="A31" s="109" t="s">
        <v>54</v>
      </c>
      <c r="B31" s="69">
        <v>103.47894966300449</v>
      </c>
      <c r="C31" s="69">
        <v>88.128492460894833</v>
      </c>
      <c r="D31" s="89">
        <v>131.94792059265831</v>
      </c>
      <c r="E31" s="89">
        <v>176.01445698035354</v>
      </c>
      <c r="F31" s="89">
        <v>51.684444698001769</v>
      </c>
      <c r="G31" s="89">
        <v>96.318368417608752</v>
      </c>
    </row>
    <row r="32" spans="1:7" ht="21.75" customHeight="1" x14ac:dyDescent="0.2">
      <c r="A32" s="99" t="s">
        <v>55</v>
      </c>
      <c r="B32" s="70">
        <v>182.2688394694394</v>
      </c>
      <c r="C32" s="70">
        <v>83.12384179922384</v>
      </c>
      <c r="D32" s="91">
        <v>169.94476082817414</v>
      </c>
      <c r="E32" s="91">
        <v>228.26810845720419</v>
      </c>
      <c r="F32" s="91">
        <v>62.139983391640115</v>
      </c>
      <c r="G32" s="91">
        <v>108.26891593028247</v>
      </c>
    </row>
    <row r="33" spans="1:7" ht="21.75" customHeight="1" x14ac:dyDescent="0.2">
      <c r="A33" s="110" t="s">
        <v>56</v>
      </c>
      <c r="B33" s="69">
        <v>55.093510609461468</v>
      </c>
      <c r="C33" s="69">
        <v>14.827479411813329</v>
      </c>
      <c r="D33" s="89">
        <v>70.408921711687498</v>
      </c>
      <c r="E33" s="89">
        <v>93.979048103255167</v>
      </c>
      <c r="F33" s="89">
        <v>31.728930174973446</v>
      </c>
      <c r="G33" s="89">
        <v>47.107298376108638</v>
      </c>
    </row>
    <row r="34" spans="1:7" ht="21.75" customHeight="1" thickBot="1" x14ac:dyDescent="0.25">
      <c r="A34" s="111" t="s">
        <v>57</v>
      </c>
      <c r="B34" s="151">
        <v>127.17532885997792</v>
      </c>
      <c r="C34" s="151">
        <v>68.296362387410511</v>
      </c>
      <c r="D34" s="94">
        <v>99.535839116486656</v>
      </c>
      <c r="E34" s="94">
        <v>134.28906035394903</v>
      </c>
      <c r="F34" s="94">
        <v>30.411053216666666</v>
      </c>
      <c r="G34" s="94">
        <v>61.161617554173844</v>
      </c>
    </row>
    <row r="35" spans="1:7" ht="21.75" customHeight="1" thickTop="1" thickBot="1" x14ac:dyDescent="0.25">
      <c r="A35" s="111"/>
      <c r="B35" s="152"/>
      <c r="C35" s="152"/>
      <c r="D35" s="152"/>
      <c r="E35" s="152"/>
      <c r="F35" s="153"/>
      <c r="G35" s="97"/>
    </row>
    <row r="36" spans="1:7" ht="21.75" customHeight="1" thickTop="1" x14ac:dyDescent="0.2">
      <c r="A36" s="112" t="s">
        <v>58</v>
      </c>
      <c r="B36" s="65"/>
      <c r="C36" s="65"/>
      <c r="D36" s="64"/>
      <c r="E36" s="64"/>
      <c r="F36" s="154"/>
      <c r="G36" s="113"/>
    </row>
    <row r="37" spans="1:7" ht="21.75" customHeight="1" x14ac:dyDescent="0.2">
      <c r="A37" s="112" t="s">
        <v>347</v>
      </c>
      <c r="B37" s="70">
        <v>310.73289537926729</v>
      </c>
      <c r="C37" s="70">
        <v>55.473676961572842</v>
      </c>
      <c r="D37" s="87">
        <v>57.486894175518657</v>
      </c>
      <c r="E37" s="87">
        <v>61.940911033585877</v>
      </c>
      <c r="F37" s="87">
        <v>32.485029552623729</v>
      </c>
      <c r="G37" s="87">
        <v>32.485029552623729</v>
      </c>
    </row>
    <row r="38" spans="1:7" ht="21.75" customHeight="1" x14ac:dyDescent="0.2">
      <c r="A38" s="108" t="s">
        <v>39</v>
      </c>
      <c r="B38" s="69">
        <v>310.53215180222622</v>
      </c>
      <c r="C38" s="69">
        <v>48.359407827250081</v>
      </c>
      <c r="D38" s="89">
        <v>46.808239606695892</v>
      </c>
      <c r="E38" s="89">
        <v>46.808239606695892</v>
      </c>
      <c r="F38" s="89">
        <v>27.848683066755871</v>
      </c>
      <c r="G38" s="89">
        <v>27.848683066755871</v>
      </c>
    </row>
    <row r="39" spans="1:7" ht="21.75" customHeight="1" x14ac:dyDescent="0.2">
      <c r="A39" s="108" t="s">
        <v>59</v>
      </c>
      <c r="B39" s="155">
        <v>0</v>
      </c>
      <c r="C39" s="155">
        <v>0</v>
      </c>
      <c r="D39" s="89">
        <v>0</v>
      </c>
      <c r="E39" s="89">
        <v>0</v>
      </c>
      <c r="F39" s="89">
        <v>0</v>
      </c>
      <c r="G39" s="89">
        <v>0</v>
      </c>
    </row>
    <row r="40" spans="1:7" ht="21.75" customHeight="1" x14ac:dyDescent="0.2">
      <c r="A40" s="108" t="s">
        <v>60</v>
      </c>
      <c r="B40" s="69">
        <v>0.20074357704106774</v>
      </c>
      <c r="C40" s="69">
        <v>7.1142691343227629</v>
      </c>
      <c r="D40" s="89">
        <v>10.678654568822763</v>
      </c>
      <c r="E40" s="89">
        <v>15.132671426889988</v>
      </c>
      <c r="F40" s="89">
        <v>4.6363464858678576</v>
      </c>
      <c r="G40" s="89">
        <v>4.6363464858678576</v>
      </c>
    </row>
    <row r="41" spans="1:7" ht="21.75" customHeight="1" thickBot="1" x14ac:dyDescent="0.25">
      <c r="A41" s="101" t="s">
        <v>348</v>
      </c>
      <c r="B41" s="69">
        <v>1597.094520487</v>
      </c>
      <c r="C41" s="69">
        <v>1337.5871837799855</v>
      </c>
      <c r="D41" s="89">
        <v>1642.2074004869999</v>
      </c>
      <c r="E41" s="89">
        <v>1664.6691004290199</v>
      </c>
      <c r="F41" s="89">
        <v>1657.5640856428456</v>
      </c>
      <c r="G41" s="89">
        <v>1657.5640856428456</v>
      </c>
    </row>
    <row r="42" spans="1:7" ht="21.75" customHeight="1" thickTop="1" thickBot="1" x14ac:dyDescent="0.25">
      <c r="A42" s="114" t="s">
        <v>61</v>
      </c>
      <c r="B42" s="156">
        <v>286.39054250000004</v>
      </c>
      <c r="C42" s="156">
        <v>281.92440499999998</v>
      </c>
      <c r="D42" s="95">
        <v>277.94470999999999</v>
      </c>
      <c r="E42" s="95">
        <v>278.36677499999996</v>
      </c>
      <c r="F42" s="95">
        <v>277.74874999999997</v>
      </c>
      <c r="G42" s="95">
        <v>278.56717000000003</v>
      </c>
    </row>
    <row r="43" spans="1:7" ht="15" thickTop="1" x14ac:dyDescent="0.2">
      <c r="A43" s="206" t="s">
        <v>343</v>
      </c>
      <c r="B43" s="206"/>
      <c r="C43" s="206"/>
      <c r="D43" s="206"/>
      <c r="E43" s="206"/>
      <c r="F43" s="206"/>
      <c r="G43" s="206"/>
    </row>
    <row r="44" spans="1:7" ht="15" customHeight="1" x14ac:dyDescent="0.2">
      <c r="A44" s="197" t="s">
        <v>62</v>
      </c>
      <c r="B44" s="197"/>
      <c r="C44" s="197"/>
      <c r="D44" s="197"/>
      <c r="E44" s="197"/>
      <c r="F44" s="146"/>
      <c r="G44" s="97"/>
    </row>
    <row r="45" spans="1:7" ht="15" customHeight="1" x14ac:dyDescent="0.2">
      <c r="A45" s="197" t="s">
        <v>63</v>
      </c>
      <c r="B45" s="197"/>
      <c r="C45" s="197"/>
      <c r="D45" s="197"/>
      <c r="E45" s="197"/>
      <c r="F45" s="146"/>
      <c r="G45" s="97"/>
    </row>
    <row r="46" spans="1:7" ht="26.25" customHeight="1" x14ac:dyDescent="0.2">
      <c r="A46" s="197" t="s">
        <v>64</v>
      </c>
      <c r="B46" s="197"/>
      <c r="C46" s="197"/>
      <c r="D46" s="197"/>
      <c r="E46" s="197"/>
      <c r="F46" s="146"/>
      <c r="G46" s="97"/>
    </row>
    <row r="47" spans="1:7" ht="15" customHeight="1" x14ac:dyDescent="0.2">
      <c r="A47" s="202" t="s">
        <v>65</v>
      </c>
      <c r="B47" s="202"/>
      <c r="C47" s="202"/>
      <c r="D47" s="202"/>
      <c r="E47" s="202"/>
      <c r="F47" s="146"/>
      <c r="G47" s="97"/>
    </row>
    <row r="48" spans="1:7" ht="24.75" customHeight="1" x14ac:dyDescent="0.2">
      <c r="A48" s="207" t="s">
        <v>66</v>
      </c>
      <c r="B48" s="207"/>
      <c r="C48" s="207"/>
      <c r="D48" s="207"/>
      <c r="E48" s="207"/>
      <c r="F48" s="146"/>
      <c r="G48" s="97"/>
    </row>
    <row r="49" spans="1:7" x14ac:dyDescent="0.2">
      <c r="A49" s="197" t="s">
        <v>67</v>
      </c>
      <c r="B49" s="197"/>
      <c r="C49" s="197"/>
      <c r="D49" s="197"/>
      <c r="E49" s="197"/>
      <c r="F49" s="146"/>
      <c r="G49" s="97"/>
    </row>
    <row r="50" spans="1:7" x14ac:dyDescent="0.2">
      <c r="A50" s="203" t="s">
        <v>68</v>
      </c>
      <c r="B50" s="203"/>
      <c r="C50" s="203"/>
      <c r="D50" s="203"/>
      <c r="E50" s="203"/>
      <c r="F50" s="147"/>
      <c r="G50" s="97"/>
    </row>
    <row r="51" spans="1:7" x14ac:dyDescent="0.2">
      <c r="A51" s="198" t="s">
        <v>69</v>
      </c>
      <c r="B51" s="198"/>
      <c r="C51" s="198"/>
      <c r="D51" s="198"/>
      <c r="E51" s="198"/>
      <c r="F51" s="147"/>
      <c r="G51" s="97"/>
    </row>
    <row r="52" spans="1:7" ht="19.5" customHeight="1" x14ac:dyDescent="0.2">
      <c r="A52" s="200" t="s">
        <v>70</v>
      </c>
      <c r="B52" s="200"/>
      <c r="C52" s="200"/>
      <c r="D52" s="200"/>
      <c r="E52" s="200"/>
      <c r="F52" s="147"/>
      <c r="G52" s="97"/>
    </row>
    <row r="53" spans="1:7" ht="20.25" customHeight="1" x14ac:dyDescent="0.2">
      <c r="A53" s="201" t="s">
        <v>71</v>
      </c>
      <c r="B53" s="201"/>
      <c r="C53" s="201"/>
      <c r="D53" s="201"/>
      <c r="E53" s="201"/>
      <c r="F53" s="147"/>
      <c r="G53" s="97"/>
    </row>
    <row r="54" spans="1:7" ht="18.75" customHeight="1" x14ac:dyDescent="0.2">
      <c r="A54" s="202" t="s">
        <v>72</v>
      </c>
      <c r="B54" s="202"/>
      <c r="C54" s="202"/>
      <c r="D54" s="202"/>
      <c r="E54" s="202"/>
      <c r="F54" s="147"/>
      <c r="G54" s="97"/>
    </row>
    <row r="55" spans="1:7" x14ac:dyDescent="0.2">
      <c r="A55" s="198" t="s">
        <v>73</v>
      </c>
      <c r="B55" s="198"/>
      <c r="C55" s="198"/>
      <c r="D55" s="198"/>
      <c r="E55" s="198"/>
      <c r="F55" s="147"/>
      <c r="G55" s="97"/>
    </row>
  </sheetData>
  <mergeCells count="16">
    <mergeCell ref="A49:E49"/>
    <mergeCell ref="A55:E55"/>
    <mergeCell ref="A1:G1"/>
    <mergeCell ref="A51:E51"/>
    <mergeCell ref="A52:E52"/>
    <mergeCell ref="A53:E53"/>
    <mergeCell ref="A54:E54"/>
    <mergeCell ref="A50:E50"/>
    <mergeCell ref="A2:G2"/>
    <mergeCell ref="A17:F17"/>
    <mergeCell ref="A43:G43"/>
    <mergeCell ref="A44:E44"/>
    <mergeCell ref="A45:E45"/>
    <mergeCell ref="A46:E46"/>
    <mergeCell ref="A47:E47"/>
    <mergeCell ref="A48:E48"/>
  </mergeCells>
  <hyperlinks>
    <hyperlink ref="A47" r:id="rId1" display="http://www.sbp.org.pk/departments/stats/Notice/Press Release-external debt-_Revised_.pdf"/>
    <hyperlink ref="A54" r:id="rId2" display="http://www.sbp.org.pk/ecodata/Revision-EDS.pdf"/>
  </hyperlinks>
  <pageMargins left="0.7" right="0.7" top="0.75" bottom="0.75" header="0.3" footer="0.3"/>
  <pageSetup paperSize="9" scale="55" orientation="portrait" r:id="rId3"/>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Normal="100" zoomScaleSheetLayoutView="100" workbookViewId="0">
      <selection activeCell="G21" sqref="G21:K21"/>
    </sheetView>
  </sheetViews>
  <sheetFormatPr defaultRowHeight="14.25" x14ac:dyDescent="0.2"/>
  <cols>
    <col min="1" max="1" width="68.375" customWidth="1"/>
    <col min="3" max="8" width="10.625" customWidth="1"/>
  </cols>
  <sheetData>
    <row r="1" spans="1:11" ht="18.75" x14ac:dyDescent="0.2">
      <c r="A1" s="193" t="s">
        <v>74</v>
      </c>
      <c r="B1" s="193"/>
      <c r="C1" s="193"/>
      <c r="D1" s="193"/>
      <c r="E1" s="193"/>
      <c r="F1" s="193"/>
      <c r="G1" s="193"/>
      <c r="H1" s="193"/>
      <c r="I1" s="193"/>
      <c r="J1" s="193"/>
      <c r="K1" s="193"/>
    </row>
    <row r="2" spans="1:11" x14ac:dyDescent="0.2">
      <c r="A2" s="194" t="s">
        <v>75</v>
      </c>
      <c r="B2" s="194"/>
      <c r="C2" s="194"/>
      <c r="D2" s="194"/>
      <c r="E2" s="194"/>
      <c r="F2" s="194"/>
      <c r="G2" s="194"/>
      <c r="H2" s="194"/>
      <c r="I2" s="194"/>
      <c r="J2" s="194"/>
      <c r="K2" s="194"/>
    </row>
    <row r="3" spans="1:11" ht="15" thickBot="1" x14ac:dyDescent="0.25">
      <c r="A3" s="209" t="s">
        <v>76</v>
      </c>
      <c r="B3" s="209"/>
      <c r="C3" s="209"/>
      <c r="D3" s="209"/>
      <c r="E3" s="209"/>
      <c r="F3" s="209"/>
      <c r="G3" s="209"/>
      <c r="H3" s="209"/>
      <c r="I3" s="209"/>
      <c r="J3" s="209"/>
      <c r="K3" s="209"/>
    </row>
    <row r="4" spans="1:11" ht="15" thickBot="1" x14ac:dyDescent="0.25">
      <c r="A4" s="21" t="s">
        <v>77</v>
      </c>
      <c r="B4" s="22"/>
      <c r="C4" s="168">
        <v>45413</v>
      </c>
      <c r="D4" s="168">
        <v>45444</v>
      </c>
      <c r="E4" s="168">
        <v>45474</v>
      </c>
      <c r="F4" s="168">
        <v>45505</v>
      </c>
      <c r="G4" s="168">
        <v>45536</v>
      </c>
      <c r="H4" s="168">
        <v>45566</v>
      </c>
      <c r="I4" s="168">
        <v>45597</v>
      </c>
      <c r="J4" s="168">
        <v>45628</v>
      </c>
      <c r="K4" s="168">
        <v>45659</v>
      </c>
    </row>
    <row r="5" spans="1:11" x14ac:dyDescent="0.2">
      <c r="A5" s="13"/>
      <c r="B5" s="23"/>
    </row>
    <row r="6" spans="1:11" ht="33.75" customHeight="1" x14ac:dyDescent="0.2">
      <c r="A6" s="24" t="s">
        <v>78</v>
      </c>
      <c r="B6" s="19"/>
      <c r="C6" s="157">
        <v>33351.330095089004</v>
      </c>
      <c r="D6" s="157">
        <v>33656.194216026604</v>
      </c>
      <c r="E6" s="157">
        <v>33800.194561776603</v>
      </c>
      <c r="F6" s="157">
        <v>34104.877719726603</v>
      </c>
      <c r="G6" s="157">
        <v>33028.695313826611</v>
      </c>
      <c r="H6" s="157">
        <v>33762.42114063484</v>
      </c>
      <c r="I6" s="157">
        <v>35644.739241642725</v>
      </c>
      <c r="J6" s="157">
        <v>37863.86752852075</v>
      </c>
      <c r="K6" s="157">
        <v>38554.417320302062</v>
      </c>
    </row>
    <row r="7" spans="1:11" ht="33.75" customHeight="1" x14ac:dyDescent="0.2">
      <c r="A7" s="158" t="s">
        <v>79</v>
      </c>
      <c r="B7" s="19"/>
      <c r="C7" s="157">
        <v>2.8427639</v>
      </c>
      <c r="D7" s="157">
        <v>2.8427639</v>
      </c>
      <c r="E7" s="157">
        <v>2.8427639</v>
      </c>
      <c r="F7" s="157">
        <v>2.8427639</v>
      </c>
      <c r="G7" s="157">
        <v>2.8427639</v>
      </c>
      <c r="H7" s="157">
        <v>2.8427639</v>
      </c>
      <c r="I7" s="157">
        <v>2.8427639</v>
      </c>
      <c r="J7" s="157">
        <v>2.8427639</v>
      </c>
      <c r="K7" s="157">
        <v>2.8427639</v>
      </c>
    </row>
    <row r="8" spans="1:11" ht="33.75" customHeight="1" x14ac:dyDescent="0.2">
      <c r="A8" s="158" t="s">
        <v>80</v>
      </c>
      <c r="B8" s="19"/>
      <c r="C8" s="157">
        <v>2.8427639</v>
      </c>
      <c r="D8" s="157">
        <v>2.8427639</v>
      </c>
      <c r="E8" s="157">
        <v>2.8427639</v>
      </c>
      <c r="F8" s="157">
        <v>2.8427639</v>
      </c>
      <c r="G8" s="157">
        <v>2.8427639</v>
      </c>
      <c r="H8" s="157">
        <v>2.8427639</v>
      </c>
      <c r="I8" s="157">
        <v>2.8427639</v>
      </c>
      <c r="J8" s="157">
        <v>2.8427639</v>
      </c>
      <c r="K8" s="157">
        <v>2.8427639</v>
      </c>
    </row>
    <row r="9" spans="1:11" ht="33.75" customHeight="1" x14ac:dyDescent="0.2">
      <c r="A9" s="158" t="s">
        <v>81</v>
      </c>
      <c r="B9" s="16"/>
      <c r="C9" s="159">
        <v>0</v>
      </c>
      <c r="D9" s="159">
        <v>0</v>
      </c>
      <c r="E9" s="159">
        <v>0</v>
      </c>
      <c r="F9" s="159">
        <v>0</v>
      </c>
      <c r="G9" s="157">
        <v>0</v>
      </c>
      <c r="H9" s="157">
        <v>0</v>
      </c>
      <c r="I9" s="157">
        <v>0</v>
      </c>
      <c r="J9" s="157">
        <v>0</v>
      </c>
      <c r="K9" s="157">
        <v>0</v>
      </c>
    </row>
    <row r="10" spans="1:11" ht="33.75" customHeight="1" x14ac:dyDescent="0.2">
      <c r="A10" s="158" t="s">
        <v>82</v>
      </c>
      <c r="B10" s="19"/>
      <c r="C10" s="157">
        <v>32488.890040912003</v>
      </c>
      <c r="D10" s="157">
        <v>32793.272480599582</v>
      </c>
      <c r="E10" s="157">
        <v>32936.284812599581</v>
      </c>
      <c r="F10" s="157">
        <v>33239.532721599586</v>
      </c>
      <c r="G10" s="157">
        <v>32161.309689599588</v>
      </c>
      <c r="H10" s="157">
        <v>32893.540467157844</v>
      </c>
      <c r="I10" s="157">
        <v>34774.390508815726</v>
      </c>
      <c r="J10" s="157">
        <v>36991.770263593731</v>
      </c>
      <c r="K10" s="157">
        <v>37679.827350175045</v>
      </c>
    </row>
    <row r="11" spans="1:11" ht="33.75" customHeight="1" x14ac:dyDescent="0.2">
      <c r="A11" s="160" t="s">
        <v>83</v>
      </c>
      <c r="B11" s="19"/>
      <c r="C11" s="161">
        <v>4784.6563980069996</v>
      </c>
      <c r="D11" s="161">
        <v>4766.1907976945904</v>
      </c>
      <c r="E11" s="161">
        <v>4765.65483969459</v>
      </c>
      <c r="F11" s="161">
        <v>4782.1654386945902</v>
      </c>
      <c r="G11" s="161">
        <v>4968.2752866945902</v>
      </c>
      <c r="H11" s="161">
        <v>5062.8129242528503</v>
      </c>
      <c r="I11" s="161">
        <v>5394.5533759107311</v>
      </c>
      <c r="J11" s="161">
        <v>5709.2776806887305</v>
      </c>
      <c r="K11" s="161">
        <v>5838.5418772700505</v>
      </c>
    </row>
    <row r="12" spans="1:11" ht="33.75" customHeight="1" x14ac:dyDescent="0.2">
      <c r="A12" s="160" t="s">
        <v>84</v>
      </c>
      <c r="B12" s="16"/>
      <c r="C12" s="161">
        <v>0</v>
      </c>
      <c r="D12" s="161">
        <v>0</v>
      </c>
      <c r="E12" s="161">
        <v>19</v>
      </c>
      <c r="F12" s="161">
        <v>65</v>
      </c>
      <c r="G12" s="161">
        <v>65</v>
      </c>
      <c r="H12" s="161">
        <v>65</v>
      </c>
      <c r="I12" s="161">
        <v>65</v>
      </c>
      <c r="J12" s="161">
        <v>65</v>
      </c>
      <c r="K12" s="161">
        <v>65</v>
      </c>
    </row>
    <row r="13" spans="1:11" ht="33.75" customHeight="1" x14ac:dyDescent="0.2">
      <c r="A13" s="160" t="s">
        <v>85</v>
      </c>
      <c r="B13" s="16"/>
      <c r="C13" s="161">
        <v>27702.933723739003</v>
      </c>
      <c r="D13" s="161">
        <v>28025.781763738996</v>
      </c>
      <c r="E13" s="161">
        <v>28150.330053738995</v>
      </c>
      <c r="F13" s="161">
        <v>28391.067363738995</v>
      </c>
      <c r="G13" s="161">
        <v>27126.734483738997</v>
      </c>
      <c r="H13" s="161">
        <v>27764.427623738997</v>
      </c>
      <c r="I13" s="161">
        <v>29313.537213738997</v>
      </c>
      <c r="J13" s="161">
        <v>31216.192663738999</v>
      </c>
      <c r="K13" s="161">
        <v>31774.985553738996</v>
      </c>
    </row>
    <row r="14" spans="1:11" ht="33.75" customHeight="1" x14ac:dyDescent="0.2">
      <c r="A14" s="160" t="s">
        <v>86</v>
      </c>
      <c r="B14" s="16"/>
      <c r="C14" s="161">
        <v>1.2999191660019278</v>
      </c>
      <c r="D14" s="161">
        <v>1.2999191659946518</v>
      </c>
      <c r="E14" s="161">
        <v>1.2999191659946518</v>
      </c>
      <c r="F14" s="161">
        <v>1.2999191660019278</v>
      </c>
      <c r="G14" s="161">
        <v>1.2999191659982898</v>
      </c>
      <c r="H14" s="161">
        <v>1.2999191659946518</v>
      </c>
      <c r="I14" s="161">
        <v>1.2999191659982898</v>
      </c>
      <c r="J14" s="161">
        <v>1.2999191660019278</v>
      </c>
      <c r="K14" s="161">
        <v>1.2999191659982898</v>
      </c>
    </row>
    <row r="15" spans="1:11" ht="33.75" customHeight="1" x14ac:dyDescent="0.2">
      <c r="A15" s="158" t="s">
        <v>87</v>
      </c>
      <c r="B15" s="16"/>
      <c r="C15" s="162">
        <v>384.65846978999997</v>
      </c>
      <c r="D15" s="162">
        <v>385.14015103999992</v>
      </c>
      <c r="E15" s="162">
        <v>386.12816478999991</v>
      </c>
      <c r="F15" s="162">
        <v>387.56341373999993</v>
      </c>
      <c r="G15" s="162">
        <v>389.60403983999987</v>
      </c>
      <c r="H15" s="162">
        <v>391.09908908999989</v>
      </c>
      <c r="I15" s="162">
        <v>392.56714843999993</v>
      </c>
      <c r="J15" s="162">
        <v>394.3156805399999</v>
      </c>
      <c r="K15" s="162">
        <v>396.80838573999989</v>
      </c>
    </row>
    <row r="16" spans="1:11" ht="33.75" customHeight="1" x14ac:dyDescent="0.2">
      <c r="A16" s="24" t="s">
        <v>88</v>
      </c>
      <c r="B16" s="16"/>
      <c r="C16" s="162">
        <v>474.93882048699999</v>
      </c>
      <c r="D16" s="162">
        <v>474.93882048702</v>
      </c>
      <c r="E16" s="162">
        <v>474.93882048702</v>
      </c>
      <c r="F16" s="162">
        <v>474.93882048702</v>
      </c>
      <c r="G16" s="162">
        <v>474.93882048702</v>
      </c>
      <c r="H16" s="162">
        <v>474.93882048699999</v>
      </c>
      <c r="I16" s="162">
        <v>474.93882048699999</v>
      </c>
      <c r="J16" s="162">
        <v>474.93882048702</v>
      </c>
      <c r="K16" s="162">
        <v>474.93882048702</v>
      </c>
    </row>
    <row r="17" spans="1:11" ht="33.75" customHeight="1" x14ac:dyDescent="0.2">
      <c r="A17" s="24" t="s">
        <v>89</v>
      </c>
      <c r="B17" s="16"/>
      <c r="C17" s="157">
        <v>9522.1986708355398</v>
      </c>
      <c r="D17" s="157">
        <v>10247.638541445756</v>
      </c>
      <c r="E17" s="157">
        <v>10638.188366898166</v>
      </c>
      <c r="F17" s="157">
        <v>10961.355044391366</v>
      </c>
      <c r="G17" s="157">
        <v>11222.555872421166</v>
      </c>
      <c r="H17" s="157">
        <v>10180.717251087166</v>
      </c>
      <c r="I17" s="157">
        <v>9637.2749111612939</v>
      </c>
      <c r="J17" s="157">
        <v>8695.9935202322959</v>
      </c>
      <c r="K17" s="157">
        <v>8352.2542925852958</v>
      </c>
    </row>
    <row r="18" spans="1:11" ht="33.75" customHeight="1" x14ac:dyDescent="0.2">
      <c r="A18" s="160" t="s">
        <v>90</v>
      </c>
      <c r="B18" s="16"/>
      <c r="C18" s="161">
        <v>1.2999999999999999E-2</v>
      </c>
      <c r="D18" s="161">
        <v>1.2999999999999999E-2</v>
      </c>
      <c r="E18" s="161">
        <v>1.2999999999999999E-2</v>
      </c>
      <c r="F18" s="161">
        <v>1.2999999999999999E-2</v>
      </c>
      <c r="G18" s="161">
        <v>1.2999999999999999E-2</v>
      </c>
      <c r="H18" s="161">
        <v>1.2999999999999999E-2</v>
      </c>
      <c r="I18" s="161">
        <v>1.2999999999999999E-2</v>
      </c>
      <c r="J18" s="161">
        <v>1.2999999999999999E-2</v>
      </c>
      <c r="K18" s="161">
        <v>1.2999999999999999E-2</v>
      </c>
    </row>
    <row r="19" spans="1:11" ht="33.75" customHeight="1" x14ac:dyDescent="0.2">
      <c r="A19" s="160" t="s">
        <v>91</v>
      </c>
      <c r="B19" s="16"/>
      <c r="C19" s="161">
        <v>9442.182670435539</v>
      </c>
      <c r="D19" s="161">
        <v>10167.274281445756</v>
      </c>
      <c r="E19" s="161">
        <v>10557.774100898165</v>
      </c>
      <c r="F19" s="161">
        <v>10876.587899391365</v>
      </c>
      <c r="G19" s="161">
        <v>11136.915062421165</v>
      </c>
      <c r="H19" s="161">
        <v>10094.833618087165</v>
      </c>
      <c r="I19" s="161">
        <v>9551.0269111612924</v>
      </c>
      <c r="J19" s="161">
        <v>8602.0086969482945</v>
      </c>
      <c r="K19" s="161">
        <v>8259.1364705852957</v>
      </c>
    </row>
    <row r="20" spans="1:11" ht="33.75" customHeight="1" x14ac:dyDescent="0.2">
      <c r="A20" s="160" t="s">
        <v>92</v>
      </c>
      <c r="B20" s="16"/>
      <c r="C20" s="161">
        <v>80.016000399999996</v>
      </c>
      <c r="D20" s="161">
        <v>80.364260000000002</v>
      </c>
      <c r="E20" s="161">
        <v>80.401265999999993</v>
      </c>
      <c r="F20" s="161">
        <v>84.754144999999994</v>
      </c>
      <c r="G20" s="161">
        <v>85.627809999999997</v>
      </c>
      <c r="H20" s="161">
        <v>85.870632999999998</v>
      </c>
      <c r="I20" s="161">
        <v>86.234999999999999</v>
      </c>
      <c r="J20" s="161">
        <v>93.971823283999996</v>
      </c>
      <c r="K20" s="161">
        <v>93.104822000000013</v>
      </c>
    </row>
    <row r="21" spans="1:11" ht="33.75" customHeight="1" x14ac:dyDescent="0.2">
      <c r="A21" s="160"/>
      <c r="B21" s="16"/>
      <c r="C21" s="161">
        <v>0</v>
      </c>
      <c r="D21" s="161">
        <v>0</v>
      </c>
      <c r="E21" s="161">
        <v>0</v>
      </c>
      <c r="F21" s="161">
        <v>0</v>
      </c>
      <c r="G21" s="161">
        <v>0</v>
      </c>
      <c r="H21" s="161">
        <v>0</v>
      </c>
      <c r="I21" s="161">
        <v>0</v>
      </c>
      <c r="J21" s="161">
        <v>0</v>
      </c>
      <c r="K21" s="161">
        <v>0</v>
      </c>
    </row>
    <row r="22" spans="1:11" ht="33.75" customHeight="1" x14ac:dyDescent="0.2">
      <c r="A22" s="24" t="s">
        <v>93</v>
      </c>
      <c r="B22" s="16"/>
      <c r="C22" s="157">
        <v>2790.7898479823107</v>
      </c>
      <c r="D22" s="157">
        <v>2798.7306770125406</v>
      </c>
      <c r="E22" s="157">
        <v>2815.6500691122205</v>
      </c>
      <c r="F22" s="157">
        <v>2818.9187479322604</v>
      </c>
      <c r="G22" s="157">
        <v>2827.689559217341</v>
      </c>
      <c r="H22" s="157">
        <v>2839.1739565600101</v>
      </c>
      <c r="I22" s="157">
        <v>2850.5112616364904</v>
      </c>
      <c r="J22" s="157">
        <v>2868.6614968868007</v>
      </c>
      <c r="K22" s="157">
        <v>2895.9927986891103</v>
      </c>
    </row>
    <row r="23" spans="1:11" ht="33.75" customHeight="1" x14ac:dyDescent="0.2">
      <c r="A23" s="25" t="s">
        <v>94</v>
      </c>
      <c r="B23" s="16"/>
      <c r="C23" s="163">
        <v>2706.6506742953106</v>
      </c>
      <c r="D23" s="163">
        <v>2707.8025033255403</v>
      </c>
      <c r="E23" s="163">
        <v>2725.2058954252202</v>
      </c>
      <c r="F23" s="163">
        <v>2729.5985742452604</v>
      </c>
      <c r="G23" s="163">
        <v>2741.3413855303406</v>
      </c>
      <c r="H23" s="163">
        <v>2753.7007828730102</v>
      </c>
      <c r="I23" s="163">
        <v>2766.7360879494904</v>
      </c>
      <c r="J23" s="163">
        <v>2785.7693231998005</v>
      </c>
      <c r="K23" s="163">
        <v>2814.4336250021106</v>
      </c>
    </row>
    <row r="24" spans="1:11" ht="33.75" customHeight="1" x14ac:dyDescent="0.2">
      <c r="A24" s="160" t="s">
        <v>95</v>
      </c>
      <c r="B24" s="16"/>
      <c r="C24" s="161">
        <v>47.230327687000006</v>
      </c>
      <c r="D24" s="161">
        <v>47.230327687000006</v>
      </c>
      <c r="E24" s="161">
        <v>47.230327687000006</v>
      </c>
      <c r="F24" s="161">
        <v>47.230327687000006</v>
      </c>
      <c r="G24" s="161">
        <v>47.230327687000006</v>
      </c>
      <c r="H24" s="161">
        <v>47.230327686999999</v>
      </c>
      <c r="I24" s="161">
        <v>47.230327686999999</v>
      </c>
      <c r="J24" s="161">
        <v>47.230327686999999</v>
      </c>
      <c r="K24" s="161">
        <v>47.230327686999999</v>
      </c>
    </row>
    <row r="25" spans="1:11" ht="33.75" customHeight="1" x14ac:dyDescent="0.2">
      <c r="A25" s="160" t="s">
        <v>96</v>
      </c>
      <c r="B25" s="16"/>
      <c r="C25" s="161">
        <v>36.908845999999905</v>
      </c>
      <c r="D25" s="161">
        <v>43.697845999999906</v>
      </c>
      <c r="E25" s="161">
        <v>43.213845999999904</v>
      </c>
      <c r="F25" s="161">
        <v>42.089845999999902</v>
      </c>
      <c r="G25" s="161">
        <v>39.117845999999901</v>
      </c>
      <c r="H25" s="161">
        <v>38.242845999999901</v>
      </c>
      <c r="I25" s="161">
        <v>36.5448459999999</v>
      </c>
      <c r="J25" s="161">
        <v>35.661845999999898</v>
      </c>
      <c r="K25" s="161">
        <v>34.328845999999899</v>
      </c>
    </row>
    <row r="26" spans="1:11" ht="33.75" customHeight="1" x14ac:dyDescent="0.2">
      <c r="A26" s="24" t="s">
        <v>97</v>
      </c>
      <c r="B26" s="16"/>
      <c r="C26" s="162">
        <v>373.53383815218444</v>
      </c>
      <c r="D26" s="162">
        <v>373.55376504602424</v>
      </c>
      <c r="E26" s="162">
        <v>374.09156233058496</v>
      </c>
      <c r="F26" s="162">
        <v>373.81810903909701</v>
      </c>
      <c r="G26" s="162">
        <v>372.71162135946764</v>
      </c>
      <c r="H26" s="162">
        <v>372.69998512403117</v>
      </c>
      <c r="I26" s="162">
        <v>373.16316542710257</v>
      </c>
      <c r="J26" s="162">
        <v>373.83387485443734</v>
      </c>
      <c r="K26" s="162">
        <v>374.36982264382544</v>
      </c>
    </row>
    <row r="27" spans="1:11" ht="33.75" customHeight="1" x14ac:dyDescent="0.2">
      <c r="A27" s="24" t="s">
        <v>98</v>
      </c>
      <c r="B27" s="19"/>
      <c r="C27" s="163">
        <v>86.791365198362769</v>
      </c>
      <c r="D27" s="163">
        <v>84.093311613897811</v>
      </c>
      <c r="E27" s="163">
        <v>88.119589113040831</v>
      </c>
      <c r="F27" s="163">
        <v>79.999326576599685</v>
      </c>
      <c r="G27" s="163">
        <v>84.698276423300655</v>
      </c>
      <c r="H27" s="163">
        <v>75.623639594894854</v>
      </c>
      <c r="I27" s="163">
        <v>78.779644571655837</v>
      </c>
      <c r="J27" s="163">
        <v>80.96122901752716</v>
      </c>
      <c r="K27" s="163">
        <v>65.863172630465002</v>
      </c>
    </row>
    <row r="28" spans="1:11" ht="33.75" customHeight="1" x14ac:dyDescent="0.2">
      <c r="A28" s="24" t="s">
        <v>99</v>
      </c>
      <c r="B28" s="19"/>
      <c r="C28" s="157">
        <v>46124.643817257405</v>
      </c>
      <c r="D28" s="157">
        <v>47160.210511144825</v>
      </c>
      <c r="E28" s="157">
        <v>47716.244149230617</v>
      </c>
      <c r="F28" s="157">
        <v>48338.968947665926</v>
      </c>
      <c r="G28" s="157">
        <v>47536.35064324789</v>
      </c>
      <c r="H28" s="157">
        <v>47230.635973000943</v>
      </c>
      <c r="I28" s="157">
        <v>48584.468224439275</v>
      </c>
      <c r="J28" s="157">
        <v>49883.31764951181</v>
      </c>
      <c r="K28" s="157">
        <v>50242.897406850767</v>
      </c>
    </row>
    <row r="29" spans="1:11" ht="33.75" customHeight="1" thickBot="1" x14ac:dyDescent="0.25">
      <c r="A29" s="24" t="s">
        <v>100</v>
      </c>
      <c r="B29" s="19"/>
      <c r="C29" s="164">
        <v>542.60799999999995</v>
      </c>
      <c r="D29" s="164">
        <v>563.50909296200007</v>
      </c>
      <c r="E29" s="164">
        <v>363.49200000000002</v>
      </c>
      <c r="F29" s="164">
        <v>308.99700000000001</v>
      </c>
      <c r="G29" s="164">
        <v>309.68400000000003</v>
      </c>
      <c r="H29" s="164">
        <v>308.75599999999997</v>
      </c>
      <c r="I29" s="164">
        <v>309.893416108</v>
      </c>
      <c r="J29" s="164">
        <v>309.86700000000002</v>
      </c>
      <c r="K29" s="164">
        <v>288.76400000000001</v>
      </c>
    </row>
    <row r="30" spans="1:11" ht="33.75" customHeight="1" thickTop="1" thickBot="1" x14ac:dyDescent="0.25">
      <c r="A30" s="75" t="s">
        <v>101</v>
      </c>
      <c r="B30" s="75"/>
      <c r="C30" s="142">
        <v>46667.251817257405</v>
      </c>
      <c r="D30" s="142">
        <v>47723.719604106824</v>
      </c>
      <c r="E30" s="142">
        <v>48079.736149230615</v>
      </c>
      <c r="F30" s="142">
        <v>48647.965947665929</v>
      </c>
      <c r="G30" s="142">
        <v>47846.034643247891</v>
      </c>
      <c r="H30" s="142">
        <v>47539.391973000944</v>
      </c>
      <c r="I30" s="142">
        <v>48894.361640547279</v>
      </c>
      <c r="J30" s="142">
        <v>50193.184649511808</v>
      </c>
      <c r="K30" s="142">
        <v>50531.66140685077</v>
      </c>
    </row>
    <row r="31" spans="1:11" ht="15" customHeight="1" thickTop="1" x14ac:dyDescent="0.2">
      <c r="A31" s="210" t="s">
        <v>343</v>
      </c>
      <c r="B31" s="210"/>
      <c r="C31" s="210"/>
      <c r="D31" s="210"/>
      <c r="E31" s="210"/>
      <c r="F31" s="210"/>
      <c r="G31" s="210"/>
      <c r="H31" s="210"/>
      <c r="I31" s="210"/>
      <c r="J31" s="210"/>
      <c r="K31" s="210"/>
    </row>
    <row r="32" spans="1:11" ht="15" customHeight="1" x14ac:dyDescent="0.2">
      <c r="A32" s="208" t="s">
        <v>68</v>
      </c>
      <c r="B32" s="208"/>
      <c r="C32" s="208"/>
      <c r="D32" s="208"/>
      <c r="E32" s="208"/>
      <c r="F32" s="208"/>
      <c r="G32" s="208"/>
      <c r="H32" s="208"/>
      <c r="I32" s="208"/>
      <c r="J32" s="208"/>
      <c r="K32" s="208"/>
    </row>
    <row r="33" spans="1:11" x14ac:dyDescent="0.2">
      <c r="A33" s="208" t="s">
        <v>102</v>
      </c>
      <c r="B33" s="208"/>
      <c r="C33" s="208"/>
      <c r="D33" s="208"/>
      <c r="E33" s="208"/>
      <c r="F33" s="208"/>
      <c r="G33" s="208"/>
      <c r="H33" s="208"/>
      <c r="I33" s="208"/>
      <c r="J33" s="208"/>
      <c r="K33" s="208"/>
    </row>
    <row r="34" spans="1:11" x14ac:dyDescent="0.2">
      <c r="A34" s="208" t="s">
        <v>103</v>
      </c>
      <c r="B34" s="208"/>
      <c r="C34" s="208"/>
      <c r="D34" s="208"/>
      <c r="E34" s="208"/>
      <c r="F34" s="208"/>
      <c r="G34" s="208"/>
      <c r="H34" s="208"/>
      <c r="I34" s="208"/>
      <c r="J34" s="208"/>
      <c r="K34" s="208"/>
    </row>
    <row r="35" spans="1:11" x14ac:dyDescent="0.2">
      <c r="A35" s="208" t="s">
        <v>104</v>
      </c>
      <c r="B35" s="208"/>
      <c r="C35" s="208"/>
      <c r="D35" s="208"/>
      <c r="E35" s="208"/>
      <c r="F35" s="208"/>
      <c r="G35" s="208"/>
      <c r="H35" s="208"/>
      <c r="I35" s="208"/>
      <c r="J35" s="208"/>
      <c r="K35" s="208"/>
    </row>
    <row r="36" spans="1:11" x14ac:dyDescent="0.2">
      <c r="A36" s="208" t="s">
        <v>105</v>
      </c>
      <c r="B36" s="208"/>
      <c r="C36" s="208"/>
      <c r="D36" s="208"/>
      <c r="E36" s="208"/>
      <c r="F36" s="208"/>
      <c r="G36" s="208"/>
      <c r="H36" s="208"/>
      <c r="I36" s="208"/>
      <c r="J36" s="208"/>
      <c r="K36" s="208"/>
    </row>
    <row r="37" spans="1:11" x14ac:dyDescent="0.2">
      <c r="A37" s="208" t="s">
        <v>106</v>
      </c>
      <c r="B37" s="208"/>
      <c r="C37" s="208"/>
      <c r="D37" s="208"/>
      <c r="E37" s="208"/>
      <c r="F37" s="208"/>
      <c r="G37" s="208"/>
      <c r="H37" s="208"/>
      <c r="I37" s="208"/>
      <c r="J37" s="208"/>
      <c r="K37" s="208"/>
    </row>
    <row r="38" spans="1:11" ht="17.25" customHeight="1" x14ac:dyDescent="0.2">
      <c r="A38" s="208" t="s">
        <v>107</v>
      </c>
      <c r="B38" s="208"/>
      <c r="C38" s="208"/>
      <c r="D38" s="208"/>
      <c r="E38" s="208"/>
      <c r="F38" s="208"/>
      <c r="G38" s="208"/>
      <c r="H38" s="208"/>
      <c r="I38" s="208"/>
      <c r="J38" s="208"/>
      <c r="K38" s="208"/>
    </row>
    <row r="39" spans="1:11" ht="17.25" customHeight="1" x14ac:dyDescent="0.2">
      <c r="A39" s="208" t="s">
        <v>108</v>
      </c>
      <c r="B39" s="208"/>
      <c r="C39" s="208"/>
      <c r="D39" s="208"/>
      <c r="E39" s="208"/>
      <c r="F39" s="208"/>
      <c r="G39" s="208"/>
      <c r="H39" s="208"/>
      <c r="I39" s="208"/>
      <c r="J39" s="208"/>
      <c r="K39" s="208"/>
    </row>
    <row r="40" spans="1:11" x14ac:dyDescent="0.2">
      <c r="A40" s="208" t="s">
        <v>334</v>
      </c>
      <c r="B40" s="208"/>
      <c r="C40" s="208"/>
      <c r="D40" s="208"/>
      <c r="E40" s="208"/>
      <c r="F40" s="208"/>
      <c r="G40" s="208"/>
      <c r="H40" s="208"/>
      <c r="I40" s="208"/>
      <c r="J40" s="208"/>
      <c r="K40" s="208"/>
    </row>
  </sheetData>
  <mergeCells count="13">
    <mergeCell ref="A39:K39"/>
    <mergeCell ref="A40:K40"/>
    <mergeCell ref="A1:K1"/>
    <mergeCell ref="A2:K2"/>
    <mergeCell ref="A3:K3"/>
    <mergeCell ref="A31:K31"/>
    <mergeCell ref="A32:K32"/>
    <mergeCell ref="A33:K33"/>
    <mergeCell ref="A34:K34"/>
    <mergeCell ref="A35:K35"/>
    <mergeCell ref="A36:K36"/>
    <mergeCell ref="A37:K37"/>
    <mergeCell ref="A38:K38"/>
  </mergeCells>
  <pageMargins left="0.7" right="0.7" top="0.75" bottom="0.75" header="0.3" footer="0.3"/>
  <pageSetup paperSize="9" scale="47"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abSelected="1" view="pageBreakPreview" topLeftCell="A61" zoomScaleNormal="100" zoomScaleSheetLayoutView="100" workbookViewId="0">
      <selection activeCell="A75" sqref="A75:G75"/>
    </sheetView>
  </sheetViews>
  <sheetFormatPr defaultColWidth="9.125" defaultRowHeight="14.25" x14ac:dyDescent="0.2"/>
  <cols>
    <col min="1" max="1" width="64.375" style="8" customWidth="1"/>
    <col min="2" max="7" width="10.375" style="8" customWidth="1"/>
    <col min="8" max="16384" width="9.125" style="8"/>
  </cols>
  <sheetData>
    <row r="1" spans="1:9" ht="18.75" x14ac:dyDescent="0.2">
      <c r="A1" s="193" t="s">
        <v>109</v>
      </c>
      <c r="B1" s="193"/>
      <c r="C1" s="193"/>
      <c r="D1" s="193"/>
      <c r="E1" s="193"/>
      <c r="F1" s="193"/>
      <c r="G1" s="193"/>
      <c r="H1" s="193"/>
    </row>
    <row r="2" spans="1:9" ht="15" thickBot="1" x14ac:dyDescent="0.25">
      <c r="A2" s="211" t="s">
        <v>110</v>
      </c>
      <c r="B2" s="211"/>
      <c r="C2" s="211"/>
      <c r="D2" s="211"/>
      <c r="E2" s="211"/>
      <c r="F2" s="211"/>
      <c r="G2" s="211"/>
      <c r="H2" s="211"/>
    </row>
    <row r="3" spans="1:9" ht="15" thickBot="1" x14ac:dyDescent="0.25">
      <c r="A3" s="169" t="s">
        <v>111</v>
      </c>
      <c r="B3" s="170">
        <v>44742</v>
      </c>
      <c r="C3" s="171">
        <v>45107</v>
      </c>
      <c r="D3" s="173" t="s">
        <v>368</v>
      </c>
      <c r="E3" s="172" t="s">
        <v>367</v>
      </c>
      <c r="F3" s="172" t="s">
        <v>366</v>
      </c>
      <c r="G3" s="172" t="s">
        <v>365</v>
      </c>
      <c r="H3" s="172" t="s">
        <v>356</v>
      </c>
      <c r="I3" s="181"/>
    </row>
    <row r="4" spans="1:9" x14ac:dyDescent="0.2">
      <c r="A4" s="26" t="s">
        <v>112</v>
      </c>
      <c r="B4" s="116">
        <v>99972.16415809399</v>
      </c>
      <c r="C4" s="116">
        <v>94881.268070885882</v>
      </c>
      <c r="D4" s="116">
        <v>99700.446604128025</v>
      </c>
      <c r="E4" s="116">
        <v>98500.534758372058</v>
      </c>
      <c r="F4" s="116">
        <v>98256.213624051699</v>
      </c>
      <c r="G4" s="116">
        <v>100619.3765319705</v>
      </c>
      <c r="H4" s="116">
        <v>98330.884124784046</v>
      </c>
    </row>
    <row r="5" spans="1:9" x14ac:dyDescent="0.2">
      <c r="A5" s="28" t="s">
        <v>113</v>
      </c>
      <c r="B5" s="116">
        <v>81941.007885853105</v>
      </c>
      <c r="C5" s="116">
        <v>76926.151865647131</v>
      </c>
      <c r="D5" s="116">
        <v>80165.475749144694</v>
      </c>
      <c r="E5" s="116">
        <v>78942.620060777437</v>
      </c>
      <c r="F5" s="116">
        <v>78147.433731054611</v>
      </c>
      <c r="G5" s="116">
        <v>79331.360742752469</v>
      </c>
      <c r="H5" s="116">
        <v>78128.584840108742</v>
      </c>
    </row>
    <row r="6" spans="1:9" x14ac:dyDescent="0.2">
      <c r="A6" s="28" t="s">
        <v>114</v>
      </c>
      <c r="B6" s="116">
        <v>80591.922179437941</v>
      </c>
      <c r="C6" s="116">
        <v>76765.859977981512</v>
      </c>
      <c r="D6" s="116">
        <v>80066.18674914469</v>
      </c>
      <c r="E6" s="116">
        <v>78624.426451749619</v>
      </c>
      <c r="F6" s="116">
        <v>77387.646680585909</v>
      </c>
      <c r="G6" s="116">
        <v>78454.109769742689</v>
      </c>
      <c r="H6" s="116">
        <v>77016.337634141441</v>
      </c>
    </row>
    <row r="7" spans="1:9" x14ac:dyDescent="0.2">
      <c r="A7" s="77" t="s">
        <v>115</v>
      </c>
      <c r="B7" s="117">
        <v>9231.775108472626</v>
      </c>
      <c r="C7" s="117">
        <v>7901.0749999999998</v>
      </c>
      <c r="D7" s="117">
        <v>7541.1420000000007</v>
      </c>
      <c r="E7" s="117">
        <v>7219.270819426888</v>
      </c>
      <c r="F7" s="117">
        <v>6474.3763137406404</v>
      </c>
      <c r="G7" s="117">
        <v>6990.131560428139</v>
      </c>
      <c r="H7" s="117">
        <v>5745.77</v>
      </c>
    </row>
    <row r="8" spans="1:9" x14ac:dyDescent="0.2">
      <c r="A8" s="77" t="s">
        <v>116</v>
      </c>
      <c r="B8" s="117">
        <v>34022.786999999997</v>
      </c>
      <c r="C8" s="117">
        <v>37363.135999999999</v>
      </c>
      <c r="D8" s="117">
        <v>38813.620999999999</v>
      </c>
      <c r="E8" s="117">
        <v>38404.188000000002</v>
      </c>
      <c r="F8" s="117">
        <v>39247.966999999997</v>
      </c>
      <c r="G8" s="117">
        <v>39903.053</v>
      </c>
      <c r="H8" s="117">
        <v>39663.669000000002</v>
      </c>
    </row>
    <row r="9" spans="1:9" x14ac:dyDescent="0.2">
      <c r="A9" s="77" t="s">
        <v>117</v>
      </c>
      <c r="B9" s="117">
        <v>18053.275014528754</v>
      </c>
      <c r="C9" s="117">
        <v>17572.291000000001</v>
      </c>
      <c r="D9" s="117">
        <v>19644.144</v>
      </c>
      <c r="E9" s="117">
        <v>18901.737000000001</v>
      </c>
      <c r="F9" s="117">
        <v>18552.412682620001</v>
      </c>
      <c r="G9" s="117">
        <v>18228</v>
      </c>
      <c r="H9" s="117">
        <v>17908.916000000005</v>
      </c>
    </row>
    <row r="10" spans="1:9" x14ac:dyDescent="0.2">
      <c r="A10" s="77" t="s">
        <v>118</v>
      </c>
      <c r="B10" s="117">
        <v>8800</v>
      </c>
      <c r="C10" s="117">
        <v>7800</v>
      </c>
      <c r="D10" s="117">
        <v>7800</v>
      </c>
      <c r="E10" s="117">
        <v>7800</v>
      </c>
      <c r="F10" s="117">
        <v>6800</v>
      </c>
      <c r="G10" s="117">
        <v>6800</v>
      </c>
      <c r="H10" s="117">
        <v>6800</v>
      </c>
    </row>
    <row r="11" spans="1:9" x14ac:dyDescent="0.2">
      <c r="A11" s="77" t="s">
        <v>119</v>
      </c>
      <c r="B11" s="117">
        <v>0</v>
      </c>
      <c r="C11" s="117">
        <v>0</v>
      </c>
      <c r="D11" s="117">
        <v>0</v>
      </c>
      <c r="E11" s="117">
        <v>0</v>
      </c>
      <c r="F11" s="117">
        <v>0</v>
      </c>
      <c r="G11" s="117">
        <v>0</v>
      </c>
      <c r="H11" s="117">
        <v>0</v>
      </c>
    </row>
    <row r="12" spans="1:9" x14ac:dyDescent="0.2">
      <c r="A12" s="77" t="s">
        <v>120</v>
      </c>
      <c r="B12" s="117">
        <v>9481.1769999999997</v>
      </c>
      <c r="C12" s="117">
        <v>5563.8249999999998</v>
      </c>
      <c r="D12" s="117">
        <v>5611.3029999999999</v>
      </c>
      <c r="E12" s="117">
        <v>5577.5730000000003</v>
      </c>
      <c r="F12" s="117">
        <v>5490.3430019999996</v>
      </c>
      <c r="G12" s="117">
        <v>5599.6579999999994</v>
      </c>
      <c r="H12" s="117">
        <v>5774.7459999999992</v>
      </c>
    </row>
    <row r="13" spans="1:9" x14ac:dyDescent="0.2">
      <c r="A13" s="77" t="s">
        <v>121</v>
      </c>
      <c r="B13" s="117">
        <v>5.0657505881247724</v>
      </c>
      <c r="C13" s="117">
        <v>3.4917354158089906</v>
      </c>
      <c r="D13" s="117">
        <v>3.6090525756363663</v>
      </c>
      <c r="E13" s="117">
        <v>7.9882864077535434</v>
      </c>
      <c r="F13" s="117">
        <v>23.71507665425618</v>
      </c>
      <c r="G13" s="117">
        <v>31.555029500582815</v>
      </c>
      <c r="H13" s="117">
        <v>58.802334819282535</v>
      </c>
    </row>
    <row r="14" spans="1:9" x14ac:dyDescent="0.2">
      <c r="A14" s="77" t="s">
        <v>122</v>
      </c>
      <c r="B14" s="117">
        <v>0</v>
      </c>
      <c r="C14" s="117">
        <v>0</v>
      </c>
      <c r="D14" s="117">
        <v>0</v>
      </c>
      <c r="E14" s="117">
        <v>0</v>
      </c>
      <c r="F14" s="117">
        <v>0</v>
      </c>
      <c r="G14" s="117">
        <v>0</v>
      </c>
      <c r="H14" s="117">
        <v>0</v>
      </c>
    </row>
    <row r="15" spans="1:9" x14ac:dyDescent="0.2">
      <c r="A15" s="77" t="s">
        <v>123</v>
      </c>
      <c r="B15" s="117">
        <v>44.804000000000002</v>
      </c>
      <c r="C15" s="117">
        <v>27.707999999999998</v>
      </c>
      <c r="D15" s="117">
        <v>24.106000000000002</v>
      </c>
      <c r="E15" s="117">
        <v>20.716000000000001</v>
      </c>
      <c r="F15" s="117">
        <v>14.885999999999999</v>
      </c>
      <c r="G15" s="117">
        <v>12.914</v>
      </c>
      <c r="H15" s="117">
        <v>9.6170000000000009</v>
      </c>
    </row>
    <row r="16" spans="1:9" x14ac:dyDescent="0.2">
      <c r="A16" s="77" t="s">
        <v>124</v>
      </c>
      <c r="B16" s="117">
        <v>953.03830584843968</v>
      </c>
      <c r="C16" s="117">
        <v>534.33324256571279</v>
      </c>
      <c r="D16" s="117">
        <v>628.2616965690529</v>
      </c>
      <c r="E16" s="117">
        <v>692.95334591497749</v>
      </c>
      <c r="F16" s="117">
        <v>783.94660557101133</v>
      </c>
      <c r="G16" s="117">
        <v>888.79817981396423</v>
      </c>
      <c r="H16" s="117">
        <v>1054.8172993221526</v>
      </c>
    </row>
    <row r="17" spans="1:8" x14ac:dyDescent="0.2">
      <c r="A17" s="28" t="s">
        <v>125</v>
      </c>
      <c r="B17" s="116">
        <v>1349.0857064151592</v>
      </c>
      <c r="C17" s="116">
        <v>160.29188766561739</v>
      </c>
      <c r="D17" s="116">
        <v>99.289000000000001</v>
      </c>
      <c r="E17" s="116">
        <v>318.19360902781705</v>
      </c>
      <c r="F17" s="116">
        <v>759.78705046869811</v>
      </c>
      <c r="G17" s="116">
        <v>877.2509730097795</v>
      </c>
      <c r="H17" s="116">
        <v>1112.2472059673075</v>
      </c>
    </row>
    <row r="18" spans="1:8" x14ac:dyDescent="0.2">
      <c r="A18" s="77" t="s">
        <v>126</v>
      </c>
      <c r="B18" s="117">
        <v>1327.1</v>
      </c>
      <c r="C18" s="117">
        <v>160.28899999999999</v>
      </c>
      <c r="D18" s="117">
        <v>99.289000000000001</v>
      </c>
      <c r="E18" s="117">
        <v>199.28899999999999</v>
      </c>
      <c r="F18" s="117">
        <v>250</v>
      </c>
      <c r="G18" s="117">
        <v>212.16499999999999</v>
      </c>
      <c r="H18" s="117">
        <v>389.61599999999999</v>
      </c>
    </row>
    <row r="19" spans="1:8" x14ac:dyDescent="0.2">
      <c r="A19" s="77" t="s">
        <v>127</v>
      </c>
      <c r="B19" s="117">
        <v>21.985706415159335</v>
      </c>
      <c r="C19" s="117">
        <v>2.8876656174000185E-3</v>
      </c>
      <c r="D19" s="117">
        <v>0</v>
      </c>
      <c r="E19" s="117">
        <v>118.90460902781709</v>
      </c>
      <c r="F19" s="117">
        <v>509.78705046869811</v>
      </c>
      <c r="G19" s="117">
        <v>665.08597300977954</v>
      </c>
      <c r="H19" s="117">
        <v>722.63120596730755</v>
      </c>
    </row>
    <row r="20" spans="1:8" x14ac:dyDescent="0.2">
      <c r="A20" s="77" t="s">
        <v>128</v>
      </c>
      <c r="B20" s="117">
        <v>0</v>
      </c>
      <c r="C20" s="117">
        <v>0</v>
      </c>
      <c r="D20" s="117">
        <v>0</v>
      </c>
      <c r="E20" s="117">
        <v>0</v>
      </c>
      <c r="F20" s="117">
        <v>0</v>
      </c>
      <c r="G20" s="117">
        <v>0</v>
      </c>
      <c r="H20" s="117">
        <v>0</v>
      </c>
    </row>
    <row r="21" spans="1:8" x14ac:dyDescent="0.2">
      <c r="A21" s="28" t="s">
        <v>129</v>
      </c>
      <c r="B21" s="116">
        <v>6896.8212649999996</v>
      </c>
      <c r="C21" s="116">
        <v>7123.9613256000002</v>
      </c>
      <c r="D21" s="116">
        <v>7596.3472703999996</v>
      </c>
      <c r="E21" s="116">
        <v>7739.6548320000002</v>
      </c>
      <c r="F21" s="116">
        <v>8377.6240677999995</v>
      </c>
      <c r="G21" s="116">
        <v>9245.6689776000003</v>
      </c>
      <c r="H21" s="116">
        <v>8492.7684272999995</v>
      </c>
    </row>
    <row r="22" spans="1:8" x14ac:dyDescent="0.2">
      <c r="A22" s="77" t="s">
        <v>130</v>
      </c>
      <c r="B22" s="117">
        <v>4195.1209099999996</v>
      </c>
      <c r="C22" s="117">
        <v>5369.1055849242448</v>
      </c>
      <c r="D22" s="117">
        <v>5069.3152456272592</v>
      </c>
      <c r="E22" s="117">
        <v>4757.7652112009564</v>
      </c>
      <c r="F22" s="117">
        <v>4515.6511951118773</v>
      </c>
      <c r="G22" s="117">
        <v>4406.8997056554817</v>
      </c>
      <c r="H22" s="117">
        <v>4036.1202660216986</v>
      </c>
    </row>
    <row r="23" spans="1:8" x14ac:dyDescent="0.2">
      <c r="A23" s="77" t="s">
        <v>131</v>
      </c>
      <c r="B23" s="117">
        <v>2701.7003549999999</v>
      </c>
      <c r="C23" s="117">
        <v>1754.8557406757554</v>
      </c>
      <c r="D23" s="117">
        <v>2527.0320247727404</v>
      </c>
      <c r="E23" s="117">
        <v>2981.8896207990433</v>
      </c>
      <c r="F23" s="117">
        <v>3861.9728726881226</v>
      </c>
      <c r="G23" s="117">
        <v>4838.7692719445186</v>
      </c>
      <c r="H23" s="117">
        <v>4456.6481612783009</v>
      </c>
    </row>
    <row r="24" spans="1:8" x14ac:dyDescent="0.2">
      <c r="A24" s="28" t="s">
        <v>132</v>
      </c>
      <c r="B24" s="116">
        <v>11134.335007240881</v>
      </c>
      <c r="C24" s="116">
        <v>10831.154879638749</v>
      </c>
      <c r="D24" s="116">
        <v>11938.623584583322</v>
      </c>
      <c r="E24" s="116">
        <v>11818.259865594613</v>
      </c>
      <c r="F24" s="116">
        <v>11731.155825197106</v>
      </c>
      <c r="G24" s="116">
        <v>12042.346811618027</v>
      </c>
      <c r="H24" s="116">
        <v>11709.530857375305</v>
      </c>
    </row>
    <row r="25" spans="1:8" x14ac:dyDescent="0.2">
      <c r="A25" s="77" t="s">
        <v>133</v>
      </c>
      <c r="B25" s="117">
        <v>2700</v>
      </c>
      <c r="C25" s="117">
        <v>2700</v>
      </c>
      <c r="D25" s="117">
        <v>3700</v>
      </c>
      <c r="E25" s="117">
        <v>3700</v>
      </c>
      <c r="F25" s="117">
        <v>3700</v>
      </c>
      <c r="G25" s="117">
        <v>3700</v>
      </c>
      <c r="H25" s="117">
        <v>3700</v>
      </c>
    </row>
    <row r="26" spans="1:8" x14ac:dyDescent="0.2">
      <c r="A26" s="77" t="s">
        <v>134</v>
      </c>
      <c r="B26" s="117">
        <v>0</v>
      </c>
      <c r="C26" s="117">
        <v>0</v>
      </c>
      <c r="D26" s="117">
        <v>0</v>
      </c>
      <c r="E26" s="117">
        <v>0</v>
      </c>
      <c r="F26" s="117">
        <v>0</v>
      </c>
      <c r="G26" s="117">
        <v>0</v>
      </c>
      <c r="H26" s="117">
        <v>0</v>
      </c>
    </row>
    <row r="27" spans="1:8" x14ac:dyDescent="0.2">
      <c r="A27" s="77" t="s">
        <v>135</v>
      </c>
      <c r="B27" s="117">
        <v>4535.2835720408812</v>
      </c>
      <c r="C27" s="117">
        <v>4224.9446123387479</v>
      </c>
      <c r="D27" s="117">
        <v>4270.9817903136127</v>
      </c>
      <c r="E27" s="117">
        <v>4230.9601790946126</v>
      </c>
      <c r="F27" s="117">
        <v>4169.5561395971072</v>
      </c>
      <c r="G27" s="117">
        <v>4360.4336653180262</v>
      </c>
      <c r="H27" s="117">
        <v>4180.9951976753036</v>
      </c>
    </row>
    <row r="28" spans="1:8" x14ac:dyDescent="0.2">
      <c r="A28" s="77" t="s">
        <v>136</v>
      </c>
      <c r="B28" s="117">
        <v>3897.2865781999999</v>
      </c>
      <c r="C28" s="117">
        <v>3904.0081633000004</v>
      </c>
      <c r="D28" s="117">
        <v>3966.637794269709</v>
      </c>
      <c r="E28" s="117">
        <v>3886.3383195000001</v>
      </c>
      <c r="F28" s="117">
        <v>3860.7728145999999</v>
      </c>
      <c r="G28" s="117">
        <v>3981.2036603000001</v>
      </c>
      <c r="H28" s="117">
        <v>3827.8693347000003</v>
      </c>
    </row>
    <row r="29" spans="1:8" x14ac:dyDescent="0.2">
      <c r="A29" s="77" t="s">
        <v>137</v>
      </c>
      <c r="B29" s="117">
        <v>1.7648569999999999</v>
      </c>
      <c r="C29" s="117">
        <v>2.2021039999999998</v>
      </c>
      <c r="D29" s="117">
        <v>1.004</v>
      </c>
      <c r="E29" s="117">
        <v>0.96136699999999997</v>
      </c>
      <c r="F29" s="117">
        <v>0.82687100000000002</v>
      </c>
      <c r="G29" s="117">
        <v>0.70948599999999995</v>
      </c>
      <c r="H29" s="117">
        <v>0.66632499999999995</v>
      </c>
    </row>
    <row r="30" spans="1:8" x14ac:dyDescent="0.2">
      <c r="A30" s="28" t="s">
        <v>138</v>
      </c>
      <c r="B30" s="116">
        <v>8156.8880615180551</v>
      </c>
      <c r="C30" s="116">
        <v>7499.9966510827571</v>
      </c>
      <c r="D30" s="116">
        <v>7549.6092232222236</v>
      </c>
      <c r="E30" s="116">
        <v>7485.4313345052205</v>
      </c>
      <c r="F30" s="116">
        <v>7429.5233928441685</v>
      </c>
      <c r="G30" s="116">
        <v>7351.5310496098518</v>
      </c>
      <c r="H30" s="116">
        <v>7302.4743435714654</v>
      </c>
    </row>
    <row r="31" spans="1:8" x14ac:dyDescent="0.2">
      <c r="A31" s="28" t="s">
        <v>139</v>
      </c>
      <c r="B31" s="116">
        <v>7083.3465747467226</v>
      </c>
      <c r="C31" s="116">
        <v>6618.941034546724</v>
      </c>
      <c r="D31" s="116">
        <v>7014.887001000001</v>
      </c>
      <c r="E31" s="116">
        <v>6971.4400165999996</v>
      </c>
      <c r="F31" s="116">
        <v>6922.5702166199999</v>
      </c>
      <c r="G31" s="116">
        <v>6844.5608173399996</v>
      </c>
      <c r="H31" s="116">
        <v>6795.5270173399986</v>
      </c>
    </row>
    <row r="32" spans="1:8" x14ac:dyDescent="0.2">
      <c r="A32" s="77" t="s">
        <v>115</v>
      </c>
      <c r="B32" s="117">
        <v>0</v>
      </c>
      <c r="C32" s="117">
        <v>0</v>
      </c>
      <c r="D32" s="117">
        <v>0</v>
      </c>
      <c r="E32" s="117">
        <v>0</v>
      </c>
      <c r="F32" s="117">
        <v>0</v>
      </c>
      <c r="G32" s="117">
        <v>0</v>
      </c>
      <c r="H32" s="117">
        <v>0</v>
      </c>
    </row>
    <row r="33" spans="1:8" x14ac:dyDescent="0.2">
      <c r="A33" s="77" t="s">
        <v>116</v>
      </c>
      <c r="B33" s="117">
        <v>0</v>
      </c>
      <c r="C33" s="117">
        <v>0</v>
      </c>
      <c r="D33" s="117">
        <v>0</v>
      </c>
      <c r="E33" s="117">
        <v>0</v>
      </c>
      <c r="F33" s="117">
        <v>0</v>
      </c>
      <c r="G33" s="117">
        <v>0</v>
      </c>
      <c r="H33" s="117">
        <v>0</v>
      </c>
    </row>
    <row r="34" spans="1:8" x14ac:dyDescent="0.2">
      <c r="A34" s="77" t="s">
        <v>117</v>
      </c>
      <c r="B34" s="117">
        <v>6533.4997157467224</v>
      </c>
      <c r="C34" s="117">
        <v>6113.6310345467236</v>
      </c>
      <c r="D34" s="117">
        <v>6532.4770010000011</v>
      </c>
      <c r="E34" s="117">
        <v>6489.0300165999997</v>
      </c>
      <c r="F34" s="117">
        <v>6463.5802166200001</v>
      </c>
      <c r="G34" s="117">
        <v>6420.0332363399993</v>
      </c>
      <c r="H34" s="117">
        <v>6394.699436339999</v>
      </c>
    </row>
    <row r="35" spans="1:8" x14ac:dyDescent="0.2">
      <c r="A35" s="77" t="s">
        <v>140</v>
      </c>
      <c r="B35" s="117">
        <v>549.84685899999999</v>
      </c>
      <c r="C35" s="117">
        <v>505.31000000000006</v>
      </c>
      <c r="D35" s="117">
        <v>482.40999999999997</v>
      </c>
      <c r="E35" s="117">
        <v>482.40999999999997</v>
      </c>
      <c r="F35" s="117">
        <v>458.99</v>
      </c>
      <c r="G35" s="117">
        <v>424.527581</v>
      </c>
      <c r="H35" s="117">
        <v>400.82758100000001</v>
      </c>
    </row>
    <row r="36" spans="1:8" x14ac:dyDescent="0.2">
      <c r="A36" s="77" t="s">
        <v>141</v>
      </c>
      <c r="B36" s="117">
        <v>0</v>
      </c>
      <c r="C36" s="117">
        <v>0</v>
      </c>
      <c r="D36" s="117">
        <v>0</v>
      </c>
      <c r="E36" s="117">
        <v>0</v>
      </c>
      <c r="F36" s="117">
        <v>0</v>
      </c>
      <c r="G36" s="117">
        <v>0</v>
      </c>
      <c r="H36" s="117">
        <v>0</v>
      </c>
    </row>
    <row r="37" spans="1:8" x14ac:dyDescent="0.2">
      <c r="A37" s="28" t="s">
        <v>142</v>
      </c>
      <c r="B37" s="116">
        <v>1073.5414867713321</v>
      </c>
      <c r="C37" s="116">
        <v>881.05561653603274</v>
      </c>
      <c r="D37" s="116">
        <v>534.72222222222217</v>
      </c>
      <c r="E37" s="116">
        <v>513.99131790522131</v>
      </c>
      <c r="F37" s="116">
        <v>506.953176224169</v>
      </c>
      <c r="G37" s="116">
        <v>506.97023226985249</v>
      </c>
      <c r="H37" s="116">
        <v>506.94732623146649</v>
      </c>
    </row>
    <row r="38" spans="1:8" x14ac:dyDescent="0.2">
      <c r="A38" s="77" t="s">
        <v>114</v>
      </c>
      <c r="B38" s="117">
        <v>183.05500000000001</v>
      </c>
      <c r="C38" s="117">
        <v>76.3888888888888</v>
      </c>
      <c r="D38" s="117">
        <v>34.7222222222222</v>
      </c>
      <c r="E38" s="117">
        <v>13.991317905221315</v>
      </c>
      <c r="F38" s="117">
        <v>6.9531762241690158</v>
      </c>
      <c r="G38" s="117">
        <v>6.9702322698524961</v>
      </c>
      <c r="H38" s="117">
        <v>6.9473262314665067</v>
      </c>
    </row>
    <row r="39" spans="1:8" x14ac:dyDescent="0.2">
      <c r="A39" s="77" t="s">
        <v>125</v>
      </c>
      <c r="B39" s="117">
        <v>390.48648677133201</v>
      </c>
      <c r="C39" s="117">
        <v>304.66672764714394</v>
      </c>
      <c r="D39" s="117">
        <v>0</v>
      </c>
      <c r="E39" s="117">
        <v>0</v>
      </c>
      <c r="F39" s="117">
        <v>0</v>
      </c>
      <c r="G39" s="117">
        <v>0</v>
      </c>
      <c r="H39" s="117">
        <v>0</v>
      </c>
    </row>
    <row r="40" spans="1:8" x14ac:dyDescent="0.2">
      <c r="A40" s="77" t="s">
        <v>143</v>
      </c>
      <c r="B40" s="118">
        <v>500</v>
      </c>
      <c r="C40" s="118">
        <v>500</v>
      </c>
      <c r="D40" s="118">
        <v>500</v>
      </c>
      <c r="E40" s="118">
        <v>500</v>
      </c>
      <c r="F40" s="118">
        <v>500</v>
      </c>
      <c r="G40" s="118">
        <v>500</v>
      </c>
      <c r="H40" s="117">
        <v>500</v>
      </c>
    </row>
    <row r="41" spans="1:8" x14ac:dyDescent="0.2">
      <c r="A41" s="28" t="s">
        <v>144</v>
      </c>
      <c r="B41" s="116">
        <v>5731.3737895530248</v>
      </c>
      <c r="C41" s="116">
        <v>6469.4548160895783</v>
      </c>
      <c r="D41" s="116">
        <v>6629.2216467823418</v>
      </c>
      <c r="E41" s="116">
        <v>6702.610418663784</v>
      </c>
      <c r="F41" s="116">
        <v>7059.2368298582451</v>
      </c>
      <c r="G41" s="116">
        <v>7077.4338081430005</v>
      </c>
      <c r="H41" s="116">
        <v>7204.1620776483151</v>
      </c>
    </row>
    <row r="42" spans="1:8" x14ac:dyDescent="0.2">
      <c r="A42" s="28" t="s">
        <v>145</v>
      </c>
      <c r="B42" s="116">
        <v>2639.2941126900005</v>
      </c>
      <c r="C42" s="116">
        <v>3720.5251399700001</v>
      </c>
      <c r="D42" s="116">
        <v>3653.4284919399997</v>
      </c>
      <c r="E42" s="116">
        <v>3616.91309271</v>
      </c>
      <c r="F42" s="116">
        <v>3889.0512264299996</v>
      </c>
      <c r="G42" s="116">
        <v>3900.7830617400004</v>
      </c>
      <c r="H42" s="116">
        <v>3894.00552905</v>
      </c>
    </row>
    <row r="43" spans="1:8" x14ac:dyDescent="0.2">
      <c r="A43" s="29" t="s">
        <v>114</v>
      </c>
      <c r="B43" s="116">
        <v>0</v>
      </c>
      <c r="C43" s="116">
        <v>1300</v>
      </c>
      <c r="D43" s="116">
        <v>1300</v>
      </c>
      <c r="E43" s="116">
        <v>1300</v>
      </c>
      <c r="F43" s="116">
        <v>1300</v>
      </c>
      <c r="G43" s="116">
        <v>1300</v>
      </c>
      <c r="H43" s="116">
        <v>1300</v>
      </c>
    </row>
    <row r="44" spans="1:8" x14ac:dyDescent="0.2">
      <c r="A44" s="77" t="s">
        <v>146</v>
      </c>
      <c r="B44" s="117">
        <v>0</v>
      </c>
      <c r="C44" s="117">
        <v>0</v>
      </c>
      <c r="D44" s="117">
        <v>0</v>
      </c>
      <c r="E44" s="117">
        <v>0</v>
      </c>
      <c r="F44" s="117">
        <v>0</v>
      </c>
      <c r="G44" s="117">
        <v>0</v>
      </c>
      <c r="H44" s="116">
        <v>0</v>
      </c>
    </row>
    <row r="45" spans="1:8" x14ac:dyDescent="0.2">
      <c r="A45" s="77" t="s">
        <v>147</v>
      </c>
      <c r="B45" s="117">
        <v>0</v>
      </c>
      <c r="C45" s="117">
        <v>1300</v>
      </c>
      <c r="D45" s="117">
        <v>1300</v>
      </c>
      <c r="E45" s="117">
        <v>1300</v>
      </c>
      <c r="F45" s="117">
        <v>1300</v>
      </c>
      <c r="G45" s="117">
        <v>1300</v>
      </c>
      <c r="H45" s="117">
        <v>1300</v>
      </c>
    </row>
    <row r="46" spans="1:8" x14ac:dyDescent="0.2">
      <c r="A46" s="29" t="s">
        <v>148</v>
      </c>
      <c r="B46" s="116">
        <v>2639.2941126900005</v>
      </c>
      <c r="C46" s="116">
        <v>2420.5251399700001</v>
      </c>
      <c r="D46" s="116">
        <v>2353.4284919399997</v>
      </c>
      <c r="E46" s="116">
        <v>2316.91309271</v>
      </c>
      <c r="F46" s="116">
        <v>2589.0512264299996</v>
      </c>
      <c r="G46" s="116">
        <v>2600.7830617400004</v>
      </c>
      <c r="H46" s="116">
        <v>2594.00552905</v>
      </c>
    </row>
    <row r="47" spans="1:8" x14ac:dyDescent="0.2">
      <c r="A47" s="77" t="s">
        <v>146</v>
      </c>
      <c r="B47" s="117">
        <v>74.622697649999992</v>
      </c>
      <c r="C47" s="117">
        <v>63.877433920000001</v>
      </c>
      <c r="D47" s="117">
        <v>90.63294393999999</v>
      </c>
      <c r="E47" s="117">
        <v>85.255075190000142</v>
      </c>
      <c r="F47" s="117">
        <v>81.616100719999991</v>
      </c>
      <c r="G47" s="117">
        <v>106.17715971</v>
      </c>
      <c r="H47" s="117">
        <v>63.672556540000002</v>
      </c>
    </row>
    <row r="48" spans="1:8" x14ac:dyDescent="0.2">
      <c r="A48" s="77" t="s">
        <v>147</v>
      </c>
      <c r="B48" s="117">
        <v>2564.6714150400003</v>
      </c>
      <c r="C48" s="117">
        <v>2356.6477060500001</v>
      </c>
      <c r="D48" s="117">
        <v>2262.7955479999996</v>
      </c>
      <c r="E48" s="117">
        <v>2231.6580175199997</v>
      </c>
      <c r="F48" s="117">
        <v>2507.4351257099997</v>
      </c>
      <c r="G48" s="117">
        <v>2494.6059020300004</v>
      </c>
      <c r="H48" s="117">
        <v>2530.3329725099998</v>
      </c>
    </row>
    <row r="49" spans="1:8" x14ac:dyDescent="0.2">
      <c r="A49" s="28" t="s">
        <v>149</v>
      </c>
      <c r="B49" s="116">
        <v>3092.0796768630248</v>
      </c>
      <c r="C49" s="116">
        <v>2593.8408641348042</v>
      </c>
      <c r="D49" s="116">
        <v>2736.0111111416554</v>
      </c>
      <c r="E49" s="116">
        <v>2838.8041506888189</v>
      </c>
      <c r="F49" s="116">
        <v>3073.2955827792312</v>
      </c>
      <c r="G49" s="116">
        <v>3074.3339979027814</v>
      </c>
      <c r="H49" s="116">
        <v>3209.8808377168061</v>
      </c>
    </row>
    <row r="50" spans="1:8" x14ac:dyDescent="0.2">
      <c r="A50" s="77" t="s">
        <v>146</v>
      </c>
      <c r="B50" s="117">
        <v>93.680931588314905</v>
      </c>
      <c r="C50" s="117">
        <v>95.726034906884095</v>
      </c>
      <c r="D50" s="117">
        <v>101.17988543772931</v>
      </c>
      <c r="E50" s="117">
        <v>104.31412060333869</v>
      </c>
      <c r="F50" s="117">
        <v>106.42624285890443</v>
      </c>
      <c r="G50" s="117">
        <v>115.96191882051676</v>
      </c>
      <c r="H50" s="117">
        <v>119.49856474472566</v>
      </c>
    </row>
    <row r="51" spans="1:8" x14ac:dyDescent="0.2">
      <c r="A51" s="77" t="s">
        <v>147</v>
      </c>
      <c r="B51" s="117">
        <v>2998.3987452747101</v>
      </c>
      <c r="C51" s="117">
        <v>2498.1148292279199</v>
      </c>
      <c r="D51" s="117">
        <v>2634.8312257039261</v>
      </c>
      <c r="E51" s="117">
        <v>2734.4900300854802</v>
      </c>
      <c r="F51" s="117">
        <v>2966.8693399203266</v>
      </c>
      <c r="G51" s="117">
        <v>2958.3720790822645</v>
      </c>
      <c r="H51" s="117">
        <v>3090.3822729720805</v>
      </c>
    </row>
    <row r="52" spans="1:8" x14ac:dyDescent="0.2">
      <c r="A52" s="28" t="s">
        <v>298</v>
      </c>
      <c r="B52" s="117">
        <v>0</v>
      </c>
      <c r="C52" s="117">
        <v>155.08881198477425</v>
      </c>
      <c r="D52" s="117">
        <v>239.78204370068636</v>
      </c>
      <c r="E52" s="117">
        <v>246.89317526496549</v>
      </c>
      <c r="F52" s="117">
        <v>96.890020649014176</v>
      </c>
      <c r="G52" s="117">
        <v>102.31674850021828</v>
      </c>
      <c r="H52" s="117">
        <v>100.27571088150839</v>
      </c>
    </row>
    <row r="53" spans="1:8" x14ac:dyDescent="0.2">
      <c r="A53" s="28" t="s">
        <v>150</v>
      </c>
      <c r="B53" s="116">
        <v>12360.991861148912</v>
      </c>
      <c r="C53" s="116">
        <v>12746.648721401269</v>
      </c>
      <c r="D53" s="116">
        <v>12404.594516767254</v>
      </c>
      <c r="E53" s="116">
        <v>12894.786122756381</v>
      </c>
      <c r="F53" s="116">
        <v>12571.842419360921</v>
      </c>
      <c r="G53" s="116">
        <v>12605.552812567834</v>
      </c>
      <c r="H53" s="116">
        <v>12183.048302814268</v>
      </c>
    </row>
    <row r="54" spans="1:8" x14ac:dyDescent="0.2">
      <c r="A54" s="28" t="s">
        <v>139</v>
      </c>
      <c r="B54" s="116">
        <v>0</v>
      </c>
      <c r="C54" s="116">
        <v>0</v>
      </c>
      <c r="D54" s="116">
        <v>0</v>
      </c>
      <c r="E54" s="116">
        <v>0</v>
      </c>
      <c r="F54" s="116">
        <v>0</v>
      </c>
      <c r="G54" s="116">
        <v>0</v>
      </c>
      <c r="H54" s="116">
        <v>0</v>
      </c>
    </row>
    <row r="55" spans="1:8" x14ac:dyDescent="0.2">
      <c r="A55" s="28" t="s">
        <v>142</v>
      </c>
      <c r="B55" s="116">
        <v>12360.991861148912</v>
      </c>
      <c r="C55" s="116">
        <v>12746.648721401269</v>
      </c>
      <c r="D55" s="116">
        <v>12404.594516767254</v>
      </c>
      <c r="E55" s="116">
        <v>12894.786122756381</v>
      </c>
      <c r="F55" s="116">
        <v>12571.842419360921</v>
      </c>
      <c r="G55" s="116">
        <v>12605.552812567834</v>
      </c>
      <c r="H55" s="116">
        <v>12183.048302814268</v>
      </c>
    </row>
    <row r="56" spans="1:8" x14ac:dyDescent="0.2">
      <c r="A56" s="28" t="s">
        <v>151</v>
      </c>
      <c r="B56" s="116">
        <v>10623.78703741</v>
      </c>
      <c r="C56" s="116">
        <v>9831.0297706399997</v>
      </c>
      <c r="D56" s="116">
        <v>9618.9583724999975</v>
      </c>
      <c r="E56" s="116">
        <v>10574.204132230001</v>
      </c>
      <c r="F56" s="116">
        <v>10384.135188279999</v>
      </c>
      <c r="G56" s="116">
        <v>10252.196420750002</v>
      </c>
      <c r="H56" s="116">
        <v>9832.8628255655494</v>
      </c>
    </row>
    <row r="57" spans="1:8" x14ac:dyDescent="0.2">
      <c r="A57" s="77" t="s">
        <v>114</v>
      </c>
      <c r="B57" s="117">
        <v>10280.149540030001</v>
      </c>
      <c r="C57" s="117">
        <v>9639.625464069999</v>
      </c>
      <c r="D57" s="117">
        <v>9449.7920319999976</v>
      </c>
      <c r="E57" s="117">
        <v>10400.78817709</v>
      </c>
      <c r="F57" s="117">
        <v>10157.568834399999</v>
      </c>
      <c r="G57" s="117">
        <v>10042.277155790001</v>
      </c>
      <c r="H57" s="117">
        <v>9580.8944830755499</v>
      </c>
    </row>
    <row r="58" spans="1:8" x14ac:dyDescent="0.2">
      <c r="A58" s="77" t="s">
        <v>125</v>
      </c>
      <c r="B58" s="117">
        <v>343.63749738000001</v>
      </c>
      <c r="C58" s="117">
        <v>191.40430656999999</v>
      </c>
      <c r="D58" s="117">
        <v>169.16634049999999</v>
      </c>
      <c r="E58" s="117">
        <v>173.41595513999999</v>
      </c>
      <c r="F58" s="117">
        <v>226.56635388000001</v>
      </c>
      <c r="G58" s="117">
        <v>209.91926495999999</v>
      </c>
      <c r="H58" s="117">
        <v>251.96834249</v>
      </c>
    </row>
    <row r="59" spans="1:8" x14ac:dyDescent="0.2">
      <c r="A59" s="28" t="s">
        <v>152</v>
      </c>
      <c r="B59" s="116">
        <v>0</v>
      </c>
      <c r="C59" s="116">
        <v>0</v>
      </c>
      <c r="D59" s="116">
        <v>0</v>
      </c>
      <c r="E59" s="116">
        <v>0</v>
      </c>
      <c r="F59" s="116">
        <v>0</v>
      </c>
      <c r="G59" s="116">
        <v>0</v>
      </c>
      <c r="H59" s="117">
        <v>0</v>
      </c>
    </row>
    <row r="60" spans="1:8" x14ac:dyDescent="0.2">
      <c r="A60" s="28" t="s">
        <v>153</v>
      </c>
      <c r="B60" s="116">
        <v>1320.1000000000001</v>
      </c>
      <c r="C60" s="116">
        <v>2342.9683000000005</v>
      </c>
      <c r="D60" s="116">
        <v>1917.1296999999993</v>
      </c>
      <c r="E60" s="116">
        <v>1302.5296999999991</v>
      </c>
      <c r="F60" s="116">
        <v>1302.5296999999991</v>
      </c>
      <c r="G60" s="116">
        <v>1302.5296999999991</v>
      </c>
      <c r="H60" s="116">
        <v>1302.5297</v>
      </c>
    </row>
    <row r="61" spans="1:8" x14ac:dyDescent="0.2">
      <c r="A61" s="28" t="s">
        <v>154</v>
      </c>
      <c r="B61" s="116">
        <v>417.10482373891182</v>
      </c>
      <c r="C61" s="116">
        <v>572.6506507612678</v>
      </c>
      <c r="D61" s="116">
        <v>868.5064442672583</v>
      </c>
      <c r="E61" s="116">
        <v>1018.0522905263804</v>
      </c>
      <c r="F61" s="116">
        <v>885.17753108092188</v>
      </c>
      <c r="G61" s="116">
        <v>1050.8266918178319</v>
      </c>
      <c r="H61" s="116">
        <v>1047.6557772487188</v>
      </c>
    </row>
    <row r="62" spans="1:8" ht="15" thickBot="1" x14ac:dyDescent="0.25">
      <c r="A62" s="30" t="s">
        <v>155</v>
      </c>
      <c r="B62" s="116">
        <v>4098.1108741999997</v>
      </c>
      <c r="C62" s="116">
        <v>4544.1826197800001</v>
      </c>
      <c r="D62" s="116">
        <v>5799.6182917900005</v>
      </c>
      <c r="E62" s="116">
        <v>5531.3200972100003</v>
      </c>
      <c r="F62" s="116">
        <v>5719.8797796899999</v>
      </c>
      <c r="G62" s="116">
        <v>6029.3637560200004</v>
      </c>
      <c r="H62" s="116">
        <v>6048.6415815399996</v>
      </c>
    </row>
    <row r="63" spans="1:8" ht="15" thickBot="1" x14ac:dyDescent="0.25">
      <c r="A63" s="30" t="s">
        <v>156</v>
      </c>
      <c r="B63" s="119">
        <v>130319.52874451398</v>
      </c>
      <c r="C63" s="119">
        <v>126141.55087923948</v>
      </c>
      <c r="D63" s="119">
        <v>132083.49028268986</v>
      </c>
      <c r="E63" s="119">
        <v>131114.68273150743</v>
      </c>
      <c r="F63" s="119">
        <v>131036.69604580506</v>
      </c>
      <c r="G63" s="119">
        <v>133683.25795831118</v>
      </c>
      <c r="H63" s="119">
        <v>131069.21043035809</v>
      </c>
    </row>
    <row r="64" spans="1:8" ht="15" thickBot="1" x14ac:dyDescent="0.25">
      <c r="A64" s="27" t="s">
        <v>20</v>
      </c>
      <c r="B64" s="120"/>
      <c r="C64" s="120"/>
      <c r="D64" s="120"/>
      <c r="E64" s="120"/>
      <c r="F64" s="120"/>
      <c r="G64" s="120"/>
      <c r="H64" s="120"/>
    </row>
    <row r="65" spans="1:8" ht="19.5" customHeight="1" x14ac:dyDescent="0.2">
      <c r="A65" s="76" t="s">
        <v>157</v>
      </c>
      <c r="B65" s="116">
        <v>88810.777693849828</v>
      </c>
      <c r="C65" s="116">
        <v>84046.618568165708</v>
      </c>
      <c r="D65" s="116">
        <v>87758.213966969066</v>
      </c>
      <c r="E65" s="116">
        <v>86555.381997341872</v>
      </c>
      <c r="F65" s="116">
        <v>85991.55567173165</v>
      </c>
      <c r="G65" s="116">
        <v>87880.388717842114</v>
      </c>
      <c r="H65" s="116">
        <v>85839.91972662216</v>
      </c>
    </row>
    <row r="66" spans="1:8" x14ac:dyDescent="0.2">
      <c r="A66" s="26" t="s">
        <v>158</v>
      </c>
      <c r="B66" s="116">
        <v>108297.35584885036</v>
      </c>
      <c r="C66" s="116">
        <v>102540.86819079552</v>
      </c>
      <c r="D66" s="116">
        <v>107441.86865672798</v>
      </c>
      <c r="E66" s="116">
        <v>106175.53528867061</v>
      </c>
      <c r="F66" s="116">
        <v>105873.77936047479</v>
      </c>
      <c r="G66" s="116">
        <v>108193.04666011086</v>
      </c>
      <c r="H66" s="116">
        <v>105816.52958964024</v>
      </c>
    </row>
    <row r="67" spans="1:8" ht="15" thickBot="1" x14ac:dyDescent="0.25">
      <c r="A67" s="27" t="s">
        <v>159</v>
      </c>
      <c r="B67" s="120">
        <v>9931.9858949999998</v>
      </c>
      <c r="C67" s="120">
        <v>4514.3858950000003</v>
      </c>
      <c r="D67" s="120">
        <v>8306.8995795627361</v>
      </c>
      <c r="E67" s="120">
        <v>8113.9458512068604</v>
      </c>
      <c r="F67" s="120">
        <v>9463.1458714776472</v>
      </c>
      <c r="G67" s="120">
        <v>10805.932642495898</v>
      </c>
      <c r="H67" s="120">
        <v>11805.241049830334</v>
      </c>
    </row>
    <row r="68" spans="1:8" x14ac:dyDescent="0.2">
      <c r="A68" s="212" t="s">
        <v>343</v>
      </c>
      <c r="B68" s="212"/>
      <c r="C68" s="212"/>
      <c r="D68" s="212"/>
      <c r="E68" s="212"/>
      <c r="F68" s="212"/>
      <c r="G68" s="212"/>
      <c r="H68" s="212"/>
    </row>
    <row r="69" spans="1:8" x14ac:dyDescent="0.2">
      <c r="A69" s="254" t="s">
        <v>388</v>
      </c>
      <c r="B69" s="254"/>
      <c r="C69" s="254"/>
      <c r="D69" s="254"/>
      <c r="E69" s="254"/>
      <c r="F69" s="254"/>
      <c r="G69" s="254"/>
      <c r="H69" s="254"/>
    </row>
    <row r="70" spans="1:8" x14ac:dyDescent="0.2">
      <c r="A70" s="254" t="s">
        <v>389</v>
      </c>
      <c r="B70" s="254"/>
      <c r="C70" s="254"/>
      <c r="D70" s="254"/>
      <c r="E70" s="254"/>
      <c r="F70" s="254"/>
      <c r="G70" s="254"/>
      <c r="H70" s="254"/>
    </row>
    <row r="71" spans="1:8" x14ac:dyDescent="0.2">
      <c r="A71" s="254" t="s">
        <v>160</v>
      </c>
      <c r="B71" s="254"/>
      <c r="C71" s="254"/>
      <c r="D71" s="254"/>
      <c r="E71" s="254"/>
      <c r="F71" s="254"/>
      <c r="G71" s="254"/>
      <c r="H71" s="254"/>
    </row>
    <row r="72" spans="1:8" x14ac:dyDescent="0.2">
      <c r="A72" s="254" t="s">
        <v>161</v>
      </c>
      <c r="B72" s="254"/>
      <c r="C72" s="254"/>
      <c r="D72" s="254"/>
      <c r="E72" s="254"/>
      <c r="F72" s="254"/>
      <c r="G72" s="254"/>
      <c r="H72" s="254"/>
    </row>
    <row r="73" spans="1:8" x14ac:dyDescent="0.2">
      <c r="A73" s="254" t="s">
        <v>390</v>
      </c>
      <c r="B73" s="254"/>
      <c r="C73" s="254"/>
      <c r="D73" s="254"/>
      <c r="E73" s="254"/>
      <c r="F73" s="254"/>
      <c r="G73" s="254"/>
      <c r="H73" s="254"/>
    </row>
    <row r="74" spans="1:8" x14ac:dyDescent="0.2">
      <c r="A74" s="254" t="s">
        <v>68</v>
      </c>
      <c r="B74" s="254"/>
      <c r="C74" s="254"/>
      <c r="D74" s="254"/>
      <c r="E74" s="254"/>
      <c r="F74" s="254"/>
      <c r="G74" s="254"/>
      <c r="H74" s="254"/>
    </row>
    <row r="75" spans="1:8" ht="9" customHeight="1" x14ac:dyDescent="0.2">
      <c r="A75" s="255" t="s">
        <v>162</v>
      </c>
      <c r="B75" s="255"/>
      <c r="C75" s="255"/>
      <c r="D75" s="255"/>
      <c r="E75" s="255"/>
      <c r="F75" s="255"/>
      <c r="G75" s="255"/>
      <c r="H75" s="256"/>
    </row>
    <row r="76" spans="1:8" x14ac:dyDescent="0.2">
      <c r="A76" s="257" t="s">
        <v>163</v>
      </c>
      <c r="B76" s="257"/>
      <c r="C76" s="257"/>
      <c r="D76" s="257"/>
      <c r="E76" s="257"/>
      <c r="F76" s="257"/>
      <c r="G76" s="257"/>
      <c r="H76" s="256"/>
    </row>
    <row r="77" spans="1:8" x14ac:dyDescent="0.2">
      <c r="A77" s="254" t="s">
        <v>392</v>
      </c>
      <c r="B77" s="254"/>
      <c r="C77" s="254"/>
      <c r="D77" s="254"/>
      <c r="E77" s="254"/>
      <c r="F77" s="254"/>
      <c r="G77" s="254"/>
      <c r="H77" s="254"/>
    </row>
    <row r="78" spans="1:8" x14ac:dyDescent="0.2">
      <c r="A78" s="258" t="s">
        <v>391</v>
      </c>
      <c r="B78" s="254"/>
      <c r="C78" s="254"/>
      <c r="D78" s="254"/>
      <c r="E78" s="254"/>
      <c r="F78" s="254"/>
      <c r="G78" s="254"/>
      <c r="H78" s="254"/>
    </row>
    <row r="79" spans="1:8" x14ac:dyDescent="0.2">
      <c r="A79" s="257" t="s">
        <v>164</v>
      </c>
      <c r="B79" s="257"/>
      <c r="C79" s="257"/>
      <c r="D79" s="257"/>
      <c r="E79" s="257"/>
      <c r="F79" s="257"/>
      <c r="G79" s="257"/>
      <c r="H79" s="256"/>
    </row>
    <row r="80" spans="1:8" x14ac:dyDescent="0.2">
      <c r="A80" s="214"/>
      <c r="B80" s="214"/>
      <c r="C80" s="214"/>
      <c r="D80" s="214"/>
      <c r="E80" s="214"/>
      <c r="F80" s="214"/>
      <c r="G80" s="214"/>
    </row>
  </sheetData>
  <mergeCells count="15">
    <mergeCell ref="A71:H71"/>
    <mergeCell ref="A72:H72"/>
    <mergeCell ref="A73:H73"/>
    <mergeCell ref="A80:G80"/>
    <mergeCell ref="A75:G75"/>
    <mergeCell ref="A76:G76"/>
    <mergeCell ref="A79:G79"/>
    <mergeCell ref="A74:H74"/>
    <mergeCell ref="A77:H77"/>
    <mergeCell ref="A78:H78"/>
    <mergeCell ref="A1:H1"/>
    <mergeCell ref="A2:H2"/>
    <mergeCell ref="A68:H68"/>
    <mergeCell ref="A69:H69"/>
    <mergeCell ref="A70:H70"/>
  </mergeCells>
  <hyperlinks>
    <hyperlink ref="A75" r:id="rId1" display="http://www.sbp.org.pk/ecodata/Revision-EDS.pdf"/>
    <hyperlink ref="A78" r:id="rId2"/>
  </hyperlinks>
  <pageMargins left="0.7" right="0.7" top="0.75" bottom="0.75" header="0.3" footer="0.3"/>
  <pageSetup paperSize="9" scale="58" orientation="portrait" r:id="rId3"/>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BreakPreview" zoomScaleNormal="100" zoomScaleSheetLayoutView="100" workbookViewId="0">
      <selection activeCell="H39" sqref="H39"/>
    </sheetView>
  </sheetViews>
  <sheetFormatPr defaultColWidth="9.125" defaultRowHeight="14.25" x14ac:dyDescent="0.2"/>
  <cols>
    <col min="1" max="1" width="62" style="8" customWidth="1"/>
    <col min="2" max="7" width="11.375" style="8" customWidth="1"/>
    <col min="8" max="8" width="9.875" style="8" bestFit="1" customWidth="1"/>
    <col min="9" max="16384" width="9.125" style="8"/>
  </cols>
  <sheetData>
    <row r="1" spans="1:8" ht="18.75" x14ac:dyDescent="0.2">
      <c r="A1" s="193" t="s">
        <v>165</v>
      </c>
      <c r="B1" s="193"/>
      <c r="C1" s="193"/>
      <c r="D1" s="193"/>
      <c r="E1" s="193"/>
      <c r="F1" s="193"/>
      <c r="G1" s="193"/>
      <c r="H1" s="193"/>
    </row>
    <row r="2" spans="1:8" ht="15" thickBot="1" x14ac:dyDescent="0.25">
      <c r="A2" s="217" t="s">
        <v>166</v>
      </c>
      <c r="B2" s="217"/>
      <c r="C2" s="217"/>
      <c r="D2" s="217"/>
      <c r="E2" s="217"/>
      <c r="F2" s="217"/>
      <c r="G2" s="217"/>
      <c r="H2" s="217"/>
    </row>
    <row r="3" spans="1:8" ht="15" thickBot="1" x14ac:dyDescent="0.25">
      <c r="A3" s="182" t="s">
        <v>167</v>
      </c>
      <c r="B3" s="183" t="s">
        <v>21</v>
      </c>
      <c r="C3" s="183" t="s">
        <v>338</v>
      </c>
      <c r="D3" s="184" t="s">
        <v>373</v>
      </c>
      <c r="E3" s="184" t="s">
        <v>372</v>
      </c>
      <c r="F3" s="184" t="s">
        <v>371</v>
      </c>
      <c r="G3" s="184" t="s">
        <v>369</v>
      </c>
      <c r="H3" s="184" t="s">
        <v>370</v>
      </c>
    </row>
    <row r="4" spans="1:8" ht="22.5" customHeight="1" x14ac:dyDescent="0.2">
      <c r="A4" s="4" t="s">
        <v>168</v>
      </c>
      <c r="B4" s="121">
        <v>13403.822802565153</v>
      </c>
      <c r="C4" s="121">
        <v>9273.130181423805</v>
      </c>
      <c r="D4" s="121">
        <v>1999.8180082094448</v>
      </c>
      <c r="E4" s="121">
        <v>1644.9833007891798</v>
      </c>
      <c r="F4" s="121">
        <v>4102.4560197876363</v>
      </c>
      <c r="G4" s="121">
        <v>1886.517673574298</v>
      </c>
      <c r="H4" s="121">
        <v>2242.5856135353861</v>
      </c>
    </row>
    <row r="5" spans="1:8" ht="22.5" customHeight="1" x14ac:dyDescent="0.2">
      <c r="A5" s="4" t="s">
        <v>169</v>
      </c>
      <c r="B5" s="121">
        <v>12438.097728336248</v>
      </c>
      <c r="C5" s="121">
        <v>7630.4943878063095</v>
      </c>
      <c r="D5" s="121">
        <v>1592.8190082094447</v>
      </c>
      <c r="E5" s="121">
        <v>1188.2663007891797</v>
      </c>
      <c r="F5" s="121">
        <v>3700.8536037876361</v>
      </c>
      <c r="G5" s="121">
        <v>1469.9500321017831</v>
      </c>
      <c r="H5" s="121">
        <v>1840.2630939828191</v>
      </c>
    </row>
    <row r="6" spans="1:8" ht="22.5" customHeight="1" x14ac:dyDescent="0.2">
      <c r="A6" s="15" t="s">
        <v>170</v>
      </c>
      <c r="B6" s="122">
        <v>1121.0444659905345</v>
      </c>
      <c r="C6" s="122">
        <v>1214.0144323346221</v>
      </c>
      <c r="D6" s="122">
        <v>572.01064352130084</v>
      </c>
      <c r="E6" s="122">
        <v>34.683927442156275</v>
      </c>
      <c r="F6" s="122">
        <v>571.45325955278395</v>
      </c>
      <c r="G6" s="122">
        <v>37.581652900873884</v>
      </c>
      <c r="H6" s="122">
        <v>587.86410740384338</v>
      </c>
    </row>
    <row r="7" spans="1:8" ht="22.5" customHeight="1" x14ac:dyDescent="0.2">
      <c r="A7" s="15" t="s">
        <v>171</v>
      </c>
      <c r="B7" s="122">
        <v>1701.9005153416026</v>
      </c>
      <c r="C7" s="122">
        <v>1827.7835259081321</v>
      </c>
      <c r="D7" s="122">
        <v>451.12224473904371</v>
      </c>
      <c r="E7" s="122">
        <v>459.53743493856888</v>
      </c>
      <c r="F7" s="122">
        <v>475.87018191360801</v>
      </c>
      <c r="G7" s="122">
        <v>470.17666108461952</v>
      </c>
      <c r="H7" s="122">
        <v>523.95184942319202</v>
      </c>
    </row>
    <row r="8" spans="1:8" ht="22.5" customHeight="1" x14ac:dyDescent="0.2">
      <c r="A8" s="15" t="s">
        <v>172</v>
      </c>
      <c r="B8" s="122">
        <v>1567.6972185178206</v>
      </c>
      <c r="C8" s="122">
        <v>1656.116699774333</v>
      </c>
      <c r="D8" s="122">
        <v>347.16235881064875</v>
      </c>
      <c r="E8" s="122">
        <v>467.68188193276239</v>
      </c>
      <c r="F8" s="122">
        <v>346.26026553893274</v>
      </c>
      <c r="G8" s="122">
        <v>488.98417028957289</v>
      </c>
      <c r="H8" s="122">
        <v>346.29702421244161</v>
      </c>
    </row>
    <row r="9" spans="1:8" ht="22.5" customHeight="1" x14ac:dyDescent="0.2">
      <c r="A9" s="15" t="s">
        <v>173</v>
      </c>
      <c r="B9" s="122">
        <v>1000</v>
      </c>
      <c r="C9" s="122">
        <v>1000</v>
      </c>
      <c r="D9" s="122">
        <v>0</v>
      </c>
      <c r="E9" s="122">
        <v>0</v>
      </c>
      <c r="F9" s="122">
        <v>1000</v>
      </c>
      <c r="G9" s="122">
        <v>0</v>
      </c>
      <c r="H9" s="122">
        <v>0</v>
      </c>
    </row>
    <row r="10" spans="1:8" ht="22.5" customHeight="1" x14ac:dyDescent="0.2">
      <c r="A10" s="15" t="s">
        <v>174</v>
      </c>
      <c r="B10" s="122">
        <v>0</v>
      </c>
      <c r="C10" s="122">
        <v>0</v>
      </c>
      <c r="D10" s="122">
        <v>0</v>
      </c>
      <c r="E10" s="122">
        <v>0</v>
      </c>
      <c r="F10" s="122">
        <v>0</v>
      </c>
      <c r="G10" s="122">
        <v>0</v>
      </c>
      <c r="H10" s="122">
        <v>0</v>
      </c>
    </row>
    <row r="11" spans="1:8" ht="22.5" customHeight="1" x14ac:dyDescent="0.2">
      <c r="A11" s="15" t="s">
        <v>175</v>
      </c>
      <c r="B11" s="122">
        <v>0</v>
      </c>
      <c r="C11" s="122">
        <v>0</v>
      </c>
      <c r="D11" s="122">
        <v>0</v>
      </c>
      <c r="E11" s="122">
        <v>0</v>
      </c>
      <c r="F11" s="122">
        <v>0</v>
      </c>
      <c r="G11" s="122">
        <v>0</v>
      </c>
      <c r="H11" s="122">
        <v>0</v>
      </c>
    </row>
    <row r="12" spans="1:8" ht="22.5" customHeight="1" x14ac:dyDescent="0.2">
      <c r="A12" s="15" t="s">
        <v>176</v>
      </c>
      <c r="B12" s="122">
        <v>5942.3884009099993</v>
      </c>
      <c r="C12" s="122">
        <v>1074.97</v>
      </c>
      <c r="D12" s="122">
        <v>0</v>
      </c>
      <c r="E12" s="122">
        <v>0</v>
      </c>
      <c r="F12" s="122">
        <v>1074.97</v>
      </c>
      <c r="G12" s="122">
        <v>200</v>
      </c>
      <c r="H12" s="122">
        <v>0</v>
      </c>
    </row>
    <row r="13" spans="1:8" ht="22.5" customHeight="1" x14ac:dyDescent="0.2">
      <c r="A13" s="15" t="s">
        <v>177</v>
      </c>
      <c r="B13" s="122">
        <v>0</v>
      </c>
      <c r="C13" s="122">
        <v>0</v>
      </c>
      <c r="D13" s="122">
        <v>0</v>
      </c>
      <c r="E13" s="122">
        <v>0</v>
      </c>
      <c r="F13" s="122">
        <v>0</v>
      </c>
      <c r="G13" s="121">
        <v>0</v>
      </c>
      <c r="H13" s="122">
        <v>0</v>
      </c>
    </row>
    <row r="14" spans="1:8" ht="22.5" customHeight="1" x14ac:dyDescent="0.2">
      <c r="A14" s="15" t="s">
        <v>178</v>
      </c>
      <c r="B14" s="122">
        <v>1105.0671275762891</v>
      </c>
      <c r="C14" s="122">
        <v>857.60972978922166</v>
      </c>
      <c r="D14" s="122">
        <v>222.52376113845131</v>
      </c>
      <c r="E14" s="122">
        <v>226.36305647569213</v>
      </c>
      <c r="F14" s="122">
        <v>232.29989678231107</v>
      </c>
      <c r="G14" s="122">
        <v>273.2075478267169</v>
      </c>
      <c r="H14" s="122">
        <v>382.15011294334238</v>
      </c>
    </row>
    <row r="15" spans="1:8" ht="22.5" customHeight="1" x14ac:dyDescent="0.2">
      <c r="A15" s="4" t="s">
        <v>179</v>
      </c>
      <c r="B15" s="121">
        <v>965.72507422890499</v>
      </c>
      <c r="C15" s="121">
        <v>1642.635793617495</v>
      </c>
      <c r="D15" s="121">
        <v>406.99900000000002</v>
      </c>
      <c r="E15" s="121">
        <v>456.71699999999998</v>
      </c>
      <c r="F15" s="121">
        <v>401.60241600000001</v>
      </c>
      <c r="G15" s="121">
        <v>416.56764147251499</v>
      </c>
      <c r="H15" s="121">
        <v>402.3225195525672</v>
      </c>
    </row>
    <row r="16" spans="1:8" ht="22.5" customHeight="1" x14ac:dyDescent="0.2">
      <c r="A16" s="15" t="s">
        <v>180</v>
      </c>
      <c r="B16" s="122">
        <v>0</v>
      </c>
      <c r="C16" s="122">
        <v>791.26470651999989</v>
      </c>
      <c r="D16" s="122">
        <v>166.59200000000001</v>
      </c>
      <c r="E16" s="122">
        <v>249.01</v>
      </c>
      <c r="F16" s="122">
        <v>203.612416</v>
      </c>
      <c r="G16" s="122">
        <v>247.14699999999999</v>
      </c>
      <c r="H16" s="122">
        <v>205.50092048368222</v>
      </c>
    </row>
    <row r="17" spans="1:8" ht="22.5" customHeight="1" x14ac:dyDescent="0.2">
      <c r="A17" s="15" t="s">
        <v>181</v>
      </c>
      <c r="B17" s="122">
        <v>965.72507422890499</v>
      </c>
      <c r="C17" s="122">
        <v>851.37108709749498</v>
      </c>
      <c r="D17" s="122">
        <v>240.40700000000001</v>
      </c>
      <c r="E17" s="122">
        <v>207.70699999999999</v>
      </c>
      <c r="F17" s="122">
        <v>197.99</v>
      </c>
      <c r="G17" s="122">
        <v>169.420641472515</v>
      </c>
      <c r="H17" s="122">
        <v>196.82159906888501</v>
      </c>
    </row>
    <row r="18" spans="1:8" ht="22.5" customHeight="1" x14ac:dyDescent="0.2">
      <c r="A18" s="4" t="s">
        <v>182</v>
      </c>
      <c r="B18" s="122">
        <v>0</v>
      </c>
      <c r="C18" s="122">
        <v>0</v>
      </c>
      <c r="D18" s="122">
        <v>0</v>
      </c>
      <c r="E18" s="122">
        <v>0</v>
      </c>
      <c r="F18" s="122">
        <v>0</v>
      </c>
      <c r="G18" s="122">
        <v>0</v>
      </c>
      <c r="H18" s="122">
        <v>0</v>
      </c>
    </row>
    <row r="19" spans="1:8" ht="22.5" customHeight="1" x14ac:dyDescent="0.2">
      <c r="A19" s="15" t="s">
        <v>183</v>
      </c>
      <c r="B19" s="122">
        <v>0</v>
      </c>
      <c r="C19" s="122">
        <v>0</v>
      </c>
      <c r="D19" s="122">
        <v>0</v>
      </c>
      <c r="E19" s="122">
        <v>0</v>
      </c>
      <c r="F19" s="122">
        <v>0</v>
      </c>
      <c r="G19" s="122">
        <v>0</v>
      </c>
      <c r="H19" s="122">
        <v>0</v>
      </c>
    </row>
    <row r="20" spans="1:8" ht="22.5" customHeight="1" x14ac:dyDescent="0.2">
      <c r="A20" s="35" t="s">
        <v>184</v>
      </c>
      <c r="B20" s="122">
        <v>0</v>
      </c>
      <c r="C20" s="122">
        <v>0</v>
      </c>
      <c r="D20" s="122">
        <v>0</v>
      </c>
      <c r="E20" s="122">
        <v>0</v>
      </c>
      <c r="F20" s="122">
        <v>0</v>
      </c>
      <c r="G20" s="122">
        <v>0</v>
      </c>
      <c r="H20" s="122">
        <v>0</v>
      </c>
    </row>
    <row r="21" spans="1:8" ht="22.5" customHeight="1" x14ac:dyDescent="0.2">
      <c r="A21" s="15" t="s">
        <v>185</v>
      </c>
      <c r="B21" s="122">
        <v>0</v>
      </c>
      <c r="C21" s="122">
        <v>0</v>
      </c>
      <c r="D21" s="122">
        <v>0</v>
      </c>
      <c r="E21" s="122">
        <v>0</v>
      </c>
      <c r="F21" s="122">
        <v>0</v>
      </c>
      <c r="G21" s="122">
        <v>0</v>
      </c>
      <c r="H21" s="122">
        <v>0</v>
      </c>
    </row>
    <row r="22" spans="1:8" ht="22.5" customHeight="1" x14ac:dyDescent="0.2">
      <c r="A22" s="4" t="s">
        <v>186</v>
      </c>
      <c r="B22" s="121">
        <v>439.68588897999996</v>
      </c>
      <c r="C22" s="121">
        <v>157.09396932000001</v>
      </c>
      <c r="D22" s="121">
        <v>35</v>
      </c>
      <c r="E22" s="121">
        <v>43.546980179999998</v>
      </c>
      <c r="F22" s="121">
        <v>35.000008000000001</v>
      </c>
      <c r="G22" s="121">
        <v>43.546979999999998</v>
      </c>
      <c r="H22" s="121">
        <v>44.7</v>
      </c>
    </row>
    <row r="23" spans="1:8" ht="22.5" customHeight="1" x14ac:dyDescent="0.2">
      <c r="A23" s="15" t="s">
        <v>187</v>
      </c>
      <c r="B23" s="122">
        <v>0</v>
      </c>
      <c r="C23" s="122">
        <v>0</v>
      </c>
      <c r="D23" s="122">
        <v>0</v>
      </c>
      <c r="E23" s="122">
        <v>0</v>
      </c>
      <c r="F23" s="122">
        <v>0</v>
      </c>
      <c r="G23" s="122">
        <v>0</v>
      </c>
      <c r="H23" s="122">
        <v>0</v>
      </c>
    </row>
    <row r="24" spans="1:8" ht="22.5" customHeight="1" x14ac:dyDescent="0.2">
      <c r="A24" s="15" t="s">
        <v>171</v>
      </c>
      <c r="B24" s="122">
        <v>0</v>
      </c>
      <c r="C24" s="122">
        <v>0</v>
      </c>
      <c r="D24" s="122">
        <v>0</v>
      </c>
      <c r="E24" s="122">
        <v>0</v>
      </c>
      <c r="F24" s="122">
        <v>0</v>
      </c>
      <c r="G24" s="122">
        <v>0</v>
      </c>
      <c r="H24" s="122">
        <v>0</v>
      </c>
    </row>
    <row r="25" spans="1:8" ht="22.5" customHeight="1" x14ac:dyDescent="0.2">
      <c r="A25" s="15" t="s">
        <v>188</v>
      </c>
      <c r="B25" s="122">
        <v>410.57848802000001</v>
      </c>
      <c r="C25" s="122">
        <v>61.325803359999995</v>
      </c>
      <c r="D25" s="122">
        <v>0</v>
      </c>
      <c r="E25" s="122">
        <v>43.546980179999998</v>
      </c>
      <c r="F25" s="122">
        <v>0</v>
      </c>
      <c r="G25" s="122">
        <v>43.546979999999998</v>
      </c>
      <c r="H25" s="122">
        <v>0</v>
      </c>
    </row>
    <row r="26" spans="1:8" ht="22.5" customHeight="1" x14ac:dyDescent="0.2">
      <c r="A26" s="15" t="s">
        <v>189</v>
      </c>
      <c r="B26" s="122">
        <v>29.10740096</v>
      </c>
      <c r="C26" s="122">
        <v>95.768165960000005</v>
      </c>
      <c r="D26" s="122">
        <v>35</v>
      </c>
      <c r="E26" s="122">
        <v>0</v>
      </c>
      <c r="F26" s="122">
        <v>35.000008000000001</v>
      </c>
      <c r="G26" s="122">
        <v>0</v>
      </c>
      <c r="H26" s="122">
        <v>44.7</v>
      </c>
    </row>
    <row r="27" spans="1:8" ht="22.5" customHeight="1" x14ac:dyDescent="0.2">
      <c r="A27" s="15" t="s">
        <v>190</v>
      </c>
      <c r="B27" s="122">
        <v>0</v>
      </c>
      <c r="C27" s="122">
        <v>0</v>
      </c>
      <c r="D27" s="122">
        <v>0</v>
      </c>
      <c r="E27" s="122">
        <v>0</v>
      </c>
      <c r="F27" s="122">
        <v>0</v>
      </c>
      <c r="G27" s="122">
        <v>0</v>
      </c>
      <c r="H27" s="122">
        <v>0</v>
      </c>
    </row>
    <row r="28" spans="1:8" ht="22.5" customHeight="1" x14ac:dyDescent="0.2">
      <c r="A28" s="4" t="s">
        <v>191</v>
      </c>
      <c r="B28" s="121">
        <v>106.65666599999999</v>
      </c>
      <c r="C28" s="121">
        <v>62.485703345560125</v>
      </c>
      <c r="D28" s="121">
        <v>20.8333333333333</v>
      </c>
      <c r="E28" s="121">
        <v>20.822370012226827</v>
      </c>
      <c r="F28" s="121">
        <v>0</v>
      </c>
      <c r="G28" s="121">
        <v>0</v>
      </c>
      <c r="H28" s="122">
        <v>0</v>
      </c>
    </row>
    <row r="29" spans="1:8" ht="22.5" customHeight="1" x14ac:dyDescent="0.2">
      <c r="A29" s="4" t="s">
        <v>192</v>
      </c>
      <c r="B29" s="121">
        <v>0</v>
      </c>
      <c r="C29" s="121">
        <v>150</v>
      </c>
      <c r="D29" s="121">
        <v>0</v>
      </c>
      <c r="E29" s="121">
        <v>0</v>
      </c>
      <c r="F29" s="121">
        <v>0</v>
      </c>
      <c r="G29" s="121">
        <v>0</v>
      </c>
      <c r="H29" s="122">
        <v>0</v>
      </c>
    </row>
    <row r="30" spans="1:8" ht="22.5" customHeight="1" x14ac:dyDescent="0.2">
      <c r="A30" s="4" t="s">
        <v>193</v>
      </c>
      <c r="B30" s="121">
        <v>0</v>
      </c>
      <c r="C30" s="121">
        <v>0</v>
      </c>
      <c r="D30" s="121">
        <v>0</v>
      </c>
      <c r="E30" s="121">
        <v>0</v>
      </c>
      <c r="F30" s="121">
        <v>0</v>
      </c>
      <c r="G30" s="121">
        <v>0</v>
      </c>
      <c r="H30" s="122">
        <v>0</v>
      </c>
    </row>
    <row r="31" spans="1:8" ht="22.5" customHeight="1" x14ac:dyDescent="0.2">
      <c r="A31" s="4" t="s">
        <v>194</v>
      </c>
      <c r="B31" s="121">
        <v>1115.19995427</v>
      </c>
      <c r="C31" s="121">
        <v>1617.5893290700001</v>
      </c>
      <c r="D31" s="121">
        <v>460.33257736000002</v>
      </c>
      <c r="E31" s="121">
        <v>379.88255126000001</v>
      </c>
      <c r="F31" s="121">
        <v>596.93815470000004</v>
      </c>
      <c r="G31" s="121">
        <v>204.28308522</v>
      </c>
      <c r="H31" s="121">
        <v>499.19126259444761</v>
      </c>
    </row>
    <row r="32" spans="1:8" ht="22.5" customHeight="1" thickBot="1" x14ac:dyDescent="0.25">
      <c r="A32" s="33" t="s">
        <v>195</v>
      </c>
      <c r="B32" s="123">
        <v>0</v>
      </c>
      <c r="C32" s="123">
        <v>0</v>
      </c>
      <c r="D32" s="123">
        <v>0</v>
      </c>
      <c r="E32" s="123">
        <v>0</v>
      </c>
      <c r="F32" s="123">
        <v>0</v>
      </c>
      <c r="G32" s="123">
        <v>0</v>
      </c>
      <c r="H32" s="121">
        <v>0</v>
      </c>
    </row>
    <row r="33" spans="1:8" ht="22.5" customHeight="1" thickTop="1" thickBot="1" x14ac:dyDescent="0.25">
      <c r="A33" s="33" t="s">
        <v>196</v>
      </c>
      <c r="B33" s="123">
        <v>15065.365311815152</v>
      </c>
      <c r="C33" s="123">
        <v>11260.299183159366</v>
      </c>
      <c r="D33" s="123">
        <v>2515.983918902778</v>
      </c>
      <c r="E33" s="123">
        <v>2089.2352022414066</v>
      </c>
      <c r="F33" s="123">
        <v>4734.3941824876365</v>
      </c>
      <c r="G33" s="123">
        <v>2134.347738794298</v>
      </c>
      <c r="H33" s="174">
        <v>2786.4768761298337</v>
      </c>
    </row>
    <row r="34" spans="1:8" ht="22.5" customHeight="1" thickTop="1" x14ac:dyDescent="0.2">
      <c r="A34" s="4"/>
      <c r="B34" s="122"/>
      <c r="C34" s="122"/>
      <c r="D34" s="122"/>
      <c r="E34" s="122"/>
      <c r="F34" s="122"/>
      <c r="G34" s="122"/>
    </row>
    <row r="35" spans="1:8" ht="22.5" customHeight="1" thickBot="1" x14ac:dyDescent="0.25">
      <c r="A35" s="36" t="s">
        <v>20</v>
      </c>
      <c r="B35" s="124"/>
      <c r="C35" s="124"/>
      <c r="D35" s="124"/>
      <c r="E35" s="124"/>
      <c r="F35" s="124"/>
      <c r="G35" s="124"/>
      <c r="H35" s="124"/>
    </row>
    <row r="36" spans="1:8" ht="22.5" customHeight="1" thickBot="1" x14ac:dyDescent="0.25">
      <c r="A36" s="78" t="s">
        <v>197</v>
      </c>
      <c r="B36" s="123">
        <v>1328.5608141600001</v>
      </c>
      <c r="C36" s="123">
        <v>214.5</v>
      </c>
      <c r="D36" s="123">
        <v>72</v>
      </c>
      <c r="E36" s="123">
        <v>12.75</v>
      </c>
      <c r="F36" s="123">
        <v>16</v>
      </c>
      <c r="G36" s="123">
        <v>116.65</v>
      </c>
      <c r="H36" s="123">
        <v>22.595333</v>
      </c>
    </row>
    <row r="37" spans="1:8" ht="22.5" customHeight="1" thickTop="1" x14ac:dyDescent="0.2">
      <c r="A37" s="15" t="s">
        <v>198</v>
      </c>
      <c r="B37" s="122">
        <v>1327.8108141600001</v>
      </c>
      <c r="C37" s="122">
        <v>161</v>
      </c>
      <c r="D37" s="122">
        <v>60</v>
      </c>
      <c r="E37" s="122">
        <v>0</v>
      </c>
      <c r="F37" s="122">
        <v>0</v>
      </c>
      <c r="G37" s="122">
        <v>100</v>
      </c>
      <c r="H37" s="122">
        <v>0</v>
      </c>
    </row>
    <row r="38" spans="1:8" ht="22.5" customHeight="1" x14ac:dyDescent="0.2">
      <c r="A38" s="15" t="s">
        <v>199</v>
      </c>
      <c r="B38" s="122">
        <v>0</v>
      </c>
      <c r="C38" s="122">
        <v>0</v>
      </c>
      <c r="D38" s="122">
        <v>0</v>
      </c>
      <c r="E38" s="122">
        <v>0</v>
      </c>
      <c r="F38" s="122">
        <v>0</v>
      </c>
      <c r="G38" s="122">
        <v>0</v>
      </c>
      <c r="H38" s="122">
        <v>0</v>
      </c>
    </row>
    <row r="39" spans="1:8" ht="22.5" customHeight="1" x14ac:dyDescent="0.2">
      <c r="A39" s="15" t="s">
        <v>200</v>
      </c>
      <c r="B39" s="122">
        <v>18313.515957180003</v>
      </c>
      <c r="C39" s="122">
        <v>22822.063201479999</v>
      </c>
      <c r="D39" s="122">
        <v>5763.2661486000006</v>
      </c>
      <c r="E39" s="122">
        <v>5381.9980346400007</v>
      </c>
      <c r="F39" s="122">
        <v>9096.2231630099977</v>
      </c>
      <c r="G39" s="122">
        <v>9281.1449090799997</v>
      </c>
      <c r="H39" s="122">
        <v>11328.497888919997</v>
      </c>
    </row>
    <row r="40" spans="1:8" ht="22.5" customHeight="1" x14ac:dyDescent="0.2">
      <c r="A40" s="12" t="s">
        <v>201</v>
      </c>
      <c r="B40" s="122">
        <v>-218.76897272000042</v>
      </c>
      <c r="C40" s="122">
        <v>168.52608645999953</v>
      </c>
      <c r="D40" s="122">
        <v>44.056010119999883</v>
      </c>
      <c r="E40" s="122">
        <v>-36.51539922999973</v>
      </c>
      <c r="F40" s="122">
        <v>272.13813371999959</v>
      </c>
      <c r="G40" s="122">
        <v>11.731835310000861</v>
      </c>
      <c r="H40" s="122">
        <v>-6.7775326900004984</v>
      </c>
    </row>
    <row r="41" spans="1:8" ht="22.5" customHeight="1" thickBot="1" x14ac:dyDescent="0.25">
      <c r="A41" s="34" t="s">
        <v>202</v>
      </c>
      <c r="B41" s="125">
        <v>0.75</v>
      </c>
      <c r="C41" s="125">
        <v>53.5</v>
      </c>
      <c r="D41" s="125">
        <v>12</v>
      </c>
      <c r="E41" s="125">
        <v>12.75</v>
      </c>
      <c r="F41" s="125">
        <v>16</v>
      </c>
      <c r="G41" s="125">
        <v>16.649999999999999</v>
      </c>
      <c r="H41" s="125">
        <v>22.595333</v>
      </c>
    </row>
    <row r="42" spans="1:8" ht="22.5" customHeight="1" thickTop="1" x14ac:dyDescent="0.2">
      <c r="A42" s="4" t="s">
        <v>203</v>
      </c>
      <c r="B42" s="122" t="s">
        <v>47</v>
      </c>
      <c r="C42" s="122">
        <v>0</v>
      </c>
      <c r="D42" s="122">
        <v>0</v>
      </c>
      <c r="E42" s="122">
        <v>0</v>
      </c>
      <c r="F42" s="122">
        <v>0</v>
      </c>
      <c r="G42" s="122">
        <v>0</v>
      </c>
      <c r="H42" s="122">
        <v>0</v>
      </c>
    </row>
    <row r="43" spans="1:8" ht="22.5" customHeight="1" x14ac:dyDescent="0.2">
      <c r="A43" s="15" t="s">
        <v>176</v>
      </c>
      <c r="B43" s="122" t="s">
        <v>47</v>
      </c>
      <c r="C43" s="122">
        <v>0</v>
      </c>
      <c r="D43" s="122">
        <v>0</v>
      </c>
      <c r="E43" s="122">
        <v>0</v>
      </c>
      <c r="F43" s="122">
        <v>0</v>
      </c>
      <c r="G43" s="122">
        <v>0</v>
      </c>
      <c r="H43" s="122">
        <v>0</v>
      </c>
    </row>
    <row r="44" spans="1:8" ht="22.5" customHeight="1" x14ac:dyDescent="0.2">
      <c r="A44" s="15" t="s">
        <v>204</v>
      </c>
      <c r="B44" s="122" t="s">
        <v>47</v>
      </c>
      <c r="C44" s="122">
        <v>0</v>
      </c>
      <c r="D44" s="122">
        <v>0</v>
      </c>
      <c r="E44" s="122">
        <v>0</v>
      </c>
      <c r="F44" s="122">
        <v>0</v>
      </c>
      <c r="G44" s="122">
        <v>0</v>
      </c>
      <c r="H44" s="122">
        <v>0</v>
      </c>
    </row>
    <row r="45" spans="1:8" ht="22.5" customHeight="1" x14ac:dyDescent="0.2">
      <c r="A45" s="15" t="s">
        <v>205</v>
      </c>
      <c r="B45" s="122" t="s">
        <v>47</v>
      </c>
      <c r="C45" s="122">
        <v>0</v>
      </c>
      <c r="D45" s="122">
        <v>0</v>
      </c>
      <c r="E45" s="122">
        <v>0</v>
      </c>
      <c r="F45" s="122">
        <v>0</v>
      </c>
      <c r="G45" s="122">
        <v>0</v>
      </c>
      <c r="H45" s="122">
        <v>0</v>
      </c>
    </row>
    <row r="46" spans="1:8" ht="22.5" customHeight="1" x14ac:dyDescent="0.2">
      <c r="A46" s="15" t="s">
        <v>206</v>
      </c>
      <c r="B46" s="121" t="s">
        <v>47</v>
      </c>
      <c r="C46" s="121">
        <v>0</v>
      </c>
      <c r="D46" s="121">
        <v>0</v>
      </c>
      <c r="E46" s="121">
        <v>0</v>
      </c>
      <c r="F46" s="121">
        <v>0</v>
      </c>
      <c r="G46" s="121">
        <v>0</v>
      </c>
      <c r="H46" s="122">
        <v>0</v>
      </c>
    </row>
    <row r="47" spans="1:8" ht="22.5" customHeight="1" thickBot="1" x14ac:dyDescent="0.25">
      <c r="A47" s="34" t="s">
        <v>207</v>
      </c>
      <c r="B47" s="123" t="s">
        <v>47</v>
      </c>
      <c r="C47" s="123">
        <v>0</v>
      </c>
      <c r="D47" s="123">
        <v>0</v>
      </c>
      <c r="E47" s="123">
        <v>0</v>
      </c>
      <c r="F47" s="123">
        <v>0</v>
      </c>
      <c r="G47" s="123">
        <v>0</v>
      </c>
      <c r="H47" s="123">
        <v>0</v>
      </c>
    </row>
    <row r="48" spans="1:8" ht="15" thickTop="1" x14ac:dyDescent="0.2">
      <c r="A48" s="218" t="s">
        <v>343</v>
      </c>
      <c r="B48" s="218"/>
      <c r="C48" s="218"/>
      <c r="D48" s="218"/>
      <c r="E48" s="218"/>
      <c r="F48" s="218"/>
      <c r="G48" s="218"/>
      <c r="H48" s="218"/>
    </row>
    <row r="49" spans="1:8" x14ac:dyDescent="0.2">
      <c r="A49" s="191" t="s">
        <v>208</v>
      </c>
      <c r="B49" s="191"/>
      <c r="C49" s="191"/>
      <c r="D49" s="191"/>
      <c r="E49" s="191"/>
      <c r="F49" s="191"/>
      <c r="G49" s="191"/>
      <c r="H49" s="191"/>
    </row>
    <row r="50" spans="1:8" ht="27" customHeight="1" x14ac:dyDescent="0.2">
      <c r="A50" s="219" t="s">
        <v>209</v>
      </c>
      <c r="B50" s="219"/>
      <c r="C50" s="219"/>
      <c r="D50" s="219"/>
      <c r="E50" s="219"/>
      <c r="F50" s="219"/>
      <c r="G50" s="219"/>
      <c r="H50" s="219"/>
    </row>
    <row r="51" spans="1:8" ht="10.5" customHeight="1" x14ac:dyDescent="0.2">
      <c r="A51" s="192" t="s">
        <v>210</v>
      </c>
      <c r="B51" s="192"/>
      <c r="C51" s="192"/>
      <c r="D51" s="192"/>
      <c r="E51" s="192"/>
      <c r="F51" s="192"/>
      <c r="G51" s="192"/>
      <c r="H51" s="192"/>
    </row>
    <row r="52" spans="1:8" ht="17.25" customHeight="1" x14ac:dyDescent="0.2">
      <c r="A52" s="219" t="s">
        <v>211</v>
      </c>
      <c r="B52" s="219"/>
      <c r="C52" s="219"/>
      <c r="D52" s="219"/>
      <c r="E52" s="219"/>
      <c r="F52" s="219"/>
      <c r="G52" s="219"/>
      <c r="H52" s="219"/>
    </row>
    <row r="53" spans="1:8" x14ac:dyDescent="0.2">
      <c r="A53" s="191" t="s">
        <v>212</v>
      </c>
      <c r="B53" s="191"/>
      <c r="C53" s="191"/>
      <c r="D53" s="191"/>
      <c r="E53" s="191"/>
      <c r="F53" s="191"/>
      <c r="G53" s="191"/>
      <c r="H53" s="191"/>
    </row>
    <row r="54" spans="1:8" x14ac:dyDescent="0.2">
      <c r="A54" s="215"/>
      <c r="B54" s="215"/>
      <c r="C54" s="215"/>
      <c r="D54" s="215"/>
      <c r="E54" s="215"/>
      <c r="F54" s="60"/>
      <c r="G54" s="60"/>
    </row>
    <row r="55" spans="1:8" ht="15" x14ac:dyDescent="0.2">
      <c r="A55" s="216"/>
      <c r="B55" s="216"/>
      <c r="C55" s="216"/>
      <c r="D55" s="216"/>
      <c r="E55" s="216"/>
      <c r="F55" s="62"/>
      <c r="G55" s="62"/>
    </row>
  </sheetData>
  <mergeCells count="10">
    <mergeCell ref="A55:E55"/>
    <mergeCell ref="A54:E54"/>
    <mergeCell ref="A1:H1"/>
    <mergeCell ref="A2:H2"/>
    <mergeCell ref="A48:H48"/>
    <mergeCell ref="A49:H49"/>
    <mergeCell ref="A50:H50"/>
    <mergeCell ref="A51:H51"/>
    <mergeCell ref="A52:H52"/>
    <mergeCell ref="A53:H53"/>
  </mergeCells>
  <hyperlinks>
    <hyperlink ref="A51" r:id="rId1"/>
  </hyperlinks>
  <pageMargins left="0.7" right="0.7" top="0.75" bottom="0.75" header="0.3" footer="0.3"/>
  <pageSetup paperSize="9" scale="57" orientation="portrait" r:id="rId2"/>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A45" sqref="A45:H45"/>
    </sheetView>
  </sheetViews>
  <sheetFormatPr defaultColWidth="9.125" defaultRowHeight="15" x14ac:dyDescent="0.25"/>
  <cols>
    <col min="1" max="1" width="61.75" style="127" customWidth="1"/>
    <col min="2" max="6" width="12.125" style="127" customWidth="1"/>
    <col min="7" max="7" width="9.375" style="127" bestFit="1" customWidth="1"/>
    <col min="8" max="8" width="9.875" style="127" bestFit="1" customWidth="1"/>
    <col min="9" max="16384" width="9.125" style="127"/>
  </cols>
  <sheetData>
    <row r="1" spans="1:9" ht="18.75" x14ac:dyDescent="0.25">
      <c r="A1" s="223" t="s">
        <v>213</v>
      </c>
      <c r="B1" s="223"/>
      <c r="C1" s="223"/>
      <c r="D1" s="223"/>
      <c r="E1" s="223"/>
      <c r="F1" s="223"/>
      <c r="G1" s="223"/>
      <c r="H1" s="223"/>
    </row>
    <row r="2" spans="1:9" ht="15.75" thickBot="1" x14ac:dyDescent="0.3">
      <c r="A2" s="224" t="s">
        <v>166</v>
      </c>
      <c r="B2" s="224"/>
      <c r="C2" s="224"/>
      <c r="D2" s="224"/>
      <c r="E2" s="224"/>
      <c r="F2" s="224"/>
      <c r="G2" s="224"/>
      <c r="H2" s="224"/>
    </row>
    <row r="3" spans="1:9" ht="16.5" thickTop="1" thickBot="1" x14ac:dyDescent="0.3">
      <c r="A3" s="188" t="s">
        <v>214</v>
      </c>
      <c r="B3" s="165" t="s">
        <v>21</v>
      </c>
      <c r="C3" s="165" t="s">
        <v>338</v>
      </c>
      <c r="D3" s="185" t="s">
        <v>373</v>
      </c>
      <c r="E3" s="186" t="s">
        <v>372</v>
      </c>
      <c r="F3" s="186" t="s">
        <v>371</v>
      </c>
      <c r="G3" s="186" t="s">
        <v>369</v>
      </c>
      <c r="H3" s="186" t="s">
        <v>370</v>
      </c>
      <c r="I3" s="187"/>
    </row>
    <row r="4" spans="1:9" ht="21" customHeight="1" thickTop="1" x14ac:dyDescent="0.25">
      <c r="A4" s="129" t="s">
        <v>168</v>
      </c>
      <c r="B4" s="130">
        <v>3318.0788005807658</v>
      </c>
      <c r="C4" s="130">
        <v>4063.6961108705536</v>
      </c>
      <c r="D4" s="130">
        <v>1195.7079928469618</v>
      </c>
      <c r="E4" s="130">
        <v>898.84532446967694</v>
      </c>
      <c r="F4" s="130">
        <v>1175.2435780637006</v>
      </c>
      <c r="G4" s="130">
        <v>994.2125615357694</v>
      </c>
      <c r="H4" s="130">
        <v>1049.8487586143744</v>
      </c>
    </row>
    <row r="5" spans="1:9" ht="21" customHeight="1" x14ac:dyDescent="0.25">
      <c r="A5" s="129" t="s">
        <v>215</v>
      </c>
      <c r="B5" s="130">
        <v>2691.7200401196374</v>
      </c>
      <c r="C5" s="130">
        <v>3110.5334716217626</v>
      </c>
      <c r="D5" s="130">
        <v>931.25919514817122</v>
      </c>
      <c r="E5" s="130">
        <v>645.27056591967687</v>
      </c>
      <c r="F5" s="130">
        <v>932.28057806370055</v>
      </c>
      <c r="G5" s="130">
        <v>694.75635511011512</v>
      </c>
      <c r="H5" s="130">
        <v>833.93761513346021</v>
      </c>
    </row>
    <row r="6" spans="1:9" ht="21" customHeight="1" x14ac:dyDescent="0.25">
      <c r="A6" s="129" t="s">
        <v>216</v>
      </c>
      <c r="B6" s="130">
        <v>2647.427378079637</v>
      </c>
      <c r="C6" s="130">
        <v>3072.6350609217625</v>
      </c>
      <c r="D6" s="130">
        <v>927.03568529817119</v>
      </c>
      <c r="E6" s="130">
        <v>619.59413124967682</v>
      </c>
      <c r="F6" s="130">
        <v>932.25557806370057</v>
      </c>
      <c r="G6" s="130">
        <v>684.01265503011507</v>
      </c>
      <c r="H6" s="130">
        <v>833.93761513346021</v>
      </c>
    </row>
    <row r="7" spans="1:9" ht="21" customHeight="1" x14ac:dyDescent="0.25">
      <c r="A7" s="131" t="s">
        <v>217</v>
      </c>
      <c r="B7" s="132">
        <v>196.29278990723247</v>
      </c>
      <c r="C7" s="132">
        <v>156.75376004378739</v>
      </c>
      <c r="D7" s="132">
        <v>73.795479874006105</v>
      </c>
      <c r="E7" s="132">
        <v>10.619275017511367</v>
      </c>
      <c r="F7" s="132">
        <v>63.016037432255764</v>
      </c>
      <c r="G7" s="132">
        <v>11.484261622581462</v>
      </c>
      <c r="H7" s="132">
        <v>53.53853260693414</v>
      </c>
    </row>
    <row r="8" spans="1:9" ht="21" customHeight="1" x14ac:dyDescent="0.25">
      <c r="A8" s="131" t="s">
        <v>218</v>
      </c>
      <c r="B8" s="132">
        <v>768.26615468983255</v>
      </c>
      <c r="C8" s="132">
        <v>1153.2059066082149</v>
      </c>
      <c r="D8" s="132">
        <v>343.16605876918607</v>
      </c>
      <c r="E8" s="132">
        <v>223.21136780018858</v>
      </c>
      <c r="F8" s="132">
        <v>381.86565462300928</v>
      </c>
      <c r="G8" s="132">
        <v>229.01450159617724</v>
      </c>
      <c r="H8" s="132">
        <v>376.83527833707632</v>
      </c>
    </row>
    <row r="9" spans="1:9" ht="21" customHeight="1" x14ac:dyDescent="0.25">
      <c r="A9" s="131" t="s">
        <v>219</v>
      </c>
      <c r="B9" s="132">
        <v>575.73453849467842</v>
      </c>
      <c r="C9" s="132">
        <v>781.76387301929117</v>
      </c>
      <c r="D9" s="132">
        <v>122.86211373895523</v>
      </c>
      <c r="E9" s="132">
        <v>293.97555659621696</v>
      </c>
      <c r="F9" s="132">
        <v>104.4326178356723</v>
      </c>
      <c r="G9" s="132">
        <v>293.56034790325288</v>
      </c>
      <c r="H9" s="132">
        <v>102.59566386396224</v>
      </c>
    </row>
    <row r="10" spans="1:9" ht="21" customHeight="1" x14ac:dyDescent="0.25">
      <c r="A10" s="131" t="s">
        <v>220</v>
      </c>
      <c r="B10" s="132">
        <v>610.60907629214194</v>
      </c>
      <c r="C10" s="132">
        <v>582.49779099110367</v>
      </c>
      <c r="D10" s="132">
        <v>251.47029098110366</v>
      </c>
      <c r="E10" s="132">
        <v>39.75</v>
      </c>
      <c r="F10" s="132">
        <v>251.46250001000001</v>
      </c>
      <c r="G10" s="132">
        <v>72.262075090111821</v>
      </c>
      <c r="H10" s="132">
        <v>177.88499999999999</v>
      </c>
    </row>
    <row r="11" spans="1:9" ht="21" customHeight="1" x14ac:dyDescent="0.25">
      <c r="A11" s="131" t="s">
        <v>221</v>
      </c>
      <c r="B11" s="132">
        <v>0</v>
      </c>
      <c r="C11" s="132">
        <v>0</v>
      </c>
      <c r="D11" s="132">
        <v>0</v>
      </c>
      <c r="E11" s="132">
        <v>0</v>
      </c>
      <c r="F11" s="132">
        <v>0</v>
      </c>
      <c r="G11" s="132">
        <v>0</v>
      </c>
      <c r="H11" s="132">
        <v>0</v>
      </c>
    </row>
    <row r="12" spans="1:9" ht="21" customHeight="1" x14ac:dyDescent="0.25">
      <c r="A12" s="131" t="s">
        <v>222</v>
      </c>
      <c r="B12" s="132">
        <v>0</v>
      </c>
      <c r="C12" s="132">
        <v>0</v>
      </c>
      <c r="D12" s="132">
        <v>0</v>
      </c>
      <c r="E12" s="132">
        <v>0</v>
      </c>
      <c r="F12" s="132">
        <v>0</v>
      </c>
      <c r="G12" s="132">
        <v>0</v>
      </c>
      <c r="H12" s="132">
        <v>0</v>
      </c>
    </row>
    <row r="13" spans="1:9" ht="21" customHeight="1" x14ac:dyDescent="0.25">
      <c r="A13" s="131" t="s">
        <v>223</v>
      </c>
      <c r="B13" s="132">
        <v>437.95888704495945</v>
      </c>
      <c r="C13" s="132">
        <v>351.94695467828541</v>
      </c>
      <c r="D13" s="132">
        <v>123.89586576794129</v>
      </c>
      <c r="E13" s="132">
        <v>39.531731180000001</v>
      </c>
      <c r="F13" s="132">
        <v>118.9342253403441</v>
      </c>
      <c r="G13" s="132">
        <v>62.37395140597333</v>
      </c>
      <c r="H13" s="132">
        <v>97.663265815755324</v>
      </c>
    </row>
    <row r="14" spans="1:9" ht="21" customHeight="1" x14ac:dyDescent="0.25">
      <c r="A14" s="131" t="s">
        <v>224</v>
      </c>
      <c r="B14" s="132">
        <v>0</v>
      </c>
      <c r="C14" s="132">
        <v>0</v>
      </c>
      <c r="D14" s="132">
        <v>0</v>
      </c>
      <c r="E14" s="132">
        <v>0</v>
      </c>
      <c r="F14" s="132">
        <v>0</v>
      </c>
      <c r="G14" s="132">
        <v>0</v>
      </c>
      <c r="H14" s="132">
        <v>0</v>
      </c>
    </row>
    <row r="15" spans="1:9" ht="21" customHeight="1" x14ac:dyDescent="0.25">
      <c r="A15" s="131" t="s">
        <v>225</v>
      </c>
      <c r="B15" s="132">
        <v>58.565931650792535</v>
      </c>
      <c r="C15" s="132">
        <v>46.466775581079986</v>
      </c>
      <c r="D15" s="132">
        <v>11.845876166978883</v>
      </c>
      <c r="E15" s="132">
        <v>12.506200655759919</v>
      </c>
      <c r="F15" s="132">
        <v>12.544542822419114</v>
      </c>
      <c r="G15" s="132">
        <v>15.317517412018336</v>
      </c>
      <c r="H15" s="132">
        <v>25.419874509732118</v>
      </c>
    </row>
    <row r="16" spans="1:9" ht="21" customHeight="1" x14ac:dyDescent="0.25">
      <c r="A16" s="129" t="s">
        <v>226</v>
      </c>
      <c r="B16" s="130">
        <v>44.292662040000003</v>
      </c>
      <c r="C16" s="130">
        <v>37.898410699999992</v>
      </c>
      <c r="D16" s="130">
        <v>4.2235098500000001</v>
      </c>
      <c r="E16" s="130">
        <v>25.676434669999999</v>
      </c>
      <c r="F16" s="130">
        <v>2.5000000000000001E-2</v>
      </c>
      <c r="G16" s="130">
        <v>10.74370008</v>
      </c>
      <c r="H16" s="130">
        <v>0</v>
      </c>
    </row>
    <row r="17" spans="1:8" ht="21" customHeight="1" x14ac:dyDescent="0.25">
      <c r="A17" s="131" t="s">
        <v>227</v>
      </c>
      <c r="B17" s="132">
        <v>44.292662040000003</v>
      </c>
      <c r="C17" s="132">
        <v>11.32197603</v>
      </c>
      <c r="D17" s="132">
        <v>4.2235098500000001</v>
      </c>
      <c r="E17" s="132">
        <v>0.45</v>
      </c>
      <c r="F17" s="132">
        <v>2.5000000000000001E-2</v>
      </c>
      <c r="G17" s="132">
        <v>10.74370008</v>
      </c>
      <c r="H17" s="132">
        <v>0</v>
      </c>
    </row>
    <row r="18" spans="1:8" ht="21" customHeight="1" x14ac:dyDescent="0.25">
      <c r="A18" s="131" t="s">
        <v>228</v>
      </c>
      <c r="B18" s="132">
        <v>0</v>
      </c>
      <c r="C18" s="132">
        <v>26.576434670000001</v>
      </c>
      <c r="D18" s="132">
        <v>0</v>
      </c>
      <c r="E18" s="132">
        <v>25.22643467</v>
      </c>
      <c r="F18" s="132">
        <v>0</v>
      </c>
      <c r="G18" s="132">
        <v>0</v>
      </c>
      <c r="H18" s="132">
        <v>0</v>
      </c>
    </row>
    <row r="19" spans="1:8" ht="21" customHeight="1" x14ac:dyDescent="0.25">
      <c r="A19" s="131"/>
      <c r="B19" s="132">
        <v>0</v>
      </c>
      <c r="C19" s="132">
        <v>0</v>
      </c>
      <c r="D19" s="132"/>
      <c r="E19" s="132"/>
      <c r="F19" s="132"/>
      <c r="G19" s="132"/>
      <c r="H19" s="132"/>
    </row>
    <row r="20" spans="1:8" ht="21" customHeight="1" x14ac:dyDescent="0.25">
      <c r="A20" s="129" t="s">
        <v>179</v>
      </c>
      <c r="B20" s="130">
        <v>402.2461903550809</v>
      </c>
      <c r="C20" s="130">
        <v>619.12044369879072</v>
      </c>
      <c r="D20" s="130">
        <v>157.0537976987907</v>
      </c>
      <c r="E20" s="130">
        <v>156.81064599999999</v>
      </c>
      <c r="F20" s="130">
        <v>158.321</v>
      </c>
      <c r="G20" s="130">
        <v>185.52020945083817</v>
      </c>
      <c r="H20" s="130">
        <v>160.62172560991411</v>
      </c>
    </row>
    <row r="21" spans="1:8" ht="21" customHeight="1" x14ac:dyDescent="0.25">
      <c r="A21" s="133" t="s">
        <v>229</v>
      </c>
      <c r="B21" s="132">
        <v>239.85234217829947</v>
      </c>
      <c r="C21" s="132">
        <v>336.52940869879069</v>
      </c>
      <c r="D21" s="132">
        <v>89.053797698790703</v>
      </c>
      <c r="E21" s="132">
        <v>84.561610999999999</v>
      </c>
      <c r="F21" s="132">
        <v>77.905000000000001</v>
      </c>
      <c r="G21" s="132">
        <v>84.983460942718807</v>
      </c>
      <c r="H21" s="132">
        <v>76.204357444015898</v>
      </c>
    </row>
    <row r="22" spans="1:8" ht="21" customHeight="1" x14ac:dyDescent="0.25">
      <c r="A22" s="133" t="s">
        <v>230</v>
      </c>
      <c r="B22" s="132">
        <v>162.39384817678146</v>
      </c>
      <c r="C22" s="132">
        <v>282.59103499999998</v>
      </c>
      <c r="D22" s="132">
        <v>68</v>
      </c>
      <c r="E22" s="132">
        <v>72.249034999999992</v>
      </c>
      <c r="F22" s="132">
        <v>80.415999999999997</v>
      </c>
      <c r="G22" s="132">
        <v>100.53674850811936</v>
      </c>
      <c r="H22" s="132">
        <v>84.417368165898196</v>
      </c>
    </row>
    <row r="23" spans="1:8" ht="21" customHeight="1" x14ac:dyDescent="0.25">
      <c r="A23" s="134" t="s">
        <v>231</v>
      </c>
      <c r="B23" s="130">
        <v>224.11257010604766</v>
      </c>
      <c r="C23" s="130">
        <v>334.04219554999997</v>
      </c>
      <c r="D23" s="130">
        <v>107.395</v>
      </c>
      <c r="E23" s="130">
        <v>96.764112550000007</v>
      </c>
      <c r="F23" s="130">
        <v>84.641999999999996</v>
      </c>
      <c r="G23" s="130">
        <v>113.93599697481615</v>
      </c>
      <c r="H23" s="130">
        <v>55.289417870999998</v>
      </c>
    </row>
    <row r="24" spans="1:8" ht="21" customHeight="1" x14ac:dyDescent="0.25">
      <c r="A24" s="133" t="s">
        <v>232</v>
      </c>
      <c r="B24" s="132">
        <v>86.35262200999999</v>
      </c>
      <c r="C24" s="132">
        <v>138.20943655000002</v>
      </c>
      <c r="D24" s="132">
        <v>6.6</v>
      </c>
      <c r="E24" s="132">
        <v>79.510353550000005</v>
      </c>
      <c r="F24" s="132">
        <v>6.8579999999999997</v>
      </c>
      <c r="G24" s="132">
        <v>113.93599697481615</v>
      </c>
      <c r="H24" s="132">
        <v>6.05908333</v>
      </c>
    </row>
    <row r="25" spans="1:8" ht="21" customHeight="1" x14ac:dyDescent="0.25">
      <c r="A25" s="133" t="s">
        <v>233</v>
      </c>
      <c r="B25" s="132">
        <v>0</v>
      </c>
      <c r="C25" s="132">
        <v>0</v>
      </c>
      <c r="D25" s="132">
        <v>0</v>
      </c>
      <c r="E25" s="132">
        <v>0</v>
      </c>
      <c r="F25" s="132">
        <v>0</v>
      </c>
      <c r="G25" s="132">
        <v>0</v>
      </c>
      <c r="H25" s="132">
        <v>0</v>
      </c>
    </row>
    <row r="26" spans="1:8" ht="21" customHeight="1" x14ac:dyDescent="0.25">
      <c r="A26" s="133" t="s">
        <v>234</v>
      </c>
      <c r="B26" s="132">
        <v>137.75994809604768</v>
      </c>
      <c r="C26" s="132">
        <v>195.83275900000001</v>
      </c>
      <c r="D26" s="132">
        <v>100.795</v>
      </c>
      <c r="E26" s="132">
        <v>17.253758999999999</v>
      </c>
      <c r="F26" s="132">
        <v>77.783999999999992</v>
      </c>
      <c r="G26" s="132">
        <v>0</v>
      </c>
      <c r="H26" s="132">
        <v>49.230334540999998</v>
      </c>
    </row>
    <row r="27" spans="1:8" ht="21" customHeight="1" x14ac:dyDescent="0.25">
      <c r="A27" s="129" t="s">
        <v>186</v>
      </c>
      <c r="B27" s="130">
        <v>209.96239569000002</v>
      </c>
      <c r="C27" s="130">
        <v>198.88111964999999</v>
      </c>
      <c r="D27" s="130">
        <v>9.5526666700000007</v>
      </c>
      <c r="E27" s="130">
        <v>90.542958310000003</v>
      </c>
      <c r="F27" s="130">
        <v>8.5539570000000005</v>
      </c>
      <c r="G27" s="130">
        <v>88.091238000000004</v>
      </c>
      <c r="H27" s="130">
        <v>13.414580449999999</v>
      </c>
    </row>
    <row r="28" spans="1:8" ht="21" customHeight="1" x14ac:dyDescent="0.25">
      <c r="A28" s="133" t="s">
        <v>187</v>
      </c>
      <c r="B28" s="132">
        <v>0</v>
      </c>
      <c r="C28" s="132">
        <v>0</v>
      </c>
      <c r="D28" s="132">
        <v>0</v>
      </c>
      <c r="E28" s="132">
        <v>0</v>
      </c>
      <c r="F28" s="132">
        <v>0</v>
      </c>
      <c r="G28" s="132">
        <v>0</v>
      </c>
      <c r="H28" s="132">
        <v>0</v>
      </c>
    </row>
    <row r="29" spans="1:8" ht="21" customHeight="1" x14ac:dyDescent="0.25">
      <c r="A29" s="133" t="s">
        <v>171</v>
      </c>
      <c r="B29" s="132">
        <v>4.0519900000000001E-3</v>
      </c>
      <c r="C29" s="132">
        <v>0</v>
      </c>
      <c r="D29" s="132">
        <v>0</v>
      </c>
      <c r="E29" s="132">
        <v>0</v>
      </c>
      <c r="F29" s="132">
        <v>0</v>
      </c>
      <c r="G29" s="132">
        <v>0</v>
      </c>
      <c r="H29" s="132">
        <v>0</v>
      </c>
    </row>
    <row r="30" spans="1:8" ht="21" customHeight="1" x14ac:dyDescent="0.25">
      <c r="A30" s="133" t="s">
        <v>188</v>
      </c>
      <c r="B30" s="132">
        <v>186.83855389999999</v>
      </c>
      <c r="C30" s="132">
        <v>177.85084825000001</v>
      </c>
      <c r="D30" s="132">
        <v>0</v>
      </c>
      <c r="E30" s="132">
        <v>90.542958310000003</v>
      </c>
      <c r="F30" s="132">
        <v>0</v>
      </c>
      <c r="G30" s="132">
        <v>87.050116000000003</v>
      </c>
      <c r="H30" s="132">
        <v>0</v>
      </c>
    </row>
    <row r="31" spans="1:8" ht="21" customHeight="1" x14ac:dyDescent="0.25">
      <c r="A31" s="133" t="s">
        <v>189</v>
      </c>
      <c r="B31" s="132">
        <v>23.1197898</v>
      </c>
      <c r="C31" s="132">
        <v>21.0302714</v>
      </c>
      <c r="D31" s="132">
        <v>9.5526666700000007</v>
      </c>
      <c r="E31" s="132">
        <v>0</v>
      </c>
      <c r="F31" s="132">
        <v>8.5539570000000005</v>
      </c>
      <c r="G31" s="132">
        <v>1.0411220000000001</v>
      </c>
      <c r="H31" s="132">
        <v>13.414580449999999</v>
      </c>
    </row>
    <row r="32" spans="1:8" ht="21" customHeight="1" x14ac:dyDescent="0.25">
      <c r="A32" s="133" t="s">
        <v>190</v>
      </c>
      <c r="B32" s="132">
        <v>0</v>
      </c>
      <c r="C32" s="132">
        <v>0</v>
      </c>
      <c r="D32" s="132">
        <v>0</v>
      </c>
      <c r="E32" s="132">
        <v>0</v>
      </c>
      <c r="F32" s="132">
        <v>0</v>
      </c>
      <c r="G32" s="132">
        <v>0</v>
      </c>
      <c r="H32" s="132">
        <v>0</v>
      </c>
    </row>
    <row r="33" spans="1:8" ht="21" customHeight="1" x14ac:dyDescent="0.25">
      <c r="A33" s="129" t="s">
        <v>191</v>
      </c>
      <c r="B33" s="130">
        <v>46.361959999999996</v>
      </c>
      <c r="C33" s="130">
        <v>40.591622693760023</v>
      </c>
      <c r="D33" s="130">
        <v>19.84</v>
      </c>
      <c r="E33" s="130">
        <v>0.48162269376002498</v>
      </c>
      <c r="F33" s="130">
        <v>18.75</v>
      </c>
      <c r="G33" s="130">
        <v>0</v>
      </c>
      <c r="H33" s="130">
        <v>18.75</v>
      </c>
    </row>
    <row r="34" spans="1:8" ht="21" customHeight="1" x14ac:dyDescent="0.25">
      <c r="A34" s="133" t="s">
        <v>235</v>
      </c>
      <c r="B34" s="132">
        <v>46.361959999999996</v>
      </c>
      <c r="C34" s="132">
        <v>40.591622693760023</v>
      </c>
      <c r="D34" s="132">
        <v>19.84</v>
      </c>
      <c r="E34" s="132">
        <v>0.48162269376002498</v>
      </c>
      <c r="F34" s="132">
        <v>18.75</v>
      </c>
      <c r="G34" s="132">
        <v>0</v>
      </c>
      <c r="H34" s="132">
        <v>18.75</v>
      </c>
    </row>
    <row r="35" spans="1:8" ht="21" customHeight="1" x14ac:dyDescent="0.25">
      <c r="A35" s="133" t="s">
        <v>236</v>
      </c>
      <c r="B35" s="132">
        <v>0</v>
      </c>
      <c r="C35" s="132">
        <v>0</v>
      </c>
      <c r="D35" s="132">
        <v>0</v>
      </c>
      <c r="E35" s="132">
        <v>0</v>
      </c>
      <c r="F35" s="132">
        <v>0</v>
      </c>
      <c r="G35" s="132">
        <v>0</v>
      </c>
      <c r="H35" s="132">
        <v>0</v>
      </c>
    </row>
    <row r="36" spans="1:8" ht="21" customHeight="1" x14ac:dyDescent="0.25">
      <c r="A36" s="129" t="s">
        <v>192</v>
      </c>
      <c r="B36" s="130">
        <v>95.199058129999997</v>
      </c>
      <c r="C36" s="130">
        <v>201.50499913000002</v>
      </c>
      <c r="D36" s="130">
        <v>53.220308039999999</v>
      </c>
      <c r="E36" s="130">
        <v>56.091356619999999</v>
      </c>
      <c r="F36" s="130">
        <v>45.592830730000003</v>
      </c>
      <c r="G36" s="130">
        <v>51.607818909999999</v>
      </c>
      <c r="H36" s="130">
        <v>45.760922630000003</v>
      </c>
    </row>
    <row r="37" spans="1:8" ht="21" customHeight="1" x14ac:dyDescent="0.25">
      <c r="A37" s="133" t="s">
        <v>235</v>
      </c>
      <c r="B37" s="132">
        <v>15.069998999999999</v>
      </c>
      <c r="C37" s="132">
        <v>81.13636000000001</v>
      </c>
      <c r="D37" s="132">
        <v>20.457445</v>
      </c>
      <c r="E37" s="132">
        <v>20.496694999999999</v>
      </c>
      <c r="F37" s="132">
        <v>20.39686</v>
      </c>
      <c r="G37" s="132">
        <v>20.646402999999999</v>
      </c>
      <c r="H37" s="132">
        <v>19.278096999999999</v>
      </c>
    </row>
    <row r="38" spans="1:8" ht="21" customHeight="1" x14ac:dyDescent="0.25">
      <c r="A38" s="133" t="s">
        <v>236</v>
      </c>
      <c r="B38" s="132">
        <v>80.129059130000002</v>
      </c>
      <c r="C38" s="132">
        <v>120.36863912999999</v>
      </c>
      <c r="D38" s="132">
        <v>32.762863039999999</v>
      </c>
      <c r="E38" s="132">
        <v>35.594661619999997</v>
      </c>
      <c r="F38" s="132">
        <v>25.195970729999999</v>
      </c>
      <c r="G38" s="132">
        <v>30.961415909999999</v>
      </c>
      <c r="H38" s="132">
        <v>26.482825630000004</v>
      </c>
    </row>
    <row r="39" spans="1:8" ht="21" customHeight="1" x14ac:dyDescent="0.25">
      <c r="A39" s="129" t="s">
        <v>193</v>
      </c>
      <c r="B39" s="130">
        <v>0</v>
      </c>
      <c r="C39" s="130">
        <v>0</v>
      </c>
      <c r="D39" s="130">
        <v>0</v>
      </c>
      <c r="E39" s="130">
        <v>0</v>
      </c>
      <c r="F39" s="130">
        <v>0</v>
      </c>
      <c r="G39" s="130">
        <v>0</v>
      </c>
      <c r="H39" s="130">
        <v>0</v>
      </c>
    </row>
    <row r="40" spans="1:8" ht="21" customHeight="1" x14ac:dyDescent="0.25">
      <c r="A40" s="129" t="s">
        <v>194</v>
      </c>
      <c r="B40" s="130">
        <v>758.66036708999991</v>
      </c>
      <c r="C40" s="130">
        <v>952.95553704999998</v>
      </c>
      <c r="D40" s="130">
        <v>268.33625035</v>
      </c>
      <c r="E40" s="130">
        <v>200.46090663000001</v>
      </c>
      <c r="F40" s="130">
        <v>258.27511419999996</v>
      </c>
      <c r="G40" s="130">
        <v>208.60054006999999</v>
      </c>
      <c r="H40" s="130">
        <v>260.86915361999996</v>
      </c>
    </row>
    <row r="41" spans="1:8" ht="21" customHeight="1" x14ac:dyDescent="0.25">
      <c r="A41" s="133" t="s">
        <v>235</v>
      </c>
      <c r="B41" s="132">
        <v>758.41607109000006</v>
      </c>
      <c r="C41" s="132">
        <v>950.52348604999997</v>
      </c>
      <c r="D41" s="132">
        <v>267.74360634999999</v>
      </c>
      <c r="E41" s="132">
        <v>199.99682963000001</v>
      </c>
      <c r="F41" s="132">
        <v>257.82977419999997</v>
      </c>
      <c r="G41" s="132">
        <v>207.72206506999999</v>
      </c>
      <c r="H41" s="132">
        <v>260.18056561999998</v>
      </c>
    </row>
    <row r="42" spans="1:8" ht="21" customHeight="1" x14ac:dyDescent="0.25">
      <c r="A42" s="133" t="s">
        <v>236</v>
      </c>
      <c r="B42" s="132">
        <v>0.24429600000000001</v>
      </c>
      <c r="C42" s="132">
        <v>2.432051</v>
      </c>
      <c r="D42" s="132">
        <v>0.59264399999999995</v>
      </c>
      <c r="E42" s="132">
        <v>0.46407700000000002</v>
      </c>
      <c r="F42" s="132">
        <v>0.44534000000000001</v>
      </c>
      <c r="G42" s="132">
        <v>0.87847500000000001</v>
      </c>
      <c r="H42" s="132">
        <v>0.68858799999999998</v>
      </c>
    </row>
    <row r="43" spans="1:8" ht="21" customHeight="1" thickBot="1" x14ac:dyDescent="0.3">
      <c r="A43" s="128" t="s">
        <v>195</v>
      </c>
      <c r="B43" s="135">
        <v>0</v>
      </c>
      <c r="C43" s="135">
        <v>0</v>
      </c>
      <c r="D43" s="135">
        <v>0</v>
      </c>
      <c r="E43" s="135">
        <v>0</v>
      </c>
      <c r="F43" s="135">
        <v>0</v>
      </c>
      <c r="G43" s="135">
        <v>0</v>
      </c>
      <c r="H43" s="135">
        <v>0</v>
      </c>
    </row>
    <row r="44" spans="1:8" ht="21" customHeight="1" thickTop="1" thickBot="1" x14ac:dyDescent="0.3">
      <c r="A44" s="128" t="s">
        <v>237</v>
      </c>
      <c r="B44" s="136">
        <v>4428.262581490766</v>
      </c>
      <c r="C44" s="136">
        <v>5457.629389394313</v>
      </c>
      <c r="D44" s="136">
        <v>1546.6572179069617</v>
      </c>
      <c r="E44" s="136">
        <v>1246.4221687234369</v>
      </c>
      <c r="F44" s="136">
        <v>1506.4154799937007</v>
      </c>
      <c r="G44" s="136">
        <v>1342.5121585157697</v>
      </c>
      <c r="H44" s="136">
        <v>1388.6434153143744</v>
      </c>
    </row>
    <row r="45" spans="1:8" ht="15.75" thickTop="1" x14ac:dyDescent="0.25">
      <c r="A45" s="222" t="s">
        <v>343</v>
      </c>
      <c r="B45" s="222"/>
      <c r="C45" s="222"/>
      <c r="D45" s="222"/>
      <c r="E45" s="222"/>
      <c r="F45" s="222"/>
      <c r="G45" s="222"/>
      <c r="H45" s="222"/>
    </row>
    <row r="46" spans="1:8" x14ac:dyDescent="0.25">
      <c r="A46" s="221" t="s">
        <v>238</v>
      </c>
      <c r="B46" s="221"/>
      <c r="C46" s="221"/>
      <c r="D46" s="221"/>
      <c r="E46" s="221"/>
      <c r="F46" s="221"/>
      <c r="G46" s="221"/>
    </row>
    <row r="47" spans="1:8" x14ac:dyDescent="0.25">
      <c r="A47" s="221" t="s">
        <v>239</v>
      </c>
      <c r="B47" s="221"/>
      <c r="C47" s="221"/>
      <c r="D47" s="221"/>
      <c r="E47" s="221"/>
      <c r="F47" s="221"/>
      <c r="G47" s="221"/>
    </row>
    <row r="48" spans="1:8" x14ac:dyDescent="0.25">
      <c r="A48" s="225" t="s">
        <v>240</v>
      </c>
      <c r="B48" s="225"/>
      <c r="C48" s="225"/>
      <c r="D48" s="225"/>
      <c r="E48" s="225"/>
      <c r="F48" s="221"/>
      <c r="G48" s="221"/>
    </row>
    <row r="49" spans="1:7" x14ac:dyDescent="0.25">
      <c r="A49" s="220" t="s">
        <v>241</v>
      </c>
      <c r="B49" s="220"/>
      <c r="C49" s="220"/>
      <c r="D49" s="220"/>
      <c r="E49" s="220"/>
      <c r="F49" s="137"/>
      <c r="G49" s="137"/>
    </row>
  </sheetData>
  <mergeCells count="9">
    <mergeCell ref="A49:E49"/>
    <mergeCell ref="A46:E46"/>
    <mergeCell ref="A47:E47"/>
    <mergeCell ref="A45:H45"/>
    <mergeCell ref="A1:H1"/>
    <mergeCell ref="A2:H2"/>
    <mergeCell ref="A48:E48"/>
    <mergeCell ref="F46:F48"/>
    <mergeCell ref="G46:G48"/>
  </mergeCells>
  <hyperlinks>
    <hyperlink ref="A49" r:id="rId1" display="http://www.sbp.org.pk/ecodata/pakdebtsvr_Arch.xls"/>
  </hyperlinks>
  <pageMargins left="0.7" right="0.7" top="0.75" bottom="0.75" header="0.3" footer="0.3"/>
  <pageSetup paperSize="9" scale="56" orientation="portrait" r:id="rId2"/>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topLeftCell="A28" zoomScaleNormal="100" zoomScaleSheetLayoutView="100" workbookViewId="0">
      <selection activeCell="B45" sqref="A45:I46"/>
    </sheetView>
  </sheetViews>
  <sheetFormatPr defaultColWidth="9.125" defaultRowHeight="14.25" x14ac:dyDescent="0.2"/>
  <cols>
    <col min="1" max="1" width="58.25" style="8" customWidth="1"/>
    <col min="2" max="9" width="10" style="8" customWidth="1"/>
    <col min="10" max="16384" width="9.125" style="8"/>
  </cols>
  <sheetData>
    <row r="1" spans="1:9" ht="18.75" x14ac:dyDescent="0.2">
      <c r="A1" s="193" t="s">
        <v>242</v>
      </c>
      <c r="B1" s="193"/>
      <c r="C1" s="193"/>
      <c r="D1" s="193"/>
      <c r="E1" s="193"/>
      <c r="F1" s="193"/>
      <c r="G1" s="193"/>
      <c r="H1" s="193"/>
      <c r="I1" s="193"/>
    </row>
    <row r="2" spans="1:9" ht="18.75" x14ac:dyDescent="0.2">
      <c r="A2" s="193" t="s">
        <v>243</v>
      </c>
      <c r="B2" s="193"/>
      <c r="C2" s="193"/>
      <c r="D2" s="193"/>
      <c r="E2" s="193"/>
      <c r="F2" s="193"/>
      <c r="G2" s="193"/>
      <c r="H2" s="193"/>
      <c r="I2" s="193"/>
    </row>
    <row r="3" spans="1:9" ht="15" thickBot="1" x14ac:dyDescent="0.25">
      <c r="A3" s="226" t="s">
        <v>244</v>
      </c>
      <c r="B3" s="226"/>
      <c r="C3" s="226"/>
      <c r="D3" s="226"/>
      <c r="E3" s="226"/>
      <c r="F3" s="226"/>
      <c r="G3" s="226"/>
      <c r="H3" s="226"/>
      <c r="I3" s="226"/>
    </row>
    <row r="4" spans="1:9" ht="15.75" thickTop="1" thickBot="1" x14ac:dyDescent="0.25">
      <c r="A4" s="37"/>
      <c r="B4" s="37"/>
      <c r="C4" s="227" t="s">
        <v>245</v>
      </c>
      <c r="D4" s="228"/>
      <c r="E4" s="228"/>
      <c r="F4" s="228"/>
      <c r="G4" s="228"/>
      <c r="H4" s="229"/>
      <c r="I4" s="38"/>
    </row>
    <row r="5" spans="1:9" x14ac:dyDescent="0.2">
      <c r="A5" s="39"/>
      <c r="B5" s="40"/>
      <c r="C5" s="41" t="s">
        <v>246</v>
      </c>
      <c r="D5" s="41" t="s">
        <v>247</v>
      </c>
      <c r="E5" s="41" t="s">
        <v>248</v>
      </c>
      <c r="F5" s="41"/>
      <c r="G5" s="41" t="s">
        <v>249</v>
      </c>
      <c r="H5" s="42"/>
      <c r="I5" s="43" t="s">
        <v>250</v>
      </c>
    </row>
    <row r="6" spans="1:9" x14ac:dyDescent="0.2">
      <c r="A6" s="44" t="s">
        <v>251</v>
      </c>
      <c r="B6" s="45" t="s">
        <v>252</v>
      </c>
      <c r="C6" s="10" t="s">
        <v>253</v>
      </c>
      <c r="D6" s="10" t="s">
        <v>254</v>
      </c>
      <c r="E6" s="10" t="s">
        <v>255</v>
      </c>
      <c r="F6" s="10" t="s">
        <v>256</v>
      </c>
      <c r="G6" s="10" t="s">
        <v>257</v>
      </c>
      <c r="H6" s="46"/>
      <c r="I6" s="43" t="s">
        <v>258</v>
      </c>
    </row>
    <row r="7" spans="1:9" ht="15" thickBot="1" x14ac:dyDescent="0.25">
      <c r="A7" s="44" t="s">
        <v>259</v>
      </c>
      <c r="B7" s="47"/>
      <c r="C7" s="48" t="s">
        <v>260</v>
      </c>
      <c r="D7" s="10" t="s">
        <v>261</v>
      </c>
      <c r="E7" s="10" t="s">
        <v>262</v>
      </c>
      <c r="F7" s="10" t="s">
        <v>262</v>
      </c>
      <c r="G7" s="10" t="s">
        <v>263</v>
      </c>
      <c r="H7" s="46" t="s">
        <v>86</v>
      </c>
      <c r="I7" s="49" t="s">
        <v>264</v>
      </c>
    </row>
    <row r="8" spans="1:9" ht="15" thickTop="1" x14ac:dyDescent="0.2">
      <c r="A8" s="38"/>
      <c r="B8" s="11"/>
      <c r="C8" s="10"/>
      <c r="D8" s="38"/>
      <c r="E8" s="38"/>
      <c r="F8" s="38"/>
      <c r="G8" s="38"/>
      <c r="H8" s="38"/>
      <c r="I8" s="10"/>
    </row>
    <row r="9" spans="1:9" ht="20.25" customHeight="1" x14ac:dyDescent="0.2">
      <c r="A9" s="20">
        <v>2000</v>
      </c>
      <c r="B9" s="31">
        <v>2790632</v>
      </c>
      <c r="C9" s="32">
        <v>540169</v>
      </c>
      <c r="D9" s="32">
        <v>242548</v>
      </c>
      <c r="E9" s="32">
        <v>48461</v>
      </c>
      <c r="F9" s="32">
        <v>656157</v>
      </c>
      <c r="G9" s="32">
        <v>517293</v>
      </c>
      <c r="H9" s="32">
        <v>786004</v>
      </c>
      <c r="I9" s="32">
        <v>41939</v>
      </c>
    </row>
    <row r="10" spans="1:9" ht="20.25" customHeight="1" x14ac:dyDescent="0.2">
      <c r="A10" s="20"/>
      <c r="B10" s="11"/>
      <c r="C10" s="10"/>
      <c r="D10" s="10"/>
      <c r="E10" s="10"/>
      <c r="F10" s="10"/>
      <c r="G10" s="10"/>
      <c r="H10" s="10"/>
      <c r="I10" s="10"/>
    </row>
    <row r="11" spans="1:9" ht="20.25" customHeight="1" x14ac:dyDescent="0.2">
      <c r="A11" s="20">
        <v>2001</v>
      </c>
      <c r="B11" s="31">
        <v>3127300</v>
      </c>
      <c r="C11" s="32">
        <v>614689</v>
      </c>
      <c r="D11" s="32">
        <v>249761</v>
      </c>
      <c r="E11" s="32">
        <v>63335</v>
      </c>
      <c r="F11" s="32">
        <v>772558</v>
      </c>
      <c r="G11" s="32">
        <v>592503</v>
      </c>
      <c r="H11" s="32">
        <v>834454</v>
      </c>
      <c r="I11" s="32">
        <v>45988</v>
      </c>
    </row>
    <row r="12" spans="1:9" ht="20.25" customHeight="1" x14ac:dyDescent="0.2">
      <c r="A12" s="20">
        <v>2002</v>
      </c>
      <c r="B12" s="31">
        <v>2699897</v>
      </c>
      <c r="C12" s="32">
        <v>317577</v>
      </c>
      <c r="D12" s="32">
        <v>416679</v>
      </c>
      <c r="E12" s="32">
        <v>79453</v>
      </c>
      <c r="F12" s="32">
        <v>576066</v>
      </c>
      <c r="G12" s="32">
        <v>408868</v>
      </c>
      <c r="H12" s="32">
        <v>901254</v>
      </c>
      <c r="I12" s="32">
        <v>56864</v>
      </c>
    </row>
    <row r="13" spans="1:9" ht="20.25" customHeight="1" x14ac:dyDescent="0.2">
      <c r="A13" s="20"/>
      <c r="B13" s="11"/>
      <c r="C13" s="10"/>
      <c r="D13" s="10"/>
      <c r="E13" s="10"/>
      <c r="F13" s="10"/>
      <c r="G13" s="10"/>
      <c r="H13" s="10"/>
      <c r="I13" s="10"/>
    </row>
    <row r="14" spans="1:9" ht="20.25" customHeight="1" x14ac:dyDescent="0.2">
      <c r="A14" s="20">
        <v>2003</v>
      </c>
      <c r="B14" s="31">
        <v>2846031</v>
      </c>
      <c r="C14" s="32">
        <v>109725</v>
      </c>
      <c r="D14" s="32">
        <v>599323</v>
      </c>
      <c r="E14" s="32">
        <v>98793</v>
      </c>
      <c r="F14" s="32">
        <v>415954</v>
      </c>
      <c r="G14" s="32">
        <v>612774</v>
      </c>
      <c r="H14" s="32">
        <v>1009462</v>
      </c>
      <c r="I14" s="32">
        <v>41103</v>
      </c>
    </row>
    <row r="15" spans="1:9" ht="20.25" customHeight="1" x14ac:dyDescent="0.2">
      <c r="A15" s="20">
        <v>2004</v>
      </c>
      <c r="B15" s="31">
        <v>3477022</v>
      </c>
      <c r="C15" s="32">
        <v>133196</v>
      </c>
      <c r="D15" s="32">
        <v>634213</v>
      </c>
      <c r="E15" s="32">
        <v>33887</v>
      </c>
      <c r="F15" s="32">
        <v>809193</v>
      </c>
      <c r="G15" s="32">
        <v>779054</v>
      </c>
      <c r="H15" s="32">
        <v>1087479</v>
      </c>
      <c r="I15" s="32">
        <v>49161</v>
      </c>
    </row>
    <row r="16" spans="1:9" ht="20.25" customHeight="1" x14ac:dyDescent="0.2">
      <c r="A16" s="20"/>
      <c r="B16" s="11"/>
      <c r="C16" s="10"/>
      <c r="D16" s="10"/>
      <c r="E16" s="10"/>
      <c r="F16" s="10"/>
      <c r="G16" s="10"/>
      <c r="H16" s="10"/>
      <c r="I16" s="10"/>
    </row>
    <row r="17" spans="1:9" ht="20.25" customHeight="1" x14ac:dyDescent="0.2">
      <c r="A17" s="20">
        <v>2005</v>
      </c>
      <c r="B17" s="31">
        <v>3758747</v>
      </c>
      <c r="C17" s="32">
        <v>331195</v>
      </c>
      <c r="D17" s="32">
        <v>579376</v>
      </c>
      <c r="E17" s="32">
        <v>120850</v>
      </c>
      <c r="F17" s="32">
        <v>925933</v>
      </c>
      <c r="G17" s="32">
        <v>873123</v>
      </c>
      <c r="H17" s="32">
        <v>928270</v>
      </c>
      <c r="I17" s="32">
        <v>53350</v>
      </c>
    </row>
    <row r="18" spans="1:9" ht="20.25" customHeight="1" x14ac:dyDescent="0.2">
      <c r="A18" s="20">
        <v>2006</v>
      </c>
      <c r="B18" s="31">
        <v>4183214</v>
      </c>
      <c r="C18" s="32">
        <v>516583</v>
      </c>
      <c r="D18" s="32">
        <v>553147</v>
      </c>
      <c r="E18" s="32">
        <v>109160</v>
      </c>
      <c r="F18" s="32">
        <v>1009336</v>
      </c>
      <c r="G18" s="32">
        <v>947448</v>
      </c>
      <c r="H18" s="32">
        <v>1047540</v>
      </c>
      <c r="I18" s="32">
        <v>58730</v>
      </c>
    </row>
    <row r="19" spans="1:9" ht="20.25" customHeight="1" x14ac:dyDescent="0.2">
      <c r="A19" s="20"/>
      <c r="B19" s="11"/>
      <c r="C19" s="10"/>
      <c r="D19" s="10"/>
      <c r="E19" s="10"/>
      <c r="F19" s="10"/>
      <c r="G19" s="10"/>
      <c r="H19" s="10"/>
      <c r="I19" s="10"/>
    </row>
    <row r="20" spans="1:9" ht="20.25" customHeight="1" x14ac:dyDescent="0.2">
      <c r="A20" s="20">
        <v>2007</v>
      </c>
      <c r="B20" s="31">
        <v>4619733</v>
      </c>
      <c r="C20" s="32">
        <v>397374</v>
      </c>
      <c r="D20" s="32">
        <v>826518</v>
      </c>
      <c r="E20" s="32">
        <v>111005</v>
      </c>
      <c r="F20" s="32">
        <v>1120525</v>
      </c>
      <c r="G20" s="32">
        <v>998166</v>
      </c>
      <c r="H20" s="32">
        <v>1166145</v>
      </c>
      <c r="I20" s="32">
        <v>66196</v>
      </c>
    </row>
    <row r="21" spans="1:9" ht="20.25" customHeight="1" x14ac:dyDescent="0.2">
      <c r="A21" s="20">
        <v>2008</v>
      </c>
      <c r="B21" s="31">
        <v>5847147</v>
      </c>
      <c r="C21" s="32">
        <v>1056761</v>
      </c>
      <c r="D21" s="32">
        <v>659942</v>
      </c>
      <c r="E21" s="32">
        <v>178467</v>
      </c>
      <c r="F21" s="32">
        <v>1506404</v>
      </c>
      <c r="G21" s="32">
        <v>1216912</v>
      </c>
      <c r="H21" s="32">
        <v>1228661</v>
      </c>
      <c r="I21" s="32">
        <v>74413</v>
      </c>
    </row>
    <row r="22" spans="1:9" ht="20.25" customHeight="1" x14ac:dyDescent="0.2">
      <c r="A22" s="20"/>
      <c r="B22" s="11"/>
      <c r="C22" s="10"/>
      <c r="D22" s="10"/>
      <c r="E22" s="10"/>
      <c r="F22" s="10"/>
      <c r="G22" s="10"/>
      <c r="H22" s="10"/>
      <c r="I22" s="10"/>
    </row>
    <row r="23" spans="1:9" ht="20.25" customHeight="1" x14ac:dyDescent="0.2">
      <c r="A23" s="20">
        <v>2009</v>
      </c>
      <c r="B23" s="31">
        <v>7180590</v>
      </c>
      <c r="C23" s="32">
        <v>1145220</v>
      </c>
      <c r="D23" s="32">
        <v>911741</v>
      </c>
      <c r="E23" s="32">
        <v>182458</v>
      </c>
      <c r="F23" s="32">
        <v>1921684</v>
      </c>
      <c r="G23" s="32">
        <v>1506006</v>
      </c>
      <c r="H23" s="32">
        <v>1513481</v>
      </c>
      <c r="I23" s="32">
        <v>131623</v>
      </c>
    </row>
    <row r="24" spans="1:9" ht="20.25" customHeight="1" x14ac:dyDescent="0.2">
      <c r="A24" s="20">
        <v>2010</v>
      </c>
      <c r="B24" s="31">
        <v>8691615</v>
      </c>
      <c r="C24" s="32">
        <v>1164378</v>
      </c>
      <c r="D24" s="32">
        <v>1476283</v>
      </c>
      <c r="E24" s="32">
        <v>253463</v>
      </c>
      <c r="F24" s="32">
        <v>2182905</v>
      </c>
      <c r="G24" s="32">
        <v>1574303</v>
      </c>
      <c r="H24" s="32">
        <v>2040283</v>
      </c>
      <c r="I24" s="32">
        <v>138061</v>
      </c>
    </row>
    <row r="25" spans="1:9" ht="20.25" customHeight="1" x14ac:dyDescent="0.2">
      <c r="A25" s="20"/>
      <c r="B25" s="11"/>
      <c r="C25" s="10"/>
      <c r="D25" s="10"/>
      <c r="E25" s="10"/>
      <c r="F25" s="10"/>
      <c r="G25" s="10"/>
      <c r="H25" s="10"/>
      <c r="I25" s="10"/>
    </row>
    <row r="26" spans="1:9" ht="20.25" customHeight="1" x14ac:dyDescent="0.2">
      <c r="A26" s="20">
        <v>2011</v>
      </c>
      <c r="B26" s="31">
        <v>10352245</v>
      </c>
      <c r="C26" s="32">
        <v>1365857</v>
      </c>
      <c r="D26" s="32">
        <v>2214190</v>
      </c>
      <c r="E26" s="32">
        <v>322469</v>
      </c>
      <c r="F26" s="32">
        <v>2445711</v>
      </c>
      <c r="G26" s="32">
        <v>1713683</v>
      </c>
      <c r="H26" s="32">
        <v>2290335</v>
      </c>
      <c r="I26" s="32">
        <v>146907</v>
      </c>
    </row>
    <row r="27" spans="1:9" ht="20.25" customHeight="1" x14ac:dyDescent="0.2">
      <c r="A27" s="20">
        <v>2012</v>
      </c>
      <c r="B27" s="31">
        <v>12059939</v>
      </c>
      <c r="C27" s="32">
        <v>1805289</v>
      </c>
      <c r="D27" s="32">
        <v>2829795</v>
      </c>
      <c r="E27" s="32">
        <v>433524</v>
      </c>
      <c r="F27" s="32">
        <v>2618991</v>
      </c>
      <c r="G27" s="32">
        <v>1924725</v>
      </c>
      <c r="H27" s="32">
        <v>2447615</v>
      </c>
      <c r="I27" s="32">
        <v>152999</v>
      </c>
    </row>
    <row r="28" spans="1:9" ht="20.25" customHeight="1" x14ac:dyDescent="0.2">
      <c r="A28" s="20"/>
      <c r="B28" s="11"/>
      <c r="C28" s="10"/>
      <c r="D28" s="10"/>
      <c r="E28" s="10"/>
      <c r="F28" s="10"/>
      <c r="G28" s="10"/>
      <c r="H28" s="10"/>
      <c r="I28" s="10"/>
    </row>
    <row r="29" spans="1:9" ht="20.25" customHeight="1" x14ac:dyDescent="0.2">
      <c r="A29" s="20">
        <v>2013</v>
      </c>
      <c r="B29" s="31">
        <v>13842361</v>
      </c>
      <c r="C29" s="32">
        <v>2322373</v>
      </c>
      <c r="D29" s="32">
        <v>3829262</v>
      </c>
      <c r="E29" s="32">
        <v>419224</v>
      </c>
      <c r="F29" s="32">
        <v>2548941</v>
      </c>
      <c r="G29" s="32">
        <v>1912733</v>
      </c>
      <c r="H29" s="32">
        <v>2809828</v>
      </c>
      <c r="I29" s="32">
        <v>140259</v>
      </c>
    </row>
    <row r="30" spans="1:9" ht="20.25" customHeight="1" x14ac:dyDescent="0.2">
      <c r="A30" s="20">
        <v>2014</v>
      </c>
      <c r="B30" s="31">
        <v>15610328</v>
      </c>
      <c r="C30" s="32">
        <v>2936575</v>
      </c>
      <c r="D30" s="32">
        <v>4034757</v>
      </c>
      <c r="E30" s="32">
        <v>551812</v>
      </c>
      <c r="F30" s="32">
        <v>2660255</v>
      </c>
      <c r="G30" s="32">
        <v>2190734</v>
      </c>
      <c r="H30" s="32">
        <v>3236195</v>
      </c>
      <c r="I30" s="32">
        <v>147622</v>
      </c>
    </row>
    <row r="31" spans="1:9" ht="20.25" customHeight="1" x14ac:dyDescent="0.2">
      <c r="A31" s="20"/>
      <c r="B31" s="11"/>
      <c r="C31" s="10"/>
      <c r="D31" s="10"/>
      <c r="E31" s="10"/>
      <c r="F31" s="10"/>
      <c r="G31" s="10"/>
      <c r="H31" s="10"/>
      <c r="I31" s="10"/>
    </row>
    <row r="32" spans="1:9" ht="20.25" customHeight="1" x14ac:dyDescent="0.2">
      <c r="A32" s="20">
        <v>2015</v>
      </c>
      <c r="B32" s="31">
        <v>16814814</v>
      </c>
      <c r="C32" s="32">
        <v>2325787</v>
      </c>
      <c r="D32" s="32">
        <v>5681232</v>
      </c>
      <c r="E32" s="32">
        <v>604198</v>
      </c>
      <c r="F32" s="32">
        <v>2574919</v>
      </c>
      <c r="G32" s="32">
        <v>2200356</v>
      </c>
      <c r="H32" s="32">
        <v>3428322</v>
      </c>
      <c r="I32" s="32">
        <v>152967</v>
      </c>
    </row>
    <row r="33" spans="1:9" ht="20.25" customHeight="1" x14ac:dyDescent="0.2">
      <c r="A33" s="20">
        <v>2016</v>
      </c>
      <c r="B33" s="31">
        <v>18886342</v>
      </c>
      <c r="C33" s="32">
        <v>2050313</v>
      </c>
      <c r="D33" s="32">
        <v>7036747</v>
      </c>
      <c r="E33" s="32">
        <v>659295</v>
      </c>
      <c r="F33" s="32">
        <v>2879698</v>
      </c>
      <c r="G33" s="32">
        <v>2537926</v>
      </c>
      <c r="H33" s="32">
        <v>3722362</v>
      </c>
      <c r="I33" s="32">
        <v>157137</v>
      </c>
    </row>
    <row r="34" spans="1:9" ht="20.25" customHeight="1" x14ac:dyDescent="0.2">
      <c r="A34" s="20"/>
      <c r="B34" s="18"/>
      <c r="C34" s="17"/>
      <c r="D34" s="17"/>
      <c r="E34" s="17"/>
      <c r="F34" s="17"/>
      <c r="G34" s="17"/>
      <c r="H34" s="17"/>
      <c r="I34" s="17"/>
    </row>
    <row r="35" spans="1:9" ht="20.25" customHeight="1" x14ac:dyDescent="0.2">
      <c r="A35" s="50">
        <v>2017</v>
      </c>
      <c r="B35" s="51">
        <v>20633290</v>
      </c>
      <c r="C35" s="52">
        <v>2471747</v>
      </c>
      <c r="D35" s="52">
        <v>7437548</v>
      </c>
      <c r="E35" s="52">
        <v>647383</v>
      </c>
      <c r="F35" s="52">
        <v>2982634</v>
      </c>
      <c r="G35" s="52">
        <v>2936049</v>
      </c>
      <c r="H35" s="52">
        <v>4157929</v>
      </c>
      <c r="I35" s="52">
        <v>134617</v>
      </c>
    </row>
    <row r="36" spans="1:9" ht="20.25" customHeight="1" x14ac:dyDescent="0.2">
      <c r="A36" s="50">
        <v>2018</v>
      </c>
      <c r="B36" s="51">
        <v>24073706</v>
      </c>
      <c r="C36" s="52">
        <v>3597065</v>
      </c>
      <c r="D36" s="52">
        <v>7569680</v>
      </c>
      <c r="E36" s="52">
        <v>675468</v>
      </c>
      <c r="F36" s="52">
        <v>3532342</v>
      </c>
      <c r="G36" s="52">
        <v>4263463</v>
      </c>
      <c r="H36" s="52">
        <v>4435688</v>
      </c>
      <c r="I36" s="52">
        <v>138374</v>
      </c>
    </row>
    <row r="37" spans="1:9" ht="20.25" customHeight="1" x14ac:dyDescent="0.2">
      <c r="A37" s="20"/>
      <c r="B37" s="18"/>
      <c r="C37" s="17"/>
      <c r="D37" s="17"/>
      <c r="E37" s="17"/>
      <c r="F37" s="17"/>
      <c r="G37" s="17"/>
      <c r="H37" s="17"/>
      <c r="I37" s="17"/>
    </row>
    <row r="38" spans="1:9" ht="20.25" customHeight="1" x14ac:dyDescent="0.2">
      <c r="A38" s="50">
        <v>2019</v>
      </c>
      <c r="B38" s="51">
        <v>31635436</v>
      </c>
      <c r="C38" s="52">
        <v>7759903</v>
      </c>
      <c r="D38" s="52">
        <v>6931347</v>
      </c>
      <c r="E38" s="52">
        <v>758374</v>
      </c>
      <c r="F38" s="52">
        <v>4657812</v>
      </c>
      <c r="G38" s="52">
        <v>6397308</v>
      </c>
      <c r="H38" s="52">
        <v>5130692</v>
      </c>
      <c r="I38" s="52">
        <v>152197</v>
      </c>
    </row>
    <row r="39" spans="1:9" ht="20.25" customHeight="1" x14ac:dyDescent="0.2">
      <c r="A39" s="50">
        <v>2020</v>
      </c>
      <c r="B39" s="51">
        <v>34956983</v>
      </c>
      <c r="C39" s="52">
        <v>7192556</v>
      </c>
      <c r="D39" s="52">
        <v>9398381</v>
      </c>
      <c r="E39" s="52">
        <v>1036325</v>
      </c>
      <c r="F39" s="52">
        <v>5332906</v>
      </c>
      <c r="G39" s="52">
        <v>6491611</v>
      </c>
      <c r="H39" s="52">
        <v>5505204</v>
      </c>
      <c r="I39" s="52">
        <v>150078</v>
      </c>
    </row>
    <row r="40" spans="1:9" ht="20.25" customHeight="1" x14ac:dyDescent="0.2">
      <c r="A40" s="50"/>
      <c r="B40" s="18"/>
      <c r="C40" s="17"/>
      <c r="D40" s="17"/>
      <c r="E40" s="17"/>
      <c r="F40" s="17"/>
      <c r="G40" s="17"/>
      <c r="H40" s="17"/>
      <c r="I40" s="17"/>
    </row>
    <row r="41" spans="1:9" ht="20.25" customHeight="1" x14ac:dyDescent="0.2">
      <c r="A41" s="50">
        <v>2021</v>
      </c>
      <c r="B41" s="51">
        <v>38556432</v>
      </c>
      <c r="C41" s="52">
        <v>6626872</v>
      </c>
      <c r="D41" s="52">
        <v>12770042</v>
      </c>
      <c r="E41" s="52">
        <v>1098096</v>
      </c>
      <c r="F41" s="52">
        <v>5402336</v>
      </c>
      <c r="G41" s="52">
        <v>7036697</v>
      </c>
      <c r="H41" s="52">
        <v>5622389</v>
      </c>
      <c r="I41" s="52">
        <v>148032</v>
      </c>
    </row>
    <row r="42" spans="1:9" ht="20.25" customHeight="1" x14ac:dyDescent="0.2">
      <c r="A42" s="50">
        <v>2022</v>
      </c>
      <c r="B42" s="53">
        <v>47704672.174763083</v>
      </c>
      <c r="C42" s="54">
        <v>6621565.8679507906</v>
      </c>
      <c r="D42" s="54">
        <v>16573306.423</v>
      </c>
      <c r="E42" s="54">
        <v>2230700</v>
      </c>
      <c r="F42" s="54">
        <v>7224754.51178707</v>
      </c>
      <c r="G42" s="54">
        <v>9522220.2783642299</v>
      </c>
      <c r="H42" s="54">
        <v>5532125.0936609991</v>
      </c>
      <c r="I42" s="54">
        <v>127718.67368699991</v>
      </c>
    </row>
    <row r="43" spans="1:9" ht="20.25" customHeight="1" x14ac:dyDescent="0.2">
      <c r="A43" s="50"/>
      <c r="B43" s="53"/>
      <c r="C43" s="54"/>
      <c r="D43" s="54"/>
      <c r="E43" s="54"/>
      <c r="F43" s="54"/>
      <c r="G43" s="54"/>
      <c r="H43" s="54"/>
      <c r="I43" s="54"/>
    </row>
    <row r="44" spans="1:9" ht="20.25" customHeight="1" x14ac:dyDescent="0.2">
      <c r="A44" s="50">
        <v>2023</v>
      </c>
      <c r="B44" s="53">
        <v>60732747.697103202</v>
      </c>
      <c r="C44" s="54">
        <v>6328330.7025674703</v>
      </c>
      <c r="D44" s="54">
        <v>20619798.758999996</v>
      </c>
      <c r="E44" s="54">
        <v>3622800</v>
      </c>
      <c r="F44" s="54">
        <v>10746354.042208062</v>
      </c>
      <c r="G44" s="54">
        <v>11284568.323032012</v>
      </c>
      <c r="H44" s="54">
        <v>8130895.8702956606</v>
      </c>
      <c r="I44" s="54">
        <v>108001.67368699991</v>
      </c>
    </row>
    <row r="45" spans="1:9" ht="20.25" customHeight="1" thickBot="1" x14ac:dyDescent="0.25">
      <c r="A45" s="50">
        <v>2024</v>
      </c>
      <c r="B45" s="53">
        <v>68822931.439697742</v>
      </c>
      <c r="C45" s="54">
        <v>6026379.7709815502</v>
      </c>
      <c r="D45" s="54">
        <v>29183859.210999999</v>
      </c>
      <c r="E45" s="54">
        <v>4241000</v>
      </c>
      <c r="F45" s="54">
        <v>10994921.692846423</v>
      </c>
      <c r="G45" s="54">
        <v>10758727.409393461</v>
      </c>
      <c r="H45" s="54">
        <v>7618043.3554763123</v>
      </c>
      <c r="I45" s="54">
        <v>90928.173686999915</v>
      </c>
    </row>
    <row r="46" spans="1:9" ht="15" thickTop="1" x14ac:dyDescent="0.2">
      <c r="A46" s="230" t="s">
        <v>343</v>
      </c>
      <c r="B46" s="230"/>
      <c r="C46" s="230"/>
      <c r="D46" s="230"/>
      <c r="E46" s="230"/>
      <c r="F46" s="230"/>
      <c r="G46" s="230"/>
      <c r="H46" s="230"/>
      <c r="I46" s="230"/>
    </row>
    <row r="47" spans="1:9" x14ac:dyDescent="0.2">
      <c r="A47" s="214" t="s">
        <v>265</v>
      </c>
      <c r="B47" s="214"/>
      <c r="C47" s="214"/>
      <c r="D47" s="214"/>
      <c r="E47" s="214"/>
      <c r="F47" s="214"/>
      <c r="G47" s="214"/>
      <c r="H47" s="214"/>
      <c r="I47" s="214"/>
    </row>
    <row r="48" spans="1:9" x14ac:dyDescent="0.2">
      <c r="A48" s="213" t="s">
        <v>266</v>
      </c>
      <c r="B48" s="213"/>
      <c r="C48" s="213"/>
      <c r="D48" s="213"/>
      <c r="E48" s="213"/>
      <c r="F48" s="213"/>
      <c r="G48" s="213"/>
      <c r="H48" s="213"/>
      <c r="I48" s="213"/>
    </row>
  </sheetData>
  <mergeCells count="7">
    <mergeCell ref="A48:I48"/>
    <mergeCell ref="A1:I1"/>
    <mergeCell ref="A2:I2"/>
    <mergeCell ref="A3:I3"/>
    <mergeCell ref="C4:H4"/>
    <mergeCell ref="A46:I46"/>
    <mergeCell ref="A47:I47"/>
  </mergeCells>
  <pageMargins left="0.7" right="0.7" top="0.75" bottom="0.75" header="0.3" footer="0.3"/>
  <pageSetup paperSize="9" scale="56"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election activeCell="G7" sqref="G7"/>
    </sheetView>
  </sheetViews>
  <sheetFormatPr defaultColWidth="9.125" defaultRowHeight="14.25" x14ac:dyDescent="0.2"/>
  <cols>
    <col min="1" max="1" width="83.875" style="8" customWidth="1"/>
    <col min="2" max="6" width="9.375" style="8" customWidth="1"/>
    <col min="7" max="16384" width="9.125" style="8"/>
  </cols>
  <sheetData>
    <row r="1" spans="1:7" ht="18.75" x14ac:dyDescent="0.2">
      <c r="A1" s="193" t="s">
        <v>267</v>
      </c>
      <c r="B1" s="193"/>
      <c r="C1" s="193"/>
      <c r="D1" s="193"/>
      <c r="E1" s="193"/>
      <c r="F1" s="193"/>
      <c r="G1" s="193"/>
    </row>
    <row r="2" spans="1:7" ht="18.75" x14ac:dyDescent="0.2">
      <c r="A2" s="193" t="s">
        <v>268</v>
      </c>
      <c r="B2" s="193"/>
      <c r="C2" s="193"/>
      <c r="D2" s="193"/>
      <c r="E2" s="193"/>
      <c r="F2" s="193"/>
      <c r="G2" s="193"/>
    </row>
    <row r="3" spans="1:7" x14ac:dyDescent="0.2">
      <c r="A3" s="232" t="s">
        <v>269</v>
      </c>
      <c r="B3" s="232"/>
      <c r="C3" s="232"/>
      <c r="D3" s="232"/>
      <c r="E3" s="232"/>
      <c r="F3" s="232"/>
      <c r="G3" s="232"/>
    </row>
    <row r="4" spans="1:7" ht="15" thickBot="1" x14ac:dyDescent="0.25">
      <c r="A4" s="233" t="s">
        <v>270</v>
      </c>
      <c r="B4" s="233"/>
      <c r="C4" s="233"/>
      <c r="D4" s="233"/>
      <c r="E4" s="233"/>
      <c r="F4" s="233"/>
      <c r="G4" s="233"/>
    </row>
    <row r="5" spans="1:7" ht="15" thickBot="1" x14ac:dyDescent="0.25">
      <c r="A5" s="138"/>
      <c r="B5" s="144" t="s">
        <v>302</v>
      </c>
      <c r="C5" s="175">
        <v>45078</v>
      </c>
      <c r="D5" s="144">
        <v>45170</v>
      </c>
      <c r="E5" s="145">
        <v>45473</v>
      </c>
      <c r="F5" s="145" t="s">
        <v>374</v>
      </c>
      <c r="G5" s="145" t="s">
        <v>355</v>
      </c>
    </row>
    <row r="6" spans="1:7" x14ac:dyDescent="0.2">
      <c r="A6" s="55"/>
      <c r="B6" s="79"/>
    </row>
    <row r="7" spans="1:7" ht="42" customHeight="1" x14ac:dyDescent="0.2">
      <c r="A7" s="4" t="s">
        <v>271</v>
      </c>
      <c r="B7" s="73">
        <v>1754.5</v>
      </c>
      <c r="C7" s="73">
        <v>2328.0783881819998</v>
      </c>
      <c r="D7" s="73">
        <v>2332.875016642</v>
      </c>
      <c r="E7" s="73">
        <v>2919.828796584</v>
      </c>
      <c r="F7" s="73">
        <v>2919.0454140000002</v>
      </c>
      <c r="G7" s="73">
        <v>2920.5182570000002</v>
      </c>
    </row>
    <row r="8" spans="1:7" ht="42" customHeight="1" x14ac:dyDescent="0.2">
      <c r="A8" s="56" t="s">
        <v>272</v>
      </c>
      <c r="B8" s="74">
        <v>6.5</v>
      </c>
      <c r="C8" s="74">
        <v>32.690379598471367</v>
      </c>
      <c r="D8" s="74">
        <v>24.11739137081781</v>
      </c>
      <c r="E8" s="74">
        <v>3.1901803361237491</v>
      </c>
      <c r="F8" s="74">
        <v>5.0697027908367609</v>
      </c>
      <c r="G8" s="74">
        <v>4.3929032923586853</v>
      </c>
    </row>
    <row r="9" spans="1:7" ht="42" customHeight="1" x14ac:dyDescent="0.2">
      <c r="A9" s="56" t="s">
        <v>15</v>
      </c>
      <c r="B9" s="74">
        <v>2.6</v>
      </c>
      <c r="C9" s="74">
        <v>2.7692552223260591</v>
      </c>
      <c r="D9" s="74"/>
      <c r="E9" s="74">
        <v>2.7645817196199061</v>
      </c>
      <c r="F9" s="74"/>
    </row>
    <row r="10" spans="1:7" ht="42" customHeight="1" x14ac:dyDescent="0.2">
      <c r="A10" s="14"/>
      <c r="B10" s="74"/>
      <c r="C10" s="74"/>
      <c r="D10" s="74"/>
      <c r="E10" s="74"/>
      <c r="F10" s="74"/>
    </row>
    <row r="11" spans="1:7" ht="42" customHeight="1" x14ac:dyDescent="0.2">
      <c r="A11" s="4" t="s">
        <v>273</v>
      </c>
      <c r="B11" s="73">
        <v>1393.4</v>
      </c>
      <c r="C11" s="73">
        <v>1687.1700780000001</v>
      </c>
      <c r="D11" s="73">
        <v>1698.1395110000001</v>
      </c>
      <c r="E11" s="73">
        <v>2105.017409</v>
      </c>
      <c r="F11" s="73">
        <v>2089.2484140000001</v>
      </c>
      <c r="G11" s="73">
        <v>2068.1902570000002</v>
      </c>
    </row>
    <row r="12" spans="1:7" ht="42" customHeight="1" x14ac:dyDescent="0.2">
      <c r="A12" s="56" t="s">
        <v>272</v>
      </c>
      <c r="B12" s="74">
        <v>-3</v>
      </c>
      <c r="C12" s="74">
        <v>21.078969444831962</v>
      </c>
      <c r="D12" s="74">
        <v>15.489687286164767</v>
      </c>
      <c r="E12" s="74">
        <v>-3.8213006427649985</v>
      </c>
      <c r="F12" s="74">
        <v>-2.529320587065925</v>
      </c>
      <c r="G12" s="74">
        <v>-3.916733908816016</v>
      </c>
    </row>
    <row r="13" spans="1:7" ht="42" customHeight="1" x14ac:dyDescent="0.2">
      <c r="A13" s="56" t="s">
        <v>15</v>
      </c>
      <c r="B13" s="74">
        <v>2.1</v>
      </c>
      <c r="C13" s="74">
        <v>2.0068931412151878</v>
      </c>
      <c r="D13" s="74"/>
      <c r="E13" s="74">
        <v>1.9930937920783123</v>
      </c>
      <c r="F13" s="74"/>
    </row>
    <row r="14" spans="1:7" ht="42" customHeight="1" x14ac:dyDescent="0.2">
      <c r="A14" s="14"/>
      <c r="B14" s="74"/>
      <c r="C14" s="74"/>
      <c r="D14" s="74"/>
      <c r="E14" s="74"/>
      <c r="F14" s="74"/>
    </row>
    <row r="15" spans="1:7" ht="42" customHeight="1" x14ac:dyDescent="0.2">
      <c r="A15" s="4" t="s">
        <v>274</v>
      </c>
      <c r="B15" s="73">
        <v>361.1</v>
      </c>
      <c r="C15" s="73">
        <v>640.90831018199992</v>
      </c>
      <c r="D15" s="73">
        <v>634.73550564200002</v>
      </c>
      <c r="E15" s="73">
        <v>814.81138758400004</v>
      </c>
      <c r="F15" s="73">
        <v>829.79700000000003</v>
      </c>
      <c r="G15" s="73">
        <v>852.32799999999997</v>
      </c>
    </row>
    <row r="16" spans="1:7" ht="42" customHeight="1" thickBot="1" x14ac:dyDescent="0.25">
      <c r="A16" s="34"/>
      <c r="B16" s="80"/>
      <c r="C16" s="80"/>
      <c r="D16" s="80"/>
      <c r="E16" s="80"/>
      <c r="F16" s="80"/>
      <c r="G16" s="80"/>
    </row>
    <row r="17" spans="1:7" ht="15" thickTop="1" x14ac:dyDescent="0.2">
      <c r="A17" s="234" t="s">
        <v>343</v>
      </c>
      <c r="B17" s="234"/>
      <c r="C17" s="234"/>
      <c r="D17" s="234"/>
      <c r="E17" s="234"/>
      <c r="F17" s="234"/>
      <c r="G17" s="234"/>
    </row>
    <row r="18" spans="1:7" x14ac:dyDescent="0.2">
      <c r="A18" s="231" t="s">
        <v>275</v>
      </c>
      <c r="B18" s="231"/>
      <c r="C18" s="231"/>
      <c r="D18" s="231"/>
      <c r="E18" s="231"/>
      <c r="F18" s="231"/>
      <c r="G18" s="231"/>
    </row>
  </sheetData>
  <mergeCells count="6">
    <mergeCell ref="A18:G18"/>
    <mergeCell ref="A1:G1"/>
    <mergeCell ref="A2:G2"/>
    <mergeCell ref="A3:G3"/>
    <mergeCell ref="A4:G4"/>
    <mergeCell ref="A17:G17"/>
  </mergeCells>
  <pageMargins left="0.7" right="0.7" top="0.75" bottom="0.75" header="0.3" footer="0.3"/>
  <pageSetup paperSize="9" scale="57"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BreakPreview" zoomScaleNormal="100" zoomScaleSheetLayoutView="100" workbookViewId="0">
      <selection activeCell="P12" sqref="P12"/>
    </sheetView>
  </sheetViews>
  <sheetFormatPr defaultColWidth="9.125" defaultRowHeight="14.25" x14ac:dyDescent="0.2"/>
  <cols>
    <col min="1" max="1" width="9.125" style="8"/>
    <col min="2" max="2" width="22.125" style="8" customWidth="1"/>
    <col min="3" max="4" width="9.875" style="8" bestFit="1" customWidth="1"/>
    <col min="5" max="6" width="9.625" style="8" bestFit="1" customWidth="1"/>
    <col min="7" max="7" width="9.875" style="8" bestFit="1" customWidth="1"/>
    <col min="8" max="10" width="9.625" style="8" bestFit="1" customWidth="1"/>
    <col min="11" max="11" width="9.125" style="8" bestFit="1" customWidth="1"/>
    <col min="12" max="12" width="10" style="8" customWidth="1"/>
    <col min="13" max="16384" width="9.125" style="8"/>
  </cols>
  <sheetData>
    <row r="1" spans="1:13" ht="18.75" x14ac:dyDescent="0.2">
      <c r="A1" s="193" t="s">
        <v>276</v>
      </c>
      <c r="B1" s="193"/>
      <c r="C1" s="193"/>
      <c r="D1" s="193"/>
      <c r="E1" s="193"/>
      <c r="F1" s="193"/>
      <c r="G1" s="193"/>
      <c r="H1" s="193"/>
      <c r="I1" s="193"/>
      <c r="J1" s="193"/>
      <c r="K1" s="193"/>
      <c r="L1" s="193"/>
      <c r="M1" s="193"/>
    </row>
    <row r="2" spans="1:13" x14ac:dyDescent="0.2">
      <c r="A2" s="232" t="s">
        <v>277</v>
      </c>
      <c r="B2" s="232"/>
      <c r="C2" s="232"/>
      <c r="D2" s="232"/>
      <c r="E2" s="232"/>
      <c r="F2" s="232"/>
      <c r="G2" s="232"/>
      <c r="H2" s="232"/>
      <c r="I2" s="232"/>
      <c r="J2" s="232"/>
      <c r="K2" s="232"/>
      <c r="L2" s="232"/>
      <c r="M2" s="232"/>
    </row>
    <row r="3" spans="1:13" ht="15" thickBot="1" x14ac:dyDescent="0.25">
      <c r="A3" s="195" t="s">
        <v>244</v>
      </c>
      <c r="B3" s="195"/>
      <c r="C3" s="195"/>
      <c r="D3" s="195"/>
      <c r="E3" s="195"/>
      <c r="F3" s="195"/>
      <c r="G3" s="195"/>
      <c r="H3" s="195"/>
      <c r="I3" s="195"/>
      <c r="J3" s="195"/>
      <c r="K3" s="195"/>
      <c r="L3" s="195"/>
      <c r="M3" s="195"/>
    </row>
    <row r="4" spans="1:13" ht="15.75" thickTop="1" thickBot="1" x14ac:dyDescent="0.25">
      <c r="A4" s="236" t="s">
        <v>278</v>
      </c>
      <c r="B4" s="237"/>
      <c r="C4" s="240" t="s">
        <v>21</v>
      </c>
      <c r="D4" s="240" t="s">
        <v>338</v>
      </c>
      <c r="E4" s="189">
        <v>2024</v>
      </c>
      <c r="F4" s="242">
        <v>2024</v>
      </c>
      <c r="G4" s="243"/>
      <c r="H4" s="243"/>
      <c r="I4" s="243"/>
      <c r="J4" s="243"/>
      <c r="K4" s="244"/>
      <c r="L4" s="243">
        <v>2025</v>
      </c>
      <c r="M4" s="243"/>
    </row>
    <row r="5" spans="1:13" ht="15" thickBot="1" x14ac:dyDescent="0.25">
      <c r="A5" s="238"/>
      <c r="B5" s="239"/>
      <c r="C5" s="241"/>
      <c r="D5" s="241"/>
      <c r="E5" s="166" t="s">
        <v>380</v>
      </c>
      <c r="F5" s="167" t="s">
        <v>340</v>
      </c>
      <c r="G5" s="167" t="s">
        <v>341</v>
      </c>
      <c r="H5" s="167" t="s">
        <v>342</v>
      </c>
      <c r="I5" s="167" t="s">
        <v>345</v>
      </c>
      <c r="J5" s="167" t="s">
        <v>350</v>
      </c>
      <c r="K5" s="190" t="s">
        <v>352</v>
      </c>
      <c r="L5" s="167" t="s">
        <v>357</v>
      </c>
      <c r="M5" s="167" t="s">
        <v>380</v>
      </c>
    </row>
    <row r="6" spans="1:13" ht="15" thickTop="1" x14ac:dyDescent="0.2">
      <c r="A6" s="235" t="s">
        <v>303</v>
      </c>
      <c r="B6" s="235"/>
      <c r="C6" s="83">
        <v>595217.1</v>
      </c>
      <c r="D6" s="84">
        <v>657518.8989690399</v>
      </c>
      <c r="E6" s="84">
        <v>664713.23965691996</v>
      </c>
      <c r="F6" s="84">
        <v>666312.97638134984</v>
      </c>
      <c r="G6" s="84">
        <v>667623.17143048986</v>
      </c>
      <c r="H6" s="84">
        <v>670314.19924106984</v>
      </c>
      <c r="I6" s="84">
        <v>669287.00141588983</v>
      </c>
      <c r="J6" s="84">
        <v>670493.58065946982</v>
      </c>
      <c r="K6" s="84">
        <v>672922.00996927987</v>
      </c>
      <c r="L6" s="84">
        <v>676822.21841858991</v>
      </c>
      <c r="M6" s="84">
        <v>678760.29667476984</v>
      </c>
    </row>
    <row r="7" spans="1:13" ht="0.75" customHeight="1" x14ac:dyDescent="0.2">
      <c r="A7" s="81"/>
      <c r="B7" s="81"/>
      <c r="C7" s="83"/>
      <c r="D7" s="84"/>
      <c r="E7" s="84">
        <v>0</v>
      </c>
      <c r="F7" s="84"/>
      <c r="G7" s="84"/>
      <c r="L7" s="84"/>
      <c r="M7" s="84"/>
    </row>
    <row r="8" spans="1:13" x14ac:dyDescent="0.2">
      <c r="A8" s="191" t="s">
        <v>279</v>
      </c>
      <c r="B8" s="191"/>
      <c r="C8" s="85">
        <v>526356</v>
      </c>
      <c r="D8" s="86">
        <v>640236.03665503999</v>
      </c>
      <c r="E8" s="86">
        <v>633448.74992892006</v>
      </c>
      <c r="F8" s="86">
        <v>649661.35283334996</v>
      </c>
      <c r="G8" s="86">
        <v>651691.45512648998</v>
      </c>
      <c r="H8" s="86">
        <v>654470.36745806993</v>
      </c>
      <c r="I8" s="86">
        <v>653625.83214188996</v>
      </c>
      <c r="J8" s="86">
        <v>654592.67008546996</v>
      </c>
      <c r="K8" s="86">
        <v>657325.34534428001</v>
      </c>
      <c r="L8" s="86">
        <v>661343.31786658999</v>
      </c>
      <c r="M8" s="86">
        <v>663384.25721376995</v>
      </c>
    </row>
    <row r="9" spans="1:13" x14ac:dyDescent="0.2">
      <c r="A9" s="191" t="s">
        <v>280</v>
      </c>
      <c r="B9" s="191"/>
      <c r="C9" s="85">
        <v>68861.100000000006</v>
      </c>
      <c r="D9" s="86">
        <v>17282.862313999893</v>
      </c>
      <c r="E9" s="86">
        <v>31264.489727999895</v>
      </c>
      <c r="F9" s="86">
        <v>16651.623547999894</v>
      </c>
      <c r="G9" s="86">
        <v>15931.716303999894</v>
      </c>
      <c r="H9" s="86">
        <v>15843.831782999894</v>
      </c>
      <c r="I9" s="86">
        <v>15661.169273999894</v>
      </c>
      <c r="J9" s="86">
        <v>15900.910573999894</v>
      </c>
      <c r="K9" s="86">
        <v>15596.664624999894</v>
      </c>
      <c r="L9" s="86">
        <v>15478.900551999894</v>
      </c>
      <c r="M9" s="86">
        <v>15376.039460999893</v>
      </c>
    </row>
    <row r="10" spans="1:13" x14ac:dyDescent="0.2">
      <c r="A10" s="215" t="s">
        <v>281</v>
      </c>
      <c r="B10" s="215"/>
      <c r="C10" s="85">
        <v>74927.600000000006</v>
      </c>
      <c r="D10" s="86">
        <v>84402.405104110032</v>
      </c>
      <c r="E10" s="86">
        <v>79699.18794951</v>
      </c>
      <c r="F10" s="86">
        <v>92769.258705680026</v>
      </c>
      <c r="G10" s="86">
        <v>93055.829648040031</v>
      </c>
      <c r="H10" s="86">
        <v>93971.969169190037</v>
      </c>
      <c r="I10" s="86">
        <v>94259.521485340039</v>
      </c>
      <c r="J10" s="86">
        <v>95555.881801340045</v>
      </c>
      <c r="K10" s="86">
        <v>96834.959135060039</v>
      </c>
      <c r="L10" s="86">
        <v>96443.63145823004</v>
      </c>
      <c r="M10" s="86">
        <v>93258.409655520038</v>
      </c>
    </row>
    <row r="11" spans="1:13" x14ac:dyDescent="0.2">
      <c r="A11" s="215" t="s">
        <v>282</v>
      </c>
      <c r="B11" s="215"/>
      <c r="C11" s="85">
        <v>310.60000000000002</v>
      </c>
      <c r="D11" s="86">
        <v>310.576393</v>
      </c>
      <c r="E11" s="86">
        <v>310.576393</v>
      </c>
      <c r="F11" s="86">
        <v>310.576393</v>
      </c>
      <c r="G11" s="86">
        <v>310.576393</v>
      </c>
      <c r="H11" s="86">
        <v>310.576393</v>
      </c>
      <c r="I11" s="86">
        <v>310.576393</v>
      </c>
      <c r="J11" s="86">
        <v>310.576393</v>
      </c>
      <c r="K11" s="86">
        <v>310.576393</v>
      </c>
      <c r="L11" s="86">
        <v>310.576393</v>
      </c>
      <c r="M11" s="86">
        <v>310.576393</v>
      </c>
    </row>
    <row r="12" spans="1:13" x14ac:dyDescent="0.2">
      <c r="A12" s="215" t="s">
        <v>283</v>
      </c>
      <c r="B12" s="215"/>
      <c r="C12" s="85">
        <v>1440.6</v>
      </c>
      <c r="D12" s="86">
        <v>1350.9867469999999</v>
      </c>
      <c r="E12" s="86">
        <v>1372.8504739999998</v>
      </c>
      <c r="F12" s="86">
        <v>1344.5809469999999</v>
      </c>
      <c r="G12" s="86">
        <v>1339.6012774999999</v>
      </c>
      <c r="H12" s="86">
        <v>1333.3522774999999</v>
      </c>
      <c r="I12" s="86">
        <v>1325.9747315</v>
      </c>
      <c r="J12" s="86">
        <v>1320.6791714999999</v>
      </c>
      <c r="K12" s="86">
        <v>1316.5107034999999</v>
      </c>
      <c r="L12" s="86">
        <v>1312.4147634999999</v>
      </c>
      <c r="M12" s="86">
        <v>1305.3817974999999</v>
      </c>
    </row>
    <row r="13" spans="1:13" x14ac:dyDescent="0.2">
      <c r="A13" s="215" t="s">
        <v>284</v>
      </c>
      <c r="B13" s="215"/>
      <c r="C13" s="85">
        <v>108951.3</v>
      </c>
      <c r="D13" s="86">
        <v>62321.17539310002</v>
      </c>
      <c r="E13" s="86">
        <v>74619.753429100019</v>
      </c>
      <c r="F13" s="86">
        <v>61441.512551900021</v>
      </c>
      <c r="G13" s="86">
        <v>60433.232776750025</v>
      </c>
      <c r="H13" s="86">
        <v>60319.433753050027</v>
      </c>
      <c r="I13" s="86">
        <v>60055.695441050026</v>
      </c>
      <c r="J13" s="86">
        <v>60529.854451700026</v>
      </c>
      <c r="K13" s="86">
        <v>60221.081576450029</v>
      </c>
      <c r="L13" s="86">
        <v>60266.770987200027</v>
      </c>
      <c r="M13" s="86">
        <v>60267.760377850027</v>
      </c>
    </row>
    <row r="14" spans="1:13" x14ac:dyDescent="0.2">
      <c r="A14" s="215" t="s">
        <v>285</v>
      </c>
      <c r="B14" s="215"/>
      <c r="C14" s="85">
        <v>404352.4</v>
      </c>
      <c r="D14" s="86">
        <v>433957.63175409997</v>
      </c>
      <c r="E14" s="86">
        <v>429205.80562249996</v>
      </c>
      <c r="F14" s="86">
        <v>435925.1377961</v>
      </c>
      <c r="G14" s="86">
        <v>438279.32961720001</v>
      </c>
      <c r="H14" s="86">
        <v>440787.7454902</v>
      </c>
      <c r="I14" s="86">
        <v>443034.31884630001</v>
      </c>
      <c r="J14" s="86">
        <v>445764.4951533</v>
      </c>
      <c r="K14" s="86">
        <v>450089.86661069997</v>
      </c>
      <c r="L14" s="86">
        <v>456751.48224769998</v>
      </c>
      <c r="M14" s="86">
        <v>463166.38496170001</v>
      </c>
    </row>
    <row r="15" spans="1:13" x14ac:dyDescent="0.2">
      <c r="A15" s="215" t="s">
        <v>286</v>
      </c>
      <c r="B15" s="215"/>
      <c r="C15" s="85">
        <v>152.6</v>
      </c>
      <c r="D15" s="86">
        <v>188.16000000000005</v>
      </c>
      <c r="E15" s="86">
        <v>174.76000000000005</v>
      </c>
      <c r="F15" s="86">
        <v>185.21000000000006</v>
      </c>
      <c r="G15" s="86">
        <v>187.76000000000008</v>
      </c>
      <c r="H15" s="86">
        <v>193.66000000000008</v>
      </c>
      <c r="I15" s="86">
        <v>196.93500000000009</v>
      </c>
      <c r="J15" s="86">
        <v>211.26000000000008</v>
      </c>
      <c r="K15" s="86">
        <v>217.16000000000008</v>
      </c>
      <c r="L15" s="86">
        <v>224.05000000000007</v>
      </c>
      <c r="M15" s="86">
        <v>238.73000000000008</v>
      </c>
    </row>
    <row r="16" spans="1:13" x14ac:dyDescent="0.2">
      <c r="A16" s="215" t="s">
        <v>287</v>
      </c>
      <c r="B16" s="215"/>
      <c r="C16" s="85">
        <v>3808.5</v>
      </c>
      <c r="D16" s="86">
        <v>68896.263577730002</v>
      </c>
      <c r="E16" s="86">
        <v>72737.505788809998</v>
      </c>
      <c r="F16" s="86">
        <v>68643.499987670002</v>
      </c>
      <c r="G16" s="86">
        <v>68527.291718000008</v>
      </c>
      <c r="H16" s="86">
        <v>68017.162158130013</v>
      </c>
      <c r="I16" s="86">
        <v>64988.129518700014</v>
      </c>
      <c r="J16" s="86">
        <v>61351.453930630014</v>
      </c>
      <c r="K16" s="86">
        <v>58590.955550570012</v>
      </c>
      <c r="L16" s="86">
        <v>56173.792568960009</v>
      </c>
      <c r="M16" s="86">
        <v>54736.403489200005</v>
      </c>
    </row>
    <row r="17" spans="1:13" x14ac:dyDescent="0.2">
      <c r="A17" s="215" t="s">
        <v>288</v>
      </c>
      <c r="B17" s="215"/>
      <c r="C17" s="85">
        <v>508.2</v>
      </c>
      <c r="D17" s="86">
        <v>2147.5499999999997</v>
      </c>
      <c r="E17" s="86">
        <v>2470.0000000000005</v>
      </c>
      <c r="F17" s="86">
        <v>1799.2499999999998</v>
      </c>
      <c r="G17" s="86">
        <v>1633.4999999999998</v>
      </c>
      <c r="H17" s="86">
        <v>1538.7999999999997</v>
      </c>
      <c r="I17" s="86">
        <v>1165.5999999999997</v>
      </c>
      <c r="J17" s="86">
        <v>976.54999999999973</v>
      </c>
      <c r="K17" s="86">
        <v>886.64999999999975</v>
      </c>
      <c r="L17" s="86">
        <v>655.89999999999975</v>
      </c>
      <c r="M17" s="86">
        <v>603.99999999999977</v>
      </c>
    </row>
    <row r="18" spans="1:13" x14ac:dyDescent="0.2">
      <c r="A18" s="215" t="s">
        <v>289</v>
      </c>
      <c r="B18" s="215"/>
      <c r="C18" s="85">
        <v>557.70000000000005</v>
      </c>
      <c r="D18" s="86">
        <v>2639.1000000000004</v>
      </c>
      <c r="E18" s="86">
        <v>2772.3</v>
      </c>
      <c r="F18" s="86">
        <v>2606.2000000000003</v>
      </c>
      <c r="G18" s="86">
        <v>2591.5000000000005</v>
      </c>
      <c r="H18" s="86">
        <v>2584.1500000000005</v>
      </c>
      <c r="I18" s="86">
        <v>2576.3500000000004</v>
      </c>
      <c r="J18" s="86">
        <v>2573.1500000000005</v>
      </c>
      <c r="K18" s="86">
        <v>2623.8000000000006</v>
      </c>
      <c r="L18" s="86">
        <v>2587.2500000000005</v>
      </c>
      <c r="M18" s="86">
        <v>2618.4500000000003</v>
      </c>
    </row>
    <row r="19" spans="1:13" x14ac:dyDescent="0.2">
      <c r="A19" s="215" t="s">
        <v>290</v>
      </c>
      <c r="B19" s="215"/>
      <c r="C19" s="85">
        <v>207.6</v>
      </c>
      <c r="D19" s="86">
        <v>1104.5999999999999</v>
      </c>
      <c r="E19" s="86">
        <v>1144.1999999999998</v>
      </c>
      <c r="F19" s="86">
        <v>1087.8499999999999</v>
      </c>
      <c r="G19" s="86">
        <v>1075.3999999999999</v>
      </c>
      <c r="H19" s="86">
        <v>1070.4999999999998</v>
      </c>
      <c r="I19" s="86">
        <v>1218.1499999999999</v>
      </c>
      <c r="J19" s="86">
        <v>1390.2499999999998</v>
      </c>
      <c r="K19" s="86">
        <v>1564.9499999999998</v>
      </c>
      <c r="L19" s="86">
        <v>1802.85</v>
      </c>
      <c r="M19" s="86">
        <v>1925.3</v>
      </c>
    </row>
    <row r="20" spans="1:13" x14ac:dyDescent="0.2">
      <c r="A20" s="215" t="s">
        <v>291</v>
      </c>
      <c r="B20" s="215"/>
      <c r="C20" s="85"/>
      <c r="D20" s="86">
        <v>105.80000000000003</v>
      </c>
      <c r="E20" s="86">
        <v>111.15000000000002</v>
      </c>
      <c r="F20" s="86">
        <v>105.35000000000002</v>
      </c>
      <c r="G20" s="86">
        <v>94.700000000000017</v>
      </c>
      <c r="H20" s="86">
        <v>92.65000000000002</v>
      </c>
      <c r="I20" s="86">
        <v>61.550000000000018</v>
      </c>
      <c r="J20" s="86">
        <v>49.850000000000023</v>
      </c>
      <c r="K20" s="86">
        <v>37.000000000000021</v>
      </c>
      <c r="L20" s="86">
        <v>21.550000000000022</v>
      </c>
      <c r="M20" s="86">
        <v>29.950000000000024</v>
      </c>
    </row>
    <row r="21" spans="1:13" x14ac:dyDescent="0.2">
      <c r="A21" s="215" t="s">
        <v>292</v>
      </c>
      <c r="B21" s="215"/>
      <c r="C21" s="85"/>
      <c r="D21" s="86">
        <v>24.7</v>
      </c>
      <c r="E21" s="86">
        <v>24.7</v>
      </c>
      <c r="F21" s="86">
        <v>24.7</v>
      </c>
      <c r="G21" s="86">
        <v>24.7</v>
      </c>
      <c r="H21" s="86">
        <v>24.45</v>
      </c>
      <c r="I21" s="86">
        <v>24.45</v>
      </c>
      <c r="J21" s="86">
        <v>24.45</v>
      </c>
      <c r="K21" s="86">
        <v>31.75</v>
      </c>
      <c r="L21" s="86">
        <v>42.4</v>
      </c>
      <c r="M21" s="86">
        <v>44.699999999999996</v>
      </c>
    </row>
    <row r="22" spans="1:13" x14ac:dyDescent="0.2">
      <c r="A22" s="215" t="s">
        <v>293</v>
      </c>
      <c r="B22" s="215"/>
      <c r="C22" s="85"/>
      <c r="D22" s="86">
        <v>69.95</v>
      </c>
      <c r="E22" s="86">
        <v>70.45</v>
      </c>
      <c r="F22" s="86">
        <v>69.850000000000009</v>
      </c>
      <c r="G22" s="86">
        <v>69.750000000000014</v>
      </c>
      <c r="H22" s="86">
        <v>69.750000000000014</v>
      </c>
      <c r="I22" s="86">
        <v>69.750000000000014</v>
      </c>
      <c r="J22" s="86">
        <v>117.9</v>
      </c>
      <c r="K22" s="86">
        <v>196.75</v>
      </c>
      <c r="L22" s="86">
        <v>229.55</v>
      </c>
      <c r="M22" s="86">
        <v>254.25</v>
      </c>
    </row>
    <row r="23" spans="1:13" ht="12.75" customHeight="1" x14ac:dyDescent="0.2">
      <c r="A23" s="245" t="s">
        <v>316</v>
      </c>
      <c r="B23" s="245"/>
      <c r="C23" s="83">
        <v>2223316.7000000002</v>
      </c>
      <c r="D23" s="84">
        <v>2048338.2063094995</v>
      </c>
      <c r="E23" s="84">
        <v>2057883.0974646998</v>
      </c>
      <c r="F23" s="84">
        <v>2056947.5209968693</v>
      </c>
      <c r="G23" s="84">
        <v>2061975.4028147692</v>
      </c>
      <c r="H23" s="84">
        <v>2071027.1862892692</v>
      </c>
      <c r="I23" s="84">
        <v>2084413.7814571194</v>
      </c>
      <c r="J23" s="84">
        <v>2096537.6505080196</v>
      </c>
      <c r="K23" s="84">
        <v>2112847.3132305196</v>
      </c>
      <c r="L23" s="84">
        <v>2137611.4065835197</v>
      </c>
      <c r="M23" s="84">
        <v>2156452.5047218492</v>
      </c>
    </row>
    <row r="24" spans="1:13" ht="1.5" customHeight="1" x14ac:dyDescent="0.2">
      <c r="A24" s="63"/>
      <c r="B24" s="63"/>
      <c r="C24" s="83"/>
      <c r="D24" s="84"/>
      <c r="E24" s="84">
        <v>0</v>
      </c>
      <c r="F24" s="84"/>
      <c r="G24" s="84"/>
      <c r="L24" s="84"/>
      <c r="M24" s="84"/>
    </row>
    <row r="25" spans="1:13" x14ac:dyDescent="0.2">
      <c r="A25" s="191" t="s">
        <v>279</v>
      </c>
      <c r="B25" s="191"/>
      <c r="C25" s="85">
        <v>2131392.7999999998</v>
      </c>
      <c r="D25" s="86">
        <v>1971589.8979124995</v>
      </c>
      <c r="E25" s="86">
        <v>1980843.8645526997</v>
      </c>
      <c r="F25" s="86">
        <v>1975299.3728998695</v>
      </c>
      <c r="G25" s="86">
        <v>1980642.2379677694</v>
      </c>
      <c r="H25" s="86">
        <v>1989080.6962572695</v>
      </c>
      <c r="I25" s="86">
        <v>2002203.9411401195</v>
      </c>
      <c r="J25" s="86">
        <v>2014530.1949610196</v>
      </c>
      <c r="K25" s="86">
        <v>2030589.8403835197</v>
      </c>
      <c r="L25" s="86">
        <v>2054873.8592065196</v>
      </c>
      <c r="M25" s="86">
        <v>2073891.0991448495</v>
      </c>
    </row>
    <row r="26" spans="1:13" x14ac:dyDescent="0.2">
      <c r="A26" s="191" t="s">
        <v>280</v>
      </c>
      <c r="B26" s="191"/>
      <c r="C26" s="85">
        <v>2256.6</v>
      </c>
      <c r="D26" s="86">
        <v>-2276.2522570000074</v>
      </c>
      <c r="E26" s="86">
        <v>-2225.228742000008</v>
      </c>
      <c r="F26" s="86">
        <v>-2291.3667570000075</v>
      </c>
      <c r="G26" s="86">
        <v>-2338.4969570000076</v>
      </c>
      <c r="H26" s="86">
        <v>-2350.9637720000078</v>
      </c>
      <c r="I26" s="86">
        <v>-2387.7464870000076</v>
      </c>
      <c r="J26" s="86">
        <v>-2398.7897570000077</v>
      </c>
      <c r="K26" s="86">
        <v>-2418.2909570000079</v>
      </c>
      <c r="L26" s="86">
        <v>-2429.1384270000081</v>
      </c>
      <c r="M26" s="86">
        <v>-2435.930227000008</v>
      </c>
    </row>
    <row r="27" spans="1:13" x14ac:dyDescent="0.2">
      <c r="A27" s="191" t="s">
        <v>294</v>
      </c>
      <c r="B27" s="191"/>
      <c r="C27" s="85">
        <v>89667.3</v>
      </c>
      <c r="D27" s="86">
        <v>79024.560654000015</v>
      </c>
      <c r="E27" s="86">
        <v>79264.461654000013</v>
      </c>
      <c r="F27" s="86">
        <v>83939.514854000008</v>
      </c>
      <c r="G27" s="86">
        <v>83671.661804000003</v>
      </c>
      <c r="H27" s="86">
        <v>84297.453804000004</v>
      </c>
      <c r="I27" s="86">
        <v>84597.586804000006</v>
      </c>
      <c r="J27" s="86">
        <v>84406.245304000011</v>
      </c>
      <c r="K27" s="86">
        <v>84675.763804000017</v>
      </c>
      <c r="L27" s="86">
        <v>85166.685804000022</v>
      </c>
      <c r="M27" s="86">
        <v>84997.335804000017</v>
      </c>
    </row>
    <row r="28" spans="1:13" x14ac:dyDescent="0.2">
      <c r="A28" s="215" t="s">
        <v>304</v>
      </c>
      <c r="B28" s="215"/>
      <c r="C28" s="85">
        <v>428194.9</v>
      </c>
      <c r="D28" s="86">
        <v>400407.63598545018</v>
      </c>
      <c r="E28" s="86">
        <v>406113.13678365014</v>
      </c>
      <c r="F28" s="86">
        <v>404497.07640732016</v>
      </c>
      <c r="G28" s="86">
        <v>404082.72267622018</v>
      </c>
      <c r="H28" s="86">
        <v>403683.95472972019</v>
      </c>
      <c r="I28" s="86">
        <v>402456.99842457019</v>
      </c>
      <c r="J28" s="86">
        <v>402539.92815447017</v>
      </c>
      <c r="K28" s="86">
        <v>400992.24737447017</v>
      </c>
      <c r="L28" s="86">
        <v>400933.9712574702</v>
      </c>
      <c r="M28" s="86">
        <v>399902.06859080022</v>
      </c>
    </row>
    <row r="29" spans="1:13" x14ac:dyDescent="0.2">
      <c r="A29" s="215" t="s">
        <v>305</v>
      </c>
      <c r="B29" s="215"/>
      <c r="C29" s="85">
        <v>16.600000000000001</v>
      </c>
      <c r="D29" s="86">
        <v>16.597520999999993</v>
      </c>
      <c r="E29" s="86">
        <v>16.597520999999993</v>
      </c>
      <c r="F29" s="86">
        <v>16.597520999999993</v>
      </c>
      <c r="G29" s="86">
        <v>16.597520999999993</v>
      </c>
      <c r="H29" s="86">
        <v>16.597520999999993</v>
      </c>
      <c r="I29" s="86">
        <v>16.597520999999993</v>
      </c>
      <c r="J29" s="86">
        <v>16.532520999999992</v>
      </c>
      <c r="K29" s="86">
        <v>16.532520999999992</v>
      </c>
      <c r="L29" s="86">
        <v>16.532520999999992</v>
      </c>
      <c r="M29" s="86">
        <v>16.532520999999992</v>
      </c>
    </row>
    <row r="30" spans="1:13" x14ac:dyDescent="0.2">
      <c r="A30" s="215" t="s">
        <v>306</v>
      </c>
      <c r="B30" s="215"/>
      <c r="C30" s="85">
        <v>215.9</v>
      </c>
      <c r="D30" s="86">
        <v>215.81493</v>
      </c>
      <c r="E30" s="86">
        <v>215.81493</v>
      </c>
      <c r="F30" s="86">
        <v>215.81493</v>
      </c>
      <c r="G30" s="86">
        <v>215.81493</v>
      </c>
      <c r="H30" s="86">
        <v>215.81493</v>
      </c>
      <c r="I30" s="86">
        <v>215.81493</v>
      </c>
      <c r="J30" s="86">
        <v>215.76492999999999</v>
      </c>
      <c r="K30" s="86">
        <v>215.76492999999999</v>
      </c>
      <c r="L30" s="86">
        <v>215.76492999999999</v>
      </c>
      <c r="M30" s="86">
        <v>215.76492999999999</v>
      </c>
    </row>
    <row r="31" spans="1:13" x14ac:dyDescent="0.2">
      <c r="A31" s="215" t="s">
        <v>307</v>
      </c>
      <c r="B31" s="215"/>
      <c r="C31" s="85">
        <v>0.5</v>
      </c>
      <c r="D31" s="86">
        <v>0.45700000000000002</v>
      </c>
      <c r="E31" s="86">
        <v>0.45700000000000002</v>
      </c>
      <c r="F31" s="86">
        <v>0.45700000000000002</v>
      </c>
      <c r="G31" s="86">
        <v>0.45700000000000002</v>
      </c>
      <c r="H31" s="86">
        <v>0.45700000000000002</v>
      </c>
      <c r="I31" s="86">
        <v>0.45700000000000002</v>
      </c>
      <c r="J31" s="86">
        <v>0.45700000000000002</v>
      </c>
      <c r="K31" s="86">
        <v>0.45700000000000002</v>
      </c>
      <c r="L31" s="86">
        <v>0.45700000000000002</v>
      </c>
      <c r="M31" s="86">
        <v>0.45700000000000002</v>
      </c>
    </row>
    <row r="32" spans="1:13" x14ac:dyDescent="0.2">
      <c r="A32" s="215" t="s">
        <v>308</v>
      </c>
      <c r="B32" s="215"/>
      <c r="C32" s="85">
        <v>297576.5</v>
      </c>
      <c r="D32" s="86">
        <v>286049.56408704998</v>
      </c>
      <c r="E32" s="86">
        <v>284453.18516704999</v>
      </c>
      <c r="F32" s="86">
        <v>286397.55839704996</v>
      </c>
      <c r="G32" s="86">
        <v>286412.07394204993</v>
      </c>
      <c r="H32" s="86">
        <v>288148.76899204991</v>
      </c>
      <c r="I32" s="86">
        <v>288514.48285204993</v>
      </c>
      <c r="J32" s="86">
        <v>289247.80522204994</v>
      </c>
      <c r="K32" s="86">
        <v>291868.55168204993</v>
      </c>
      <c r="L32" s="86">
        <v>295634.67220204993</v>
      </c>
      <c r="M32" s="86">
        <v>299139.86866204994</v>
      </c>
    </row>
    <row r="33" spans="1:13" x14ac:dyDescent="0.2">
      <c r="A33" s="215" t="s">
        <v>309</v>
      </c>
      <c r="B33" s="215"/>
      <c r="C33" s="85">
        <v>272.60000000000002</v>
      </c>
      <c r="D33" s="86">
        <v>272.60729600000002</v>
      </c>
      <c r="E33" s="86">
        <v>272.60729600000002</v>
      </c>
      <c r="F33" s="86">
        <v>272.60729600000002</v>
      </c>
      <c r="G33" s="86">
        <v>272.60729600000002</v>
      </c>
      <c r="H33" s="86">
        <v>272.60729600000002</v>
      </c>
      <c r="I33" s="86">
        <v>272.60729600000002</v>
      </c>
      <c r="J33" s="86">
        <v>272.60729600000002</v>
      </c>
      <c r="K33" s="86">
        <v>272.60729600000002</v>
      </c>
      <c r="L33" s="86">
        <v>272.60729600000002</v>
      </c>
      <c r="M33" s="86">
        <v>272.60729600000002</v>
      </c>
    </row>
    <row r="34" spans="1:13" x14ac:dyDescent="0.2">
      <c r="A34" s="215" t="s">
        <v>310</v>
      </c>
      <c r="B34" s="215"/>
      <c r="C34" s="85">
        <v>461485.8</v>
      </c>
      <c r="D34" s="86">
        <v>264136.70683899993</v>
      </c>
      <c r="E34" s="86">
        <v>280577.83292899997</v>
      </c>
      <c r="F34" s="86">
        <v>262099.78900899994</v>
      </c>
      <c r="G34" s="86">
        <v>260896.45978399995</v>
      </c>
      <c r="H34" s="86">
        <v>260772.00414899996</v>
      </c>
      <c r="I34" s="86">
        <v>261804.90914399995</v>
      </c>
      <c r="J34" s="86">
        <v>265291.77213899995</v>
      </c>
      <c r="K34" s="86">
        <v>270933.41864899994</v>
      </c>
      <c r="L34" s="86">
        <v>279681.66047399992</v>
      </c>
      <c r="M34" s="86">
        <v>286313.27023399994</v>
      </c>
    </row>
    <row r="35" spans="1:13" x14ac:dyDescent="0.2">
      <c r="A35" s="215" t="s">
        <v>311</v>
      </c>
      <c r="B35" s="215"/>
      <c r="C35" s="85">
        <v>1001003.8</v>
      </c>
      <c r="D35" s="86">
        <v>1040102.0500800001</v>
      </c>
      <c r="E35" s="86">
        <v>1035785.2762670001</v>
      </c>
      <c r="F35" s="86">
        <v>1042546.4738655001</v>
      </c>
      <c r="G35" s="86">
        <v>1045720.4825945001</v>
      </c>
      <c r="H35" s="86">
        <v>1050390.2441005001</v>
      </c>
      <c r="I35" s="86">
        <v>1055781.6757185</v>
      </c>
      <c r="J35" s="86">
        <v>1062531.3712145002</v>
      </c>
      <c r="K35" s="86">
        <v>1071988.7172070001</v>
      </c>
      <c r="L35" s="86">
        <v>1086787.9636320001</v>
      </c>
      <c r="M35" s="86">
        <v>1100573.8752170003</v>
      </c>
    </row>
    <row r="36" spans="1:13" x14ac:dyDescent="0.2">
      <c r="A36" s="215" t="s">
        <v>312</v>
      </c>
      <c r="B36" s="215"/>
      <c r="C36" s="85">
        <v>20958.8</v>
      </c>
      <c r="D36" s="86">
        <v>28978.303382000002</v>
      </c>
      <c r="E36" s="86">
        <v>24017.413381999999</v>
      </c>
      <c r="F36" s="86">
        <v>31988.123382000002</v>
      </c>
      <c r="G36" s="86">
        <v>34430.743382000001</v>
      </c>
      <c r="H36" s="86">
        <v>36016.853382000001</v>
      </c>
      <c r="I36" s="86">
        <v>39582.773381999999</v>
      </c>
      <c r="J36" s="86">
        <v>40434.333381999997</v>
      </c>
      <c r="K36" s="86">
        <v>40324.893381999995</v>
      </c>
      <c r="L36" s="86">
        <v>37788.008581999995</v>
      </c>
      <c r="M36" s="86">
        <v>34732.988581999998</v>
      </c>
    </row>
    <row r="37" spans="1:13" x14ac:dyDescent="0.2">
      <c r="A37" s="215" t="s">
        <v>313</v>
      </c>
      <c r="B37" s="215"/>
      <c r="C37" s="85">
        <v>5621.2</v>
      </c>
      <c r="D37" s="86">
        <v>8342.8698999999961</v>
      </c>
      <c r="E37" s="86">
        <v>8414.5198999999975</v>
      </c>
      <c r="F37" s="86">
        <v>8705.5998999999956</v>
      </c>
      <c r="G37" s="86">
        <v>9295.7998999999963</v>
      </c>
      <c r="H37" s="86">
        <v>10350.279899999996</v>
      </c>
      <c r="I37" s="86">
        <v>12299.059899999997</v>
      </c>
      <c r="J37" s="86">
        <v>12674.509899999997</v>
      </c>
      <c r="K37" s="86">
        <v>13018.569899999997</v>
      </c>
      <c r="L37" s="86">
        <v>13293.419899999997</v>
      </c>
      <c r="M37" s="86">
        <v>12858.859899999998</v>
      </c>
    </row>
    <row r="38" spans="1:13" x14ac:dyDescent="0.2">
      <c r="A38" s="215" t="s">
        <v>314</v>
      </c>
      <c r="B38" s="215"/>
      <c r="C38" s="85">
        <v>7970.2</v>
      </c>
      <c r="D38" s="86">
        <v>18199.894789000002</v>
      </c>
      <c r="E38" s="86">
        <v>16761.074789000002</v>
      </c>
      <c r="F38" s="86">
        <v>18272.464789000001</v>
      </c>
      <c r="G38" s="86">
        <v>18443.494789</v>
      </c>
      <c r="H38" s="86">
        <v>18677.944789000001</v>
      </c>
      <c r="I38" s="86">
        <v>20679.614788999999</v>
      </c>
      <c r="J38" s="86">
        <v>20088.994789</v>
      </c>
      <c r="K38" s="86">
        <v>19797.874789000001</v>
      </c>
      <c r="L38" s="86">
        <v>19267.054789000002</v>
      </c>
      <c r="M38" s="86">
        <v>18628.514789000001</v>
      </c>
    </row>
    <row r="39" spans="1:13" x14ac:dyDescent="0.2">
      <c r="A39" s="215" t="s">
        <v>315</v>
      </c>
      <c r="B39" s="215"/>
      <c r="C39" s="85"/>
      <c r="D39" s="86">
        <v>1615.7044999990612</v>
      </c>
      <c r="E39" s="86">
        <f>+E23-SUM(E28:E38)</f>
        <v>1255.181499999715</v>
      </c>
      <c r="F39" s="86">
        <v>1934.9584999990184</v>
      </c>
      <c r="G39" s="86">
        <v>2188.1489999992773</v>
      </c>
      <c r="H39" s="86">
        <v>2481.6594999989029</v>
      </c>
      <c r="I39" s="86">
        <v>2788.7904999994207</v>
      </c>
      <c r="J39" s="86">
        <v>3223.5739599994849</v>
      </c>
      <c r="K39" s="86">
        <v>3417.6784999994561</v>
      </c>
      <c r="L39" s="86">
        <v>3719.2939999988303</v>
      </c>
      <c r="M39" s="86">
        <v>3797.6969999987632</v>
      </c>
    </row>
    <row r="40" spans="1:13" x14ac:dyDescent="0.2">
      <c r="A40" s="245" t="s">
        <v>295</v>
      </c>
      <c r="B40" s="245"/>
      <c r="C40" s="82" t="s">
        <v>47</v>
      </c>
      <c r="D40" s="82" t="s">
        <v>47</v>
      </c>
      <c r="E40" s="82" t="str">
        <f>+D40</f>
        <v>-</v>
      </c>
      <c r="F40" s="82" t="s">
        <v>47</v>
      </c>
      <c r="G40" s="82" t="s">
        <v>47</v>
      </c>
      <c r="H40" s="82" t="s">
        <v>47</v>
      </c>
      <c r="I40" s="82" t="s">
        <v>47</v>
      </c>
      <c r="J40" s="82" t="s">
        <v>47</v>
      </c>
      <c r="K40" s="82" t="s">
        <v>47</v>
      </c>
      <c r="L40" s="82" t="s">
        <v>47</v>
      </c>
      <c r="M40" s="82" t="s">
        <v>47</v>
      </c>
    </row>
    <row r="41" spans="1:13" x14ac:dyDescent="0.2">
      <c r="A41" s="246" t="s">
        <v>317</v>
      </c>
      <c r="B41" s="246"/>
      <c r="C41" s="85" t="s">
        <v>47</v>
      </c>
      <c r="D41" s="85" t="s">
        <v>47</v>
      </c>
      <c r="E41" s="85" t="str">
        <f>+D41</f>
        <v>-</v>
      </c>
      <c r="F41" s="85" t="s">
        <v>47</v>
      </c>
      <c r="G41" s="85" t="s">
        <v>47</v>
      </c>
      <c r="H41" s="85" t="s">
        <v>47</v>
      </c>
      <c r="I41" s="85" t="s">
        <v>47</v>
      </c>
      <c r="J41" s="85" t="s">
        <v>47</v>
      </c>
      <c r="K41" s="85" t="s">
        <v>47</v>
      </c>
      <c r="L41" s="85" t="s">
        <v>47</v>
      </c>
      <c r="M41" s="85" t="s">
        <v>47</v>
      </c>
    </row>
    <row r="42" spans="1:13" x14ac:dyDescent="0.2">
      <c r="A42" s="245" t="s">
        <v>329</v>
      </c>
      <c r="B42" s="245"/>
      <c r="C42" s="83">
        <v>327847.59999999998</v>
      </c>
      <c r="D42" s="84">
        <v>330417.91443999996</v>
      </c>
      <c r="E42" s="84">
        <v>329028.46938999998</v>
      </c>
      <c r="F42" s="84">
        <v>330404.27918999997</v>
      </c>
      <c r="G42" s="84">
        <v>331232.96313999995</v>
      </c>
      <c r="H42" s="84">
        <v>332933.62923999992</v>
      </c>
      <c r="I42" s="84">
        <v>333068.3034899999</v>
      </c>
      <c r="J42" s="84">
        <v>333902.69283999992</v>
      </c>
      <c r="K42" s="84">
        <v>335437.77493999992</v>
      </c>
      <c r="L42" s="84">
        <v>336022.7501399999</v>
      </c>
      <c r="M42" s="84">
        <v>337434.19288999989</v>
      </c>
    </row>
    <row r="43" spans="1:13" x14ac:dyDescent="0.2">
      <c r="A43" s="246" t="s">
        <v>318</v>
      </c>
      <c r="B43" s="246"/>
      <c r="C43" s="85">
        <v>10386</v>
      </c>
      <c r="D43" s="86">
        <v>10152.470889999997</v>
      </c>
      <c r="E43" s="86">
        <v>10205.522989999998</v>
      </c>
      <c r="F43" s="86">
        <v>10143.630289999997</v>
      </c>
      <c r="G43" s="86">
        <v>10135.733589999998</v>
      </c>
      <c r="H43" s="86">
        <v>10126.091289999998</v>
      </c>
      <c r="I43" s="86">
        <v>10120.405589999998</v>
      </c>
      <c r="J43" s="86">
        <v>10113.424289999999</v>
      </c>
      <c r="K43" s="86">
        <v>10110.858189999999</v>
      </c>
      <c r="L43" s="86">
        <v>10110.422289999999</v>
      </c>
      <c r="M43" s="86">
        <v>10105.405689999998</v>
      </c>
    </row>
    <row r="44" spans="1:13" x14ac:dyDescent="0.2">
      <c r="A44" s="246" t="s">
        <v>319</v>
      </c>
      <c r="B44" s="246"/>
      <c r="C44" s="85">
        <v>28968.400000000001</v>
      </c>
      <c r="D44" s="86">
        <v>28341.080599999983</v>
      </c>
      <c r="E44" s="86">
        <v>28522.875199999988</v>
      </c>
      <c r="F44" s="86">
        <v>28280.780199999983</v>
      </c>
      <c r="G44" s="86">
        <v>28271.006599999982</v>
      </c>
      <c r="H44" s="86">
        <v>28221.949999999983</v>
      </c>
      <c r="I44" s="86">
        <v>28180.392199999984</v>
      </c>
      <c r="J44" s="86">
        <v>28168.266599999984</v>
      </c>
      <c r="K44" s="86">
        <v>28150.729799999983</v>
      </c>
      <c r="L44" s="86">
        <v>28120.172399999981</v>
      </c>
      <c r="M44" s="86">
        <v>28113.005999999983</v>
      </c>
    </row>
    <row r="45" spans="1:13" x14ac:dyDescent="0.2">
      <c r="A45" s="246" t="s">
        <v>320</v>
      </c>
      <c r="B45" s="246"/>
      <c r="C45" s="85">
        <v>113827.9</v>
      </c>
      <c r="D45" s="86">
        <v>113703.53480000001</v>
      </c>
      <c r="E45" s="86">
        <v>113763.88355</v>
      </c>
      <c r="F45" s="86">
        <v>113766.24305</v>
      </c>
      <c r="G45" s="86">
        <v>113806.7948</v>
      </c>
      <c r="H45" s="86">
        <v>113852.56730000001</v>
      </c>
      <c r="I45" s="86">
        <v>113956.86605000001</v>
      </c>
      <c r="J45" s="86">
        <v>114052.29080000002</v>
      </c>
      <c r="K45" s="86">
        <v>114238.90430000002</v>
      </c>
      <c r="L45" s="86">
        <v>114616.97330000003</v>
      </c>
      <c r="M45" s="86">
        <v>114770.85005000002</v>
      </c>
    </row>
    <row r="46" spans="1:13" x14ac:dyDescent="0.2">
      <c r="A46" s="246" t="s">
        <v>321</v>
      </c>
      <c r="B46" s="246"/>
      <c r="C46" s="85">
        <v>168782.1</v>
      </c>
      <c r="D46" s="86">
        <v>173262.68699999998</v>
      </c>
      <c r="E46" s="86">
        <v>171140.11649999997</v>
      </c>
      <c r="F46" s="86">
        <v>173304.01949999997</v>
      </c>
      <c r="G46" s="86">
        <v>174111.84449999998</v>
      </c>
      <c r="H46" s="86">
        <v>175826.95949999997</v>
      </c>
      <c r="I46" s="86">
        <v>175975.48349999997</v>
      </c>
      <c r="J46" s="86">
        <v>176765.76749999999</v>
      </c>
      <c r="K46" s="86">
        <v>178396.94399999999</v>
      </c>
      <c r="L46" s="86">
        <v>178737.41099999999</v>
      </c>
      <c r="M46" s="86">
        <v>180018.0675</v>
      </c>
    </row>
    <row r="47" spans="1:13" x14ac:dyDescent="0.2">
      <c r="A47" s="246" t="s">
        <v>322</v>
      </c>
      <c r="B47" s="246"/>
      <c r="C47" s="85">
        <v>1605.9</v>
      </c>
      <c r="D47" s="86">
        <v>1286.7380000000305</v>
      </c>
      <c r="E47" s="86">
        <v>1430.3030000000306</v>
      </c>
      <c r="F47" s="86">
        <v>1268.4530000000304</v>
      </c>
      <c r="G47" s="86">
        <v>1268.0555000000304</v>
      </c>
      <c r="H47" s="86">
        <v>1267.4480000000303</v>
      </c>
      <c r="I47" s="86">
        <v>1244.1380000000304</v>
      </c>
      <c r="J47" s="86">
        <v>1232.7005000000304</v>
      </c>
      <c r="K47" s="86">
        <v>1132.1705000000304</v>
      </c>
      <c r="L47" s="86">
        <v>1090.7480000000305</v>
      </c>
      <c r="M47" s="86">
        <v>1088.3405000000305</v>
      </c>
    </row>
    <row r="48" spans="1:13" x14ac:dyDescent="0.2">
      <c r="A48" s="246" t="s">
        <v>323</v>
      </c>
      <c r="B48" s="246"/>
      <c r="C48" s="85">
        <v>1869.3</v>
      </c>
      <c r="D48" s="86">
        <v>1502.8649999999557</v>
      </c>
      <c r="E48" s="86">
        <v>1660.3949999999556</v>
      </c>
      <c r="F48" s="86">
        <v>1478.7149999999556</v>
      </c>
      <c r="G48" s="86">
        <v>1477.7549999999555</v>
      </c>
      <c r="H48" s="86">
        <v>1477.0349999999555</v>
      </c>
      <c r="I48" s="86">
        <v>1455.1349999999554</v>
      </c>
      <c r="J48" s="86">
        <v>1442.9249999999554</v>
      </c>
      <c r="K48" s="86">
        <v>1361.6549999999554</v>
      </c>
      <c r="L48" s="86">
        <v>1325.9999999999554</v>
      </c>
      <c r="M48" s="86">
        <v>1318.6949999999554</v>
      </c>
    </row>
    <row r="49" spans="1:13" x14ac:dyDescent="0.2">
      <c r="A49" s="246" t="s">
        <v>324</v>
      </c>
      <c r="B49" s="246"/>
      <c r="C49" s="85">
        <v>836</v>
      </c>
      <c r="D49" s="86">
        <v>699.65000000005625</v>
      </c>
      <c r="E49" s="86">
        <v>762.52500000005625</v>
      </c>
      <c r="F49" s="86">
        <v>695.15000000005625</v>
      </c>
      <c r="G49" s="86">
        <v>694.92500000005623</v>
      </c>
      <c r="H49" s="86">
        <v>694.85000000005618</v>
      </c>
      <c r="I49" s="86">
        <v>683.27500000005614</v>
      </c>
      <c r="J49" s="86">
        <v>678.35000000005618</v>
      </c>
      <c r="K49" s="86">
        <v>635.22500000005618</v>
      </c>
      <c r="L49" s="86">
        <v>622.57500000005621</v>
      </c>
      <c r="M49" s="86">
        <v>622.50000000005616</v>
      </c>
    </row>
    <row r="50" spans="1:13" x14ac:dyDescent="0.2">
      <c r="A50" s="246" t="s">
        <v>325</v>
      </c>
      <c r="B50" s="246"/>
      <c r="C50" s="85">
        <v>831.5</v>
      </c>
      <c r="D50" s="86">
        <v>728.43999999997743</v>
      </c>
      <c r="E50" s="86">
        <v>802.39999999997735</v>
      </c>
      <c r="F50" s="86">
        <v>726.83999999997741</v>
      </c>
      <c r="G50" s="86">
        <v>726.39999999997735</v>
      </c>
      <c r="H50" s="86">
        <v>726.27999999997735</v>
      </c>
      <c r="I50" s="86">
        <v>712.15999999997734</v>
      </c>
      <c r="J50" s="86">
        <v>708.51999999997736</v>
      </c>
      <c r="K50" s="86">
        <v>670.83999999997741</v>
      </c>
      <c r="L50" s="86">
        <v>657.99999999997738</v>
      </c>
      <c r="M50" s="86">
        <v>656.87999999997737</v>
      </c>
    </row>
    <row r="51" spans="1:13" x14ac:dyDescent="0.2">
      <c r="A51" s="246" t="s">
        <v>326</v>
      </c>
      <c r="B51" s="246"/>
      <c r="C51" s="85">
        <v>740.4</v>
      </c>
      <c r="D51" s="86">
        <v>740.44814999995288</v>
      </c>
      <c r="E51" s="86">
        <f>+E42-SUM(E43:E50)</f>
        <v>740.44815000001108</v>
      </c>
      <c r="F51" s="86">
        <v>740.44815000001108</v>
      </c>
      <c r="G51" s="86">
        <v>740.44815000001108</v>
      </c>
      <c r="H51" s="86">
        <v>740.44814999995288</v>
      </c>
      <c r="I51" s="86">
        <v>740.44814999989467</v>
      </c>
      <c r="J51" s="86">
        <v>740.44814999995288</v>
      </c>
      <c r="K51" s="86">
        <v>740.44814999995288</v>
      </c>
      <c r="L51" s="86">
        <v>740.44814999989467</v>
      </c>
      <c r="M51" s="86">
        <v>740.44814999983646</v>
      </c>
    </row>
    <row r="52" spans="1:13" x14ac:dyDescent="0.2">
      <c r="A52" s="245" t="s">
        <v>330</v>
      </c>
      <c r="B52" s="245"/>
      <c r="C52" s="83">
        <v>54685.9</v>
      </c>
      <c r="D52" s="84">
        <v>54722.236599999989</v>
      </c>
      <c r="E52" s="84">
        <v>54098.020599999989</v>
      </c>
      <c r="F52" s="84">
        <v>55723.885599999987</v>
      </c>
      <c r="G52" s="84">
        <v>56330.450599999989</v>
      </c>
      <c r="H52" s="84">
        <v>56670.410599999988</v>
      </c>
      <c r="I52" s="84">
        <v>58030.785599999988</v>
      </c>
      <c r="J52" s="84">
        <v>58664.455599999987</v>
      </c>
      <c r="K52" s="84">
        <v>58877.905599999984</v>
      </c>
      <c r="L52" s="84">
        <v>60785.635599999987</v>
      </c>
      <c r="M52" s="84">
        <v>61923.24059999999</v>
      </c>
    </row>
    <row r="53" spans="1:13" x14ac:dyDescent="0.2">
      <c r="A53" s="246" t="s">
        <v>327</v>
      </c>
      <c r="B53" s="246"/>
      <c r="C53" s="139">
        <v>32987</v>
      </c>
      <c r="D53" s="86">
        <v>32824.266599999981</v>
      </c>
      <c r="E53" s="86">
        <v>32505.150599999979</v>
      </c>
      <c r="F53" s="86">
        <v>33390.990599999983</v>
      </c>
      <c r="G53" s="86">
        <v>33721.230599999981</v>
      </c>
      <c r="H53" s="86">
        <v>33896.19059999998</v>
      </c>
      <c r="I53" s="86">
        <v>34774.790599999978</v>
      </c>
      <c r="J53" s="86">
        <v>35181.310599999975</v>
      </c>
      <c r="K53" s="86">
        <v>35318.510599999972</v>
      </c>
      <c r="L53" s="86">
        <v>36311.39059999997</v>
      </c>
      <c r="M53" s="86">
        <v>36962.870599999973</v>
      </c>
    </row>
    <row r="54" spans="1:13" x14ac:dyDescent="0.2">
      <c r="A54" s="246" t="s">
        <v>328</v>
      </c>
      <c r="B54" s="246"/>
      <c r="C54" s="139">
        <v>21698.9</v>
      </c>
      <c r="D54" s="86">
        <v>21897.969999999994</v>
      </c>
      <c r="E54" s="86">
        <v>21592.869999999995</v>
      </c>
      <c r="F54" s="86">
        <v>22332.894999999993</v>
      </c>
      <c r="G54" s="86">
        <v>22609.219999999994</v>
      </c>
      <c r="H54" s="86">
        <v>22774.219999999994</v>
      </c>
      <c r="I54" s="86">
        <v>23255.994999999995</v>
      </c>
      <c r="J54" s="86">
        <v>23483.144999999997</v>
      </c>
      <c r="K54" s="86">
        <v>23559.394999999997</v>
      </c>
      <c r="L54" s="86">
        <v>24474.244999999995</v>
      </c>
      <c r="M54" s="86">
        <v>24960.369999999995</v>
      </c>
    </row>
    <row r="55" spans="1:13" ht="15" thickBot="1" x14ac:dyDescent="0.25">
      <c r="A55" s="247" t="s">
        <v>296</v>
      </c>
      <c r="B55" s="247"/>
      <c r="C55" s="140">
        <v>47230.3</v>
      </c>
      <c r="D55" s="141">
        <v>47230.327687000005</v>
      </c>
      <c r="E55" s="141">
        <v>47230.327687000005</v>
      </c>
      <c r="F55" s="141">
        <v>47230.327687000005</v>
      </c>
      <c r="G55" s="141">
        <v>47230.327687000005</v>
      </c>
      <c r="H55" s="141">
        <v>47230.327687000005</v>
      </c>
      <c r="I55" s="141">
        <v>47230.327687000005</v>
      </c>
      <c r="J55" s="141">
        <v>47230.327687000005</v>
      </c>
      <c r="K55" s="141">
        <v>47230.327687000005</v>
      </c>
      <c r="L55" s="141">
        <v>47230.327687000005</v>
      </c>
      <c r="M55" s="141">
        <v>47230.327687000005</v>
      </c>
    </row>
    <row r="56" spans="1:13" ht="15" thickBot="1" x14ac:dyDescent="0.25">
      <c r="A56" s="247" t="s">
        <v>297</v>
      </c>
      <c r="B56" s="247"/>
      <c r="C56" s="140">
        <v>3248297.6</v>
      </c>
      <c r="D56" s="141">
        <v>3138227.5840055398</v>
      </c>
      <c r="E56" s="141">
        <v>3152953.1547986199</v>
      </c>
      <c r="F56" s="141">
        <v>3156618.9898552196</v>
      </c>
      <c r="G56" s="141">
        <v>3164392.3156722598</v>
      </c>
      <c r="H56" s="141">
        <v>3178175.7530573397</v>
      </c>
      <c r="I56" s="141">
        <v>3192030.1996500096</v>
      </c>
      <c r="J56" s="141">
        <v>3206828.7072944897</v>
      </c>
      <c r="K56" s="141">
        <v>3227315.3314267998</v>
      </c>
      <c r="L56" s="141">
        <v>3258472.3384291092</v>
      </c>
      <c r="M56" s="141">
        <v>3281800.5625736197</v>
      </c>
    </row>
    <row r="57" spans="1:13" x14ac:dyDescent="0.2">
      <c r="A57" s="249" t="s">
        <v>351</v>
      </c>
      <c r="B57" s="249"/>
      <c r="C57" s="249"/>
      <c r="D57" s="249"/>
      <c r="E57" s="249"/>
      <c r="F57" s="249"/>
      <c r="G57" s="249"/>
      <c r="H57" s="249"/>
      <c r="I57" s="249"/>
      <c r="J57" s="249"/>
      <c r="K57" s="249"/>
      <c r="L57" s="249"/>
      <c r="M57" s="249"/>
    </row>
    <row r="58" spans="1:13" x14ac:dyDescent="0.2">
      <c r="A58" s="250" t="s">
        <v>301</v>
      </c>
      <c r="B58" s="250"/>
      <c r="C58" s="250"/>
      <c r="D58" s="250"/>
      <c r="E58" s="250"/>
      <c r="F58" s="250"/>
      <c r="G58" s="250"/>
      <c r="H58" s="250"/>
      <c r="I58" s="250"/>
      <c r="J58" s="250"/>
      <c r="K58" s="250"/>
      <c r="L58" s="250"/>
      <c r="M58" s="250"/>
    </row>
    <row r="59" spans="1:13" x14ac:dyDescent="0.2">
      <c r="A59" s="248" t="s">
        <v>299</v>
      </c>
      <c r="B59" s="248"/>
      <c r="C59" s="248"/>
      <c r="D59" s="248"/>
      <c r="E59" s="248"/>
      <c r="F59" s="248"/>
      <c r="G59" s="248"/>
      <c r="H59" s="248"/>
      <c r="I59" s="248"/>
      <c r="J59" s="248"/>
      <c r="K59" s="248"/>
    </row>
    <row r="60" spans="1:13" x14ac:dyDescent="0.2">
      <c r="A60" s="61"/>
      <c r="B60" s="61"/>
      <c r="C60" s="61"/>
      <c r="D60" s="61"/>
      <c r="E60" s="61"/>
      <c r="F60" s="61"/>
      <c r="G60" s="61"/>
      <c r="H60" s="61"/>
      <c r="I60" s="61"/>
      <c r="J60" s="61"/>
      <c r="K60" s="61"/>
    </row>
    <row r="61" spans="1:13" x14ac:dyDescent="0.2">
      <c r="A61" s="61"/>
      <c r="B61" s="61"/>
      <c r="C61" s="61"/>
      <c r="D61" s="61"/>
      <c r="E61" s="61"/>
      <c r="F61" s="61"/>
      <c r="G61" s="61"/>
      <c r="H61" s="61"/>
      <c r="I61" s="61"/>
      <c r="J61" s="61"/>
      <c r="K61" s="61"/>
    </row>
  </sheetData>
  <mergeCells count="60">
    <mergeCell ref="A56:B56"/>
    <mergeCell ref="A59:K59"/>
    <mergeCell ref="A53:B53"/>
    <mergeCell ref="A54:B54"/>
    <mergeCell ref="A55:B55"/>
    <mergeCell ref="A57:M57"/>
    <mergeCell ref="A58:M58"/>
    <mergeCell ref="A50:B50"/>
    <mergeCell ref="A51:B51"/>
    <mergeCell ref="A52:B52"/>
    <mergeCell ref="A47:B47"/>
    <mergeCell ref="A48:B48"/>
    <mergeCell ref="A49:B49"/>
    <mergeCell ref="A44:B44"/>
    <mergeCell ref="A45:B45"/>
    <mergeCell ref="A46:B46"/>
    <mergeCell ref="A41:B41"/>
    <mergeCell ref="A42:B42"/>
    <mergeCell ref="A43:B43"/>
    <mergeCell ref="A38:B38"/>
    <mergeCell ref="A39:B39"/>
    <mergeCell ref="A40:B40"/>
    <mergeCell ref="A35:B35"/>
    <mergeCell ref="A36:B36"/>
    <mergeCell ref="A37:B37"/>
    <mergeCell ref="A32:B32"/>
    <mergeCell ref="A33:B33"/>
    <mergeCell ref="A34:B34"/>
    <mergeCell ref="A29:B29"/>
    <mergeCell ref="A30:B30"/>
    <mergeCell ref="A31:B31"/>
    <mergeCell ref="A26:B26"/>
    <mergeCell ref="A27:B27"/>
    <mergeCell ref="A28:B28"/>
    <mergeCell ref="A22:B22"/>
    <mergeCell ref="A23:B23"/>
    <mergeCell ref="A25:B25"/>
    <mergeCell ref="A19:B19"/>
    <mergeCell ref="A20:B20"/>
    <mergeCell ref="A21:B21"/>
    <mergeCell ref="A16:B16"/>
    <mergeCell ref="A17:B17"/>
    <mergeCell ref="A18:B18"/>
    <mergeCell ref="A13:B13"/>
    <mergeCell ref="A14:B14"/>
    <mergeCell ref="A15:B15"/>
    <mergeCell ref="A10:B10"/>
    <mergeCell ref="A11:B11"/>
    <mergeCell ref="A12:B12"/>
    <mergeCell ref="D4:D5"/>
    <mergeCell ref="A3:M3"/>
    <mergeCell ref="A2:M2"/>
    <mergeCell ref="A1:M1"/>
    <mergeCell ref="F4:K4"/>
    <mergeCell ref="L4:M4"/>
    <mergeCell ref="A6:B6"/>
    <mergeCell ref="A8:B8"/>
    <mergeCell ref="A9:B9"/>
    <mergeCell ref="A4:B5"/>
    <mergeCell ref="C4:C5"/>
  </mergeCells>
  <hyperlinks>
    <hyperlink ref="A51" r:id="rId1" display="mailto:23-Others@"/>
  </hyperlinks>
  <pageMargins left="0.7" right="0.7" top="0.75" bottom="0.75" header="0.3" footer="0.3"/>
  <pageSetup paperSize="9" scale="58" orientation="portrait" r:id="rId2"/>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127</vt:lpstr>
      <vt:lpstr>128</vt:lpstr>
      <vt:lpstr>129</vt:lpstr>
      <vt:lpstr>130</vt:lpstr>
      <vt:lpstr>131</vt:lpstr>
      <vt:lpstr>132</vt:lpstr>
      <vt:lpstr>133</vt:lpstr>
      <vt:lpstr>134</vt:lpstr>
      <vt:lpstr>135</vt:lpstr>
      <vt:lpstr>'135'!OLE_LINK1</vt:lpstr>
      <vt:lpstr>'127'!Print_Area</vt:lpstr>
      <vt:lpstr>'128'!Print_Area</vt:lpstr>
      <vt:lpstr>'129'!Print_Area</vt:lpstr>
      <vt:lpstr>'130'!Print_Area</vt:lpstr>
      <vt:lpstr>'131'!Print_Area</vt:lpstr>
      <vt:lpstr>'132'!Print_Area</vt:lpstr>
      <vt:lpstr>'134'!Print_Area</vt:lpstr>
      <vt:lpstr>'135'!Print_Area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2025-01-23T11:06:42Z</cp:lastPrinted>
  <dcterms:created xsi:type="dcterms:W3CDTF">2024-02-01T11:03:25Z</dcterms:created>
  <dcterms:modified xsi:type="dcterms:W3CDTF">2025-03-28T05:09:41Z</dcterms:modified>
</cp:coreProperties>
</file>