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1124\MSB Excel files\"/>
    </mc:Choice>
  </mc:AlternateContent>
  <bookViews>
    <workbookView xWindow="0" yWindow="0" windowWidth="20490" windowHeight="7110" activeTab="6"/>
  </bookViews>
  <sheets>
    <sheet name="3" sheetId="1" r:id="rId1"/>
    <sheet name="4" sheetId="2" r:id="rId2"/>
    <sheet name="5" sheetId="3" r:id="rId3"/>
    <sheet name="6" sheetId="4" r:id="rId4"/>
    <sheet name="7" sheetId="5" r:id="rId5"/>
    <sheet name="8" sheetId="6" r:id="rId6"/>
    <sheet name="9" sheetId="22" r:id="rId7"/>
    <sheet name="10" sheetId="8" r:id="rId8"/>
    <sheet name="11" sheetId="9" r:id="rId9"/>
    <sheet name="12" sheetId="10" r:id="rId10"/>
    <sheet name="13" sheetId="11" r:id="rId11"/>
    <sheet name="14" sheetId="12" r:id="rId12"/>
    <sheet name="15" sheetId="14" r:id="rId13"/>
    <sheet name="16" sheetId="15" r:id="rId14"/>
    <sheet name="17" sheetId="16" r:id="rId15"/>
    <sheet name="18" sheetId="17" r:id="rId16"/>
    <sheet name="19" sheetId="18" r:id="rId17"/>
    <sheet name="20" sheetId="19" r:id="rId18"/>
    <sheet name="21" sheetId="20" r:id="rId19"/>
    <sheet name="22" sheetId="21" r:id="rId20"/>
  </sheets>
  <definedNames>
    <definedName name="_xlnm.Print_Area" localSheetId="8">'11'!$A$1:$E$33</definedName>
    <definedName name="_xlnm.Print_Area" localSheetId="10">'13'!$A$1:$J$86</definedName>
    <definedName name="_xlnm.Print_Area" localSheetId="11">'14'!$A$1:$J$86</definedName>
    <definedName name="_xlnm.Print_Area" localSheetId="12">'15'!$A$1:$G$64</definedName>
    <definedName name="_xlnm.Print_Area" localSheetId="14">'17'!$A$1:$J$39</definedName>
    <definedName name="_xlnm.Print_Area" localSheetId="16">'19'!$A$1:$I$53</definedName>
    <definedName name="_xlnm.Print_Area" localSheetId="18">'21'!$A$1:$G$25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4">'7'!$A$1:$J$62</definedName>
    <definedName name="_xlnm.Print_Area" localSheetId="5">'8'!$A$1:$J$44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7" l="1"/>
  <c r="I7" i="17"/>
  <c r="G7" i="17" l="1"/>
  <c r="F7" i="17"/>
  <c r="D7" i="17" l="1"/>
  <c r="N57" i="12" l="1"/>
  <c r="M57" i="12"/>
  <c r="L57" i="12"/>
  <c r="M6" i="12"/>
  <c r="N6" i="12"/>
  <c r="L6" i="12"/>
  <c r="A35" i="12"/>
  <c r="M8" i="12"/>
  <c r="N8" i="12"/>
  <c r="L8" i="12"/>
  <c r="L15" i="12"/>
  <c r="M15" i="12"/>
  <c r="N15" i="12"/>
</calcChain>
</file>

<file path=xl/sharedStrings.xml><?xml version="1.0" encoding="utf-8"?>
<sst xmlns="http://schemas.openxmlformats.org/spreadsheetml/2006/main" count="1119" uniqueCount="614">
  <si>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</si>
  <si>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</si>
  <si>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</si>
  <si>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</si>
  <si>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</si>
  <si>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</si>
  <si>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</si>
  <si>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</si>
  <si>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</si>
  <si>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</si>
  <si>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</si>
  <si>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</si>
  <si>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</si>
  <si>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</si>
  <si>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</si>
  <si>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</si>
  <si>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</si>
  <si>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</si>
  <si>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</si>
  <si>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</si>
  <si>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</si>
  <si>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</si>
  <si>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</si>
  <si>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</si>
  <si>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</si>
  <si>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</si>
  <si>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</si>
  <si>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</si>
  <si>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</si>
  <si>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</si>
  <si>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</si>
  <si>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</si>
  <si>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</si>
  <si>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</si>
  <si>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</si>
  <si>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</si>
  <si>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</si>
  <si>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</si>
  <si>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</si>
  <si>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</si>
  <si>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</si>
  <si>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</si>
  <si>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</si>
  <si>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</si>
  <si>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</si>
  <si>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</si>
  <si>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</si>
  <si>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</si>
  <si>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</si>
  <si>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</si>
  <si>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</si>
  <si>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</si>
  <si>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</si>
  <si>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</si>
  <si>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</si>
  <si>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</si>
  <si>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</si>
  <si>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</si>
  <si>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</si>
  <si>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</si>
  <si>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</si>
  <si>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</si>
  <si>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</si>
  <si>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</si>
  <si>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Note:</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</si>
  <si>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</si>
  <si>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</si>
  <si>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</si>
  <si>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</si>
  <si>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</si>
  <si>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</si>
  <si>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</si>
  <si>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</si>
  <si>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</si>
  <si>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</si>
  <si>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</si>
  <si>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</si>
  <si>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</si>
  <si>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</si>
  <si>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</si>
  <si>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</si>
  <si>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</si>
  <si>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</si>
  <si>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</si>
  <si>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</si>
  <si>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</si>
  <si>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</si>
  <si>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</si>
  <si>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</si>
  <si>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</si>
  <si>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</si>
  <si>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</si>
  <si>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</si>
  <si>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</si>
  <si>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</si>
  <si>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</si>
  <si>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</si>
  <si>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</si>
  <si>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</si>
  <si>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</si>
  <si>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</si>
  <si>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</si>
  <si>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</si>
  <si>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</si>
  <si>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</si>
  <si>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</si>
  <si>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</si>
  <si>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</si>
  <si>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</si>
  <si>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</si>
  <si>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</si>
  <si>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</si>
  <si>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</si>
  <si>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</si>
  <si>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</si>
  <si>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</si>
  <si>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</si>
  <si>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</si>
  <si>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</si>
  <si>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</si>
  <si>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</si>
  <si>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</si>
  <si>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</si>
  <si>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</si>
  <si>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</si>
  <si>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</si>
  <si>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</si>
  <si>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</si>
  <si>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</si>
  <si>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</si>
  <si>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</si>
  <si>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</si>
  <si>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</si>
  <si>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</si>
  <si>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</si>
  <si>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</si>
  <si>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A. Net Foreign Assets</t>
  </si>
  <si>
    <t xml:space="preserve"> B. Net Domestic Assets (1+2+3)</t>
  </si>
  <si>
    <t xml:space="preserve">   1. Net Govt Sector Borrowing (i+ii)</t>
  </si>
  <si>
    <r>
      <t xml:space="preserve">i. Borrowings for Budgetary Support </t>
    </r>
    <r>
      <rPr>
        <vertAlign val="superscript"/>
        <sz val="8"/>
        <color rgb="FF000000"/>
        <rFont val="Times New Roman"/>
        <family val="1"/>
      </rPr>
      <t>1</t>
    </r>
  </si>
  <si>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</si>
  <si>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</si>
  <si>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</si>
  <si>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</si>
  <si>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</si>
  <si>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</si>
  <si>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</si>
  <si>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</si>
  <si>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</si>
  <si>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</si>
  <si>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</si>
  <si>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</si>
  <si>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</si>
  <si>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</si>
  <si>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</si>
  <si>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</si>
  <si>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</si>
  <si>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</si>
  <si>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</si>
  <si>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</si>
  <si>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 xml:space="preserve">1/ Quarter end NFA of SBP includes interest accrued on Asian Clearing Union (ACU) balance, SDRs allocation, SDRs holdings, fund facilities and accrued expenses on portfolio investment account. </t>
  </si>
  <si>
    <t xml:space="preserve">2/ Government’s borrowing net of Federal, Provincial, Azad Kashmir’s and Gilgit-Baltistan’s deposit with SBP. The (-) sign in govt. deposits shows a credit balance whereas (+) sign shows their debtor/withdrawal from the system </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</si>
  <si>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</si>
  <si>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4/ Total may differ due to rounding off.</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</si>
  <si>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</si>
  <si>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</si>
  <si>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</si>
  <si>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</si>
  <si>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</si>
  <si>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</si>
  <si>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</si>
  <si>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</si>
  <si>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</si>
  <si>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</si>
  <si>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</si>
  <si>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</si>
  <si>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</si>
  <si>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</si>
  <si>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</si>
  <si>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</si>
  <si>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</si>
  <si>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</si>
  <si>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</si>
  <si>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</si>
  <si>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</si>
  <si>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</si>
  <si>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</si>
  <si>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</si>
  <si>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</si>
  <si>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</si>
  <si>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</si>
  <si>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</si>
  <si>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</si>
  <si>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</si>
  <si>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</si>
  <si>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</si>
  <si>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</si>
  <si>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</si>
  <si>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</si>
  <si>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</si>
  <si>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</si>
  <si>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</si>
  <si>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</si>
  <si>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</si>
  <si>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</si>
  <si>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</si>
  <si>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</si>
  <si>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</si>
  <si>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</si>
  <si>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</si>
  <si>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</si>
  <si>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 W.e.f. December 16, 2022 scheduled banks' credit to NBFIs, earlier reported under Credit to Private Sector, is reclassified as Credit to NBFIs to harmonize this weekly report with Monthly Credit / Loans Classified by Borrower.</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</si>
  <si>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</si>
  <si>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</si>
  <si>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</si>
  <si>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</si>
  <si>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</si>
  <si>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</si>
  <si>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</si>
  <si>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</si>
  <si>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</si>
  <si>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</si>
  <si>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</si>
  <si>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</si>
  <si>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</si>
  <si>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</si>
  <si>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</si>
  <si>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</si>
  <si>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</si>
  <si>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</si>
  <si>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</si>
  <si>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</si>
  <si>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</si>
  <si>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</si>
  <si>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 It include treasury currency and Rupee counterpart loan to GOP against SDRs allocation</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</si>
  <si>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</si>
  <si>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</si>
  <si>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</si>
  <si>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</si>
  <si>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</si>
  <si>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</si>
  <si>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</si>
  <si>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</si>
  <si>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</si>
  <si>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</si>
  <si>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</si>
  <si>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</si>
  <si>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</si>
  <si>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</si>
  <si>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</si>
  <si>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</si>
  <si>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</si>
  <si>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</si>
  <si>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</si>
  <si>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</si>
  <si>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</si>
  <si>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</si>
  <si>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</si>
  <si>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</si>
  <si>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</si>
  <si>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</si>
  <si>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</si>
  <si>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</si>
  <si>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</si>
  <si>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</si>
  <si>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</si>
  <si>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</si>
  <si>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</si>
  <si>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</si>
  <si>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</si>
  <si>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</si>
  <si>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</si>
  <si>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</si>
  <si>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</si>
  <si>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</si>
  <si>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</si>
  <si>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</si>
  <si>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</si>
  <si>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</si>
  <si>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</si>
  <si>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</si>
  <si>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</si>
  <si>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</si>
  <si>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</si>
  <si>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</si>
  <si>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</si>
  <si>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</si>
  <si>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</si>
  <si>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</si>
  <si>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</si>
  <si>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</si>
  <si>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</si>
  <si>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</si>
  <si>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</si>
  <si>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</si>
  <si>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</si>
  <si>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</si>
  <si>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</si>
  <si>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</si>
  <si>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</si>
  <si>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</si>
  <si>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</si>
  <si>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</si>
  <si>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</si>
  <si>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</si>
  <si>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</si>
  <si>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</si>
  <si>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</si>
  <si>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</si>
  <si>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</si>
  <si>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</si>
  <si>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</si>
  <si>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</si>
  <si>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</si>
  <si>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</si>
  <si>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</si>
  <si>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</si>
  <si>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</si>
  <si>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</si>
  <si>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</si>
  <si>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</si>
  <si>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</si>
  <si>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</si>
  <si>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</si>
  <si>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</si>
  <si>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</si>
  <si>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</si>
  <si>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</si>
  <si>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</si>
  <si>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</si>
  <si>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</si>
  <si>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</si>
  <si>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</si>
  <si>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</si>
  <si>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</si>
  <si>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</si>
  <si>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</si>
  <si>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</si>
  <si>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</si>
  <si>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</si>
  <si>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</si>
  <si>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</si>
  <si>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</si>
  <si>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</si>
  <si>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</si>
  <si>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</si>
  <si>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</si>
  <si>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</si>
  <si>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</si>
  <si>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</si>
  <si>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</si>
  <si>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</si>
  <si>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</si>
  <si>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</si>
  <si>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</si>
  <si>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</si>
  <si>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</si>
  <si>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</si>
  <si>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</si>
  <si>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</si>
  <si>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</si>
  <si>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</si>
  <si>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</si>
  <si>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</si>
  <si>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</si>
  <si>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</si>
  <si>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</si>
  <si>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</si>
  <si>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</si>
  <si>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</si>
  <si>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</si>
  <si>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</si>
  <si>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</si>
  <si>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</si>
  <si>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</si>
  <si>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</si>
  <si>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</si>
  <si>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</si>
  <si>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</si>
  <si>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</si>
  <si>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</si>
  <si>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</si>
  <si>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</si>
  <si>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</si>
  <si>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</si>
  <si>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</si>
  <si>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</si>
  <si>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</si>
  <si>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</si>
  <si>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</si>
  <si>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</si>
  <si>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</si>
  <si>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</si>
  <si>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</si>
  <si>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</si>
  <si>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</si>
  <si>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</si>
  <si>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</si>
  <si>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</si>
  <si>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</si>
  <si>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</si>
  <si>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</si>
  <si>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</si>
  <si>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</si>
  <si>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</si>
  <si>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</si>
  <si>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</si>
  <si>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</si>
  <si>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</si>
  <si>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</si>
  <si>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</si>
  <si>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</si>
  <si>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</si>
  <si>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</si>
  <si>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</si>
  <si>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</si>
  <si>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</si>
  <si>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</si>
  <si>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</si>
  <si>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</si>
  <si>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</si>
  <si>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</si>
  <si>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</si>
  <si>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</si>
  <si>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</si>
  <si>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</si>
  <si>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</si>
  <si>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</si>
  <si>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</si>
  <si>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</si>
  <si>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</si>
  <si>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</si>
  <si>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</si>
  <si>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</si>
  <si>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</si>
  <si>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</si>
  <si>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</si>
  <si>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</si>
  <si>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</si>
  <si>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</si>
  <si>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</si>
  <si>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</si>
  <si>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</si>
  <si>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</si>
  <si>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</si>
  <si>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</si>
  <si>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</si>
  <si>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</si>
  <si>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</si>
  <si>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</si>
  <si>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</si>
  <si>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</si>
  <si>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</si>
  <si>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</si>
  <si>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</si>
  <si>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</si>
  <si>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</si>
  <si>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</si>
  <si>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</si>
  <si>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</si>
  <si>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</si>
  <si>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</si>
  <si>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</si>
  <si>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</si>
  <si>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</si>
  <si>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</si>
  <si>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</si>
  <si>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</si>
  <si>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</si>
  <si>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</si>
  <si>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</si>
  <si>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</si>
  <si>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</si>
  <si>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</si>
  <si>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</si>
  <si>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</si>
  <si>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</si>
  <si>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</si>
  <si>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</si>
  <si>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</si>
  <si>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</si>
  <si>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</si>
  <si>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</si>
  <si>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</si>
  <si>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</si>
  <si>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</si>
  <si>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</si>
  <si>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</si>
  <si>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</si>
  <si>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</si>
  <si>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</si>
  <si>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</si>
  <si>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</si>
  <si>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</si>
  <si>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</si>
  <si>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</si>
  <si>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</si>
  <si>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</si>
  <si>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</si>
  <si>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</si>
  <si>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</si>
  <si>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</si>
  <si>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</si>
  <si>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</si>
  <si>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</si>
  <si>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</si>
  <si>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</si>
  <si>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</si>
  <si>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</si>
  <si>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</si>
  <si>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</si>
  <si>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</si>
  <si>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</si>
  <si>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</si>
  <si>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</si>
  <si>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</si>
  <si>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</si>
  <si>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</si>
  <si>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</si>
  <si>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</si>
  <si>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</si>
  <si>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</si>
  <si>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</si>
  <si>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</si>
  <si>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</si>
  <si>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</si>
  <si>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</si>
  <si>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</si>
  <si>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</si>
  <si>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</si>
  <si>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</si>
  <si>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</si>
  <si>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</si>
  <si>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</si>
  <si>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</si>
  <si>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</si>
  <si>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</si>
  <si>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</si>
  <si>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</si>
  <si>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</si>
  <si>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</si>
  <si>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Source: Banking Supervision Department-1, SBP</t>
  </si>
  <si>
    <t>Note: Figures pertain to last week end of every month</t>
  </si>
  <si>
    <t>* This includes Depository NBFCs, DFIs and MFIs.</t>
  </si>
  <si>
    <t>May</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</si>
  <si>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</si>
  <si>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</si>
  <si>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</si>
  <si>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</si>
  <si>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</si>
  <si>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</si>
  <si>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</si>
  <si>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</si>
  <si>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</si>
  <si>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Jun</t>
  </si>
  <si>
    <t>Jul</t>
  </si>
  <si>
    <r>
      <t>30-Jun-24</t>
    </r>
    <r>
      <rPr>
        <b/>
        <vertAlign val="superscript"/>
        <sz val="8"/>
        <rFont val="Times New Roman"/>
        <family val="1"/>
      </rPr>
      <t xml:space="preserve"> R</t>
    </r>
  </si>
  <si>
    <t>Aug</t>
  </si>
  <si>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</si>
  <si>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</si>
  <si>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</si>
  <si>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</si>
  <si>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</si>
  <si>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</si>
  <si>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</si>
  <si>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</si>
  <si>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</si>
  <si>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</si>
  <si>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</si>
  <si>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</si>
  <si>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</si>
  <si>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</si>
  <si>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</si>
  <si>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</si>
  <si>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</si>
  <si>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</si>
  <si>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</si>
  <si>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</si>
  <si>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</si>
  <si>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</si>
  <si>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</si>
  <si>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</si>
  <si>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</si>
  <si>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</si>
  <si>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</si>
  <si>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</si>
  <si>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Note: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</si>
  <si>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</si>
  <si>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</si>
  <si>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</si>
  <si>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</si>
  <si>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</si>
  <si>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</si>
  <si>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Sep</t>
  </si>
  <si>
    <t>Mar-24</t>
  </si>
  <si>
    <t>Jun-24</t>
  </si>
  <si>
    <t>Oct</t>
  </si>
  <si>
    <r>
      <t>FY23</t>
    </r>
    <r>
      <rPr>
        <b/>
        <vertAlign val="superscript"/>
        <sz val="8"/>
        <color theme="1"/>
        <rFont val="Times New Roman"/>
        <family val="1"/>
      </rPr>
      <t xml:space="preserve"> </t>
    </r>
  </si>
  <si>
    <r>
      <t>FY24</t>
    </r>
    <r>
      <rPr>
        <b/>
        <vertAlign val="superscript"/>
        <sz val="8"/>
        <color theme="1"/>
        <rFont val="Times New Roman"/>
        <family val="1"/>
      </rPr>
      <t xml:space="preserve"> </t>
    </r>
  </si>
  <si>
    <r>
      <t>Oct</t>
    </r>
    <r>
      <rPr>
        <b/>
        <vertAlign val="superscript"/>
        <sz val="7"/>
        <rFont val="Times New Roman"/>
        <family val="1"/>
      </rPr>
      <t>P</t>
    </r>
  </si>
  <si>
    <r>
      <t>Sep</t>
    </r>
    <r>
      <rPr>
        <b/>
        <vertAlign val="superscript"/>
        <sz val="7"/>
        <rFont val="Times New Roman"/>
        <family val="1"/>
      </rPr>
      <t>R</t>
    </r>
  </si>
  <si>
    <r>
      <t>Sep</t>
    </r>
    <r>
      <rPr>
        <b/>
        <vertAlign val="superscript"/>
        <sz val="8"/>
        <rFont val="Times New Roman"/>
        <family val="1"/>
      </rPr>
      <t>R</t>
    </r>
  </si>
  <si>
    <r>
      <t>Oct</t>
    </r>
    <r>
      <rPr>
        <b/>
        <vertAlign val="superscript"/>
        <sz val="8"/>
        <rFont val="Times New Roman"/>
        <family val="1"/>
      </rPr>
      <t>P</t>
    </r>
  </si>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</sst>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_(* #,##0.0_);_(* \(#,##0.0\);_(* &quot;-&quot;?_);_(@_)"/>
  </numFmts>
  <fonts count="101"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vertAlign val="superscript"/>
      <sz val="7"/>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vertAlign val="superscript"/>
      <sz val="8"/>
      <color rgb="FF000000"/>
      <name val="Times New Roman"/>
      <family val="1"/>
    </font>
    <font>
      <b/>
      <sz val="9"/>
      <name val="Times New Roman"/>
      <family val="1"/>
    </font>
    <font>
      <sz val="9"/>
      <name val="Times New Roman"/>
      <family val="1"/>
    </font>
    <font>
      <i/>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u/>
      <sz val="7"/>
      <color indexed="12"/>
      <name val="Times New Roman"/>
      <family val="1"/>
    </font>
    <font>
      <sz val="9"/>
      <color theme="1"/>
      <name val="Times New Roman"/>
      <family val="2"/>
    </font>
    <font>
      <sz val="9"/>
      <name val="Times New Roman"/>
      <family val="2"/>
    </font>
    <font>
      <sz val="9"/>
      <color rgb="FFFF0000"/>
      <name val="Times New Roman"/>
      <family val="2"/>
    </font>
    <font>
      <sz val="7"/>
      <color theme="1"/>
      <name val="Times New Roman"/>
      <family val="2"/>
    </font>
    <font>
      <u/>
      <sz val="7"/>
      <color theme="10"/>
      <name val="Times New Roman"/>
      <family val="2"/>
    </font>
    <font>
      <b/>
      <sz val="10"/>
      <name val="Times New Roman"/>
      <family val="1"/>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sz val="10"/>
      <color theme="1"/>
      <name val="Times New Roman"/>
      <family val="2"/>
    </font>
    <font>
      <b/>
      <sz val="9"/>
      <name val="Times New Roman"/>
      <family val="2"/>
    </font>
    <font>
      <i/>
      <sz val="8"/>
      <name val="Times New Roman"/>
      <family val="2"/>
    </font>
    <font>
      <b/>
      <sz val="8"/>
      <color theme="1"/>
      <name val="Times New Roman"/>
      <family val="1"/>
    </font>
    <font>
      <b/>
      <vertAlign val="superscript"/>
      <sz val="8"/>
      <color theme="1"/>
      <name val="Times New Roman"/>
      <family val="1"/>
    </font>
    <font>
      <sz val="7"/>
      <color theme="1"/>
      <name val="Arial"/>
      <family val="2"/>
      <scheme val="minor"/>
    </font>
    <font>
      <u/>
      <sz val="8"/>
      <color theme="10"/>
      <name val="Arial"/>
      <family val="2"/>
      <scheme val="minor"/>
    </font>
    <font>
      <sz val="8"/>
      <color theme="1"/>
      <name val="Times New Roman"/>
      <family val="2"/>
    </font>
    <font>
      <i/>
      <sz val="8"/>
      <color theme="1"/>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51">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ck">
        <color indexed="64"/>
      </right>
      <top style="thick">
        <color indexed="64"/>
      </top>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84">
    <xf numFmtId="0" fontId="0" fillId="0" borderId="0"/>
    <xf numFmtId="0" fontId="17" fillId="0" borderId="0" applyNumberFormat="0" applyFill="0" applyBorder="0" applyAlignment="0" applyProtection="0"/>
    <xf numFmtId="43" fontId="33" fillId="0" borderId="0" applyFont="0" applyFill="0" applyBorder="0" applyAlignment="0" applyProtection="0"/>
    <xf numFmtId="0" fontId="34" fillId="0" borderId="0"/>
    <xf numFmtId="0" fontId="34" fillId="0" borderId="0"/>
    <xf numFmtId="43" fontId="34" fillId="0" borderId="0" applyFont="0" applyFill="0" applyBorder="0" applyAlignment="0" applyProtection="0"/>
    <xf numFmtId="0" fontId="40" fillId="0" borderId="0"/>
    <xf numFmtId="169" fontId="24" fillId="0" borderId="0" applyFont="0" applyFill="0" applyBorder="0" applyAlignment="0" applyProtection="0"/>
    <xf numFmtId="170" fontId="24" fillId="0" borderId="0" applyFont="0" applyFill="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171" fontId="24" fillId="0" borderId="0" applyFont="0" applyFill="0" applyBorder="0" applyAlignment="0" applyProtection="0"/>
    <xf numFmtId="172" fontId="24" fillId="0" borderId="0" applyFont="0" applyFill="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173" fontId="24" fillId="0" borderId="0" applyFont="0" applyFill="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33" applyNumberFormat="0" applyAlignment="0" applyProtection="0"/>
    <xf numFmtId="0" fontId="46" fillId="21" borderId="34" applyNumberFormat="0" applyAlignment="0" applyProtection="0"/>
    <xf numFmtId="1" fontId="47" fillId="22" borderId="35">
      <alignment horizontal="right" vertical="center"/>
    </xf>
    <xf numFmtId="0" fontId="48" fillId="22" borderId="35">
      <alignment horizontal="right" vertical="center"/>
    </xf>
    <xf numFmtId="0" fontId="34" fillId="22" borderId="36"/>
    <xf numFmtId="0" fontId="47" fillId="23" borderId="35">
      <alignment horizontal="center" vertical="center"/>
    </xf>
    <xf numFmtId="1" fontId="47" fillId="22" borderId="35">
      <alignment horizontal="right" vertical="center"/>
    </xf>
    <xf numFmtId="0" fontId="34" fillId="22" borderId="0"/>
    <xf numFmtId="0" fontId="49" fillId="22" borderId="35">
      <alignment horizontal="left" vertical="center"/>
    </xf>
    <xf numFmtId="0" fontId="49" fillId="22" borderId="35"/>
    <xf numFmtId="0" fontId="48" fillId="22" borderId="35">
      <alignment horizontal="right" vertical="center"/>
    </xf>
    <xf numFmtId="0" fontId="50" fillId="24" borderId="35">
      <alignment horizontal="left" vertical="center"/>
    </xf>
    <xf numFmtId="0" fontId="50" fillId="24" borderId="35">
      <alignment horizontal="left" vertical="center"/>
    </xf>
    <xf numFmtId="0" fontId="51" fillId="22" borderId="35">
      <alignment horizontal="left" vertical="center"/>
    </xf>
    <xf numFmtId="0" fontId="52" fillId="22" borderId="36"/>
    <xf numFmtId="0" fontId="47" fillId="25" borderId="35">
      <alignment horizontal="left" vertical="center"/>
    </xf>
    <xf numFmtId="43" fontId="40" fillId="0" borderId="0" applyFont="0" applyFill="0" applyBorder="0" applyAlignment="0" applyProtection="0"/>
    <xf numFmtId="43" fontId="53" fillId="0" borderId="0" applyFont="0" applyFill="0" applyBorder="0" applyAlignment="0" applyProtection="0"/>
    <xf numFmtId="0" fontId="54" fillId="0" borderId="0" applyProtection="0"/>
    <xf numFmtId="168" fontId="34" fillId="0" borderId="0" applyFont="0" applyFill="0" applyBorder="0" applyAlignment="0" applyProtection="0"/>
    <xf numFmtId="0" fontId="55" fillId="0" borderId="0" applyNumberFormat="0" applyFill="0" applyBorder="0" applyAlignment="0" applyProtection="0"/>
    <xf numFmtId="2" fontId="54" fillId="0" borderId="0" applyProtection="0"/>
    <xf numFmtId="0" fontId="56" fillId="4" borderId="0" applyNumberFormat="0" applyBorder="0" applyAlignment="0" applyProtection="0"/>
    <xf numFmtId="0" fontId="57" fillId="0" borderId="37" applyNumberFormat="0" applyFill="0" applyAlignment="0" applyProtection="0"/>
    <xf numFmtId="0" fontId="58" fillId="0" borderId="38" applyNumberFormat="0" applyFill="0" applyAlignment="0" applyProtection="0"/>
    <xf numFmtId="0" fontId="59" fillId="0" borderId="39" applyNumberFormat="0" applyFill="0" applyAlignment="0" applyProtection="0"/>
    <xf numFmtId="0" fontId="59" fillId="0" borderId="0" applyNumberFormat="0" applyFill="0" applyBorder="0" applyAlignment="0" applyProtection="0"/>
    <xf numFmtId="0" fontId="54" fillId="0" borderId="0" applyNumberFormat="0" applyFont="0" applyFill="0" applyBorder="0" applyAlignment="0" applyProtection="0"/>
    <xf numFmtId="0" fontId="60" fillId="0" borderId="0" applyProtection="0"/>
    <xf numFmtId="0" fontId="61" fillId="0" borderId="0" applyNumberFormat="0" applyFill="0" applyBorder="0" applyAlignment="0" applyProtection="0">
      <alignment vertical="top"/>
      <protection locked="0"/>
    </xf>
    <xf numFmtId="167" fontId="24" fillId="0" borderId="0" applyFont="0" applyFill="0" applyBorder="0" applyAlignment="0" applyProtection="0"/>
    <xf numFmtId="3" fontId="24" fillId="0" borderId="0" applyFont="0" applyFill="0" applyBorder="0" applyAlignment="0" applyProtection="0"/>
    <xf numFmtId="0" fontId="62" fillId="7" borderId="33" applyNumberFormat="0" applyAlignment="0" applyProtection="0"/>
    <xf numFmtId="0" fontId="63" fillId="0" borderId="40" applyNumberFormat="0" applyFill="0" applyAlignment="0" applyProtection="0"/>
    <xf numFmtId="0" fontId="64" fillId="26" borderId="0" applyNumberFormat="0" applyBorder="0" applyAlignment="0" applyProtection="0"/>
    <xf numFmtId="0" fontId="65" fillId="0" borderId="0"/>
    <xf numFmtId="0" fontId="53" fillId="0" borderId="0"/>
    <xf numFmtId="0" fontId="40" fillId="0" borderId="0"/>
    <xf numFmtId="0" fontId="40" fillId="27" borderId="41" applyNumberFormat="0" applyFont="0" applyAlignment="0" applyProtection="0"/>
    <xf numFmtId="0" fontId="66" fillId="20" borderId="42" applyNumberFormat="0" applyAlignment="0" applyProtection="0"/>
    <xf numFmtId="174" fontId="24" fillId="0" borderId="0" applyFont="0" applyFill="0" applyBorder="0" applyAlignment="0" applyProtection="0"/>
    <xf numFmtId="175" fontId="24" fillId="0" borderId="0" applyFont="0" applyFill="0" applyBorder="0" applyAlignment="0" applyProtection="0"/>
    <xf numFmtId="0" fontId="67" fillId="0" borderId="0" applyNumberFormat="0" applyFill="0" applyBorder="0" applyAlignment="0" applyProtection="0"/>
    <xf numFmtId="0" fontId="68" fillId="0" borderId="43" applyNumberFormat="0" applyFill="0" applyAlignment="0" applyProtection="0"/>
    <xf numFmtId="0" fontId="69" fillId="0" borderId="0" applyNumberFormat="0" applyFill="0" applyBorder="0" applyAlignment="0" applyProtection="0"/>
    <xf numFmtId="0" fontId="31" fillId="0" borderId="0"/>
    <xf numFmtId="0" fontId="40" fillId="0" borderId="0"/>
  </cellStyleXfs>
  <cellXfs count="359">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3"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3" fillId="0" borderId="5" xfId="0" applyFont="1" applyBorder="1" applyAlignment="1">
      <alignment horizontal="left" vertical="center"/>
    </xf>
    <xf numFmtId="0" fontId="6" fillId="0" borderId="0" xfId="0" applyFont="1" applyAlignment="1">
      <alignment horizontal="left" vertical="center" indent="1"/>
    </xf>
    <xf numFmtId="0" fontId="13" fillId="0" borderId="0" xfId="0" applyFont="1" applyAlignment="1">
      <alignment horizontal="left" vertical="center" wrapText="1" indent="2"/>
    </xf>
    <xf numFmtId="0" fontId="7" fillId="0" borderId="5" xfId="0" applyFont="1" applyBorder="1" applyAlignment="1">
      <alignment horizontal="left" vertical="center"/>
    </xf>
    <xf numFmtId="0" fontId="3" fillId="0" borderId="0" xfId="0" applyFont="1" applyAlignment="1">
      <alignment horizontal="center" vertical="center" wrapText="1"/>
    </xf>
    <xf numFmtId="0" fontId="7" fillId="0" borderId="15" xfId="0" applyFont="1" applyBorder="1" applyAlignment="1">
      <alignment horizontal="center" vertical="center" wrapText="1"/>
    </xf>
    <xf numFmtId="0" fontId="10" fillId="0" borderId="3" xfId="0" applyFont="1" applyBorder="1" applyAlignment="1">
      <alignment horizontal="right" vertical="center"/>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1" fillId="0" borderId="0" xfId="0" applyFont="1" applyAlignment="1">
      <alignment horizontal="right" vertical="center"/>
    </xf>
    <xf numFmtId="0" fontId="12" fillId="0" borderId="0" xfId="0" applyFont="1" applyAlignment="1">
      <alignment horizontal="left" vertical="center"/>
    </xf>
    <xf numFmtId="0" fontId="6" fillId="0" borderId="0" xfId="0" applyFont="1" applyAlignment="1">
      <alignment horizontal="center" vertical="center"/>
    </xf>
    <xf numFmtId="0" fontId="0" fillId="0" borderId="0" xfId="0" applyAlignment="1"/>
    <xf numFmtId="0" fontId="23"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0" fillId="0" borderId="5" xfId="0" applyFont="1" applyBorder="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0" fontId="11" fillId="0" borderId="15" xfId="0" applyFont="1" applyBorder="1" applyAlignment="1">
      <alignment horizontal="center" vertical="center"/>
    </xf>
    <xf numFmtId="0" fontId="11" fillId="0" borderId="22" xfId="0" applyFont="1" applyBorder="1" applyAlignment="1">
      <alignment horizontal="center" vertical="center"/>
    </xf>
    <xf numFmtId="0" fontId="11" fillId="0" borderId="14" xfId="0" applyFont="1" applyBorder="1" applyAlignment="1">
      <alignment horizontal="center" vertical="center"/>
    </xf>
    <xf numFmtId="0" fontId="6" fillId="0" borderId="0" xfId="0" applyFont="1" applyAlignment="1">
      <alignment horizontal="justify" vertical="center"/>
    </xf>
    <xf numFmtId="0" fontId="29"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right" vertical="center"/>
    </xf>
    <xf numFmtId="0" fontId="14" fillId="0" borderId="12" xfId="0" applyFont="1" applyBorder="1" applyAlignment="1">
      <alignment horizontal="left" vertical="center"/>
    </xf>
    <xf numFmtId="0" fontId="14" fillId="0" borderId="3" xfId="0" applyFont="1" applyBorder="1" applyAlignment="1">
      <alignment horizontal="left" vertical="center"/>
    </xf>
    <xf numFmtId="0" fontId="6" fillId="0" borderId="0" xfId="0" applyFont="1" applyAlignment="1">
      <alignment horizontal="left" vertical="center" indent="3"/>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left" vertical="center" indent="1"/>
    </xf>
    <xf numFmtId="0" fontId="7" fillId="0" borderId="5" xfId="0" applyFont="1" applyBorder="1" applyAlignment="1">
      <alignment horizontal="center" vertical="center"/>
    </xf>
    <xf numFmtId="0" fontId="32" fillId="0" borderId="0" xfId="0" applyFont="1" applyAlignment="1">
      <alignment vertical="center"/>
    </xf>
    <xf numFmtId="164"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64" fontId="7" fillId="0" borderId="5" xfId="0" applyNumberFormat="1" applyFont="1" applyBorder="1" applyAlignment="1">
      <alignment horizontal="right" vertical="center"/>
    </xf>
    <xf numFmtId="164" fontId="7" fillId="0" borderId="7" xfId="0" applyNumberFormat="1" applyFont="1" applyBorder="1" applyAlignment="1">
      <alignment horizontal="right" vertical="center"/>
    </xf>
    <xf numFmtId="0" fontId="28" fillId="0" borderId="0" xfId="0" applyFont="1" applyBorder="1" applyAlignment="1">
      <alignment vertical="center"/>
    </xf>
    <xf numFmtId="0" fontId="10" fillId="0" borderId="17" xfId="0" applyFont="1" applyFill="1" applyBorder="1" applyAlignment="1">
      <alignment horizontal="right" vertical="center" wrapText="1"/>
    </xf>
    <xf numFmtId="0" fontId="10" fillId="0" borderId="28" xfId="0" applyFont="1" applyBorder="1" applyAlignment="1">
      <alignment horizontal="center" vertical="center"/>
    </xf>
    <xf numFmtId="0" fontId="7" fillId="0" borderId="13" xfId="0" applyFont="1" applyBorder="1" applyAlignment="1">
      <alignment vertical="center" wrapText="1"/>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10" fillId="0" borderId="17" xfId="0" applyFont="1" applyFill="1" applyBorder="1" applyAlignment="1">
      <alignment horizontal="right" vertical="center"/>
    </xf>
    <xf numFmtId="0" fontId="7" fillId="0" borderId="5" xfId="0" applyFont="1" applyBorder="1" applyAlignment="1">
      <alignment horizontal="center" vertical="center"/>
    </xf>
    <xf numFmtId="0" fontId="7" fillId="0" borderId="29" xfId="0" applyFont="1" applyBorder="1" applyAlignment="1">
      <alignment vertical="center" wrapText="1"/>
    </xf>
    <xf numFmtId="0" fontId="4" fillId="0" borderId="0" xfId="0" applyFont="1" applyAlignment="1">
      <alignment horizontal="left" vertical="center"/>
    </xf>
    <xf numFmtId="0" fontId="2" fillId="0" borderId="9"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17" xfId="0" applyFont="1" applyBorder="1" applyAlignment="1">
      <alignment horizontal="right" vertical="center"/>
    </xf>
    <xf numFmtId="0" fontId="4" fillId="0" borderId="28" xfId="0" applyFont="1" applyBorder="1" applyAlignment="1">
      <alignment horizontal="right" vertical="center"/>
    </xf>
    <xf numFmtId="0" fontId="7" fillId="0" borderId="28" xfId="0" applyFont="1" applyBorder="1" applyAlignment="1">
      <alignment horizontal="center" vertical="center" wrapText="1"/>
    </xf>
    <xf numFmtId="0" fontId="38" fillId="0" borderId="15" xfId="0" applyFont="1" applyBorder="1" applyAlignment="1">
      <alignment vertical="center" wrapText="1"/>
    </xf>
    <xf numFmtId="0" fontId="37" fillId="0" borderId="0" xfId="0" applyFont="1"/>
    <xf numFmtId="0" fontId="42" fillId="0" borderId="0" xfId="0" applyFont="1"/>
    <xf numFmtId="0" fontId="7" fillId="0" borderId="30" xfId="0" applyFont="1" applyBorder="1" applyAlignment="1">
      <alignment horizontal="center" vertical="center" wrapText="1"/>
    </xf>
    <xf numFmtId="166" fontId="39" fillId="0" borderId="0" xfId="53" applyNumberFormat="1" applyFont="1" applyFill="1"/>
    <xf numFmtId="166" fontId="41" fillId="0" borderId="0" xfId="53" applyNumberFormat="1" applyFont="1" applyFill="1"/>
    <xf numFmtId="0" fontId="70" fillId="0" borderId="0" xfId="0" applyFont="1" applyAlignment="1">
      <alignment horizontal="right" vertical="center"/>
    </xf>
    <xf numFmtId="0" fontId="70" fillId="0" borderId="0" xfId="0" applyFont="1" applyAlignment="1">
      <alignment horizontal="center" vertical="center"/>
    </xf>
    <xf numFmtId="0" fontId="71" fillId="0" borderId="0" xfId="0" applyFont="1" applyBorder="1" applyAlignment="1">
      <alignment vertical="center"/>
    </xf>
    <xf numFmtId="166" fontId="0" fillId="0" borderId="0" xfId="0" applyNumberFormat="1"/>
    <xf numFmtId="0" fontId="42" fillId="0" borderId="0" xfId="0" applyFont="1" applyAlignment="1"/>
    <xf numFmtId="165" fontId="15" fillId="0" borderId="0" xfId="2" applyNumberFormat="1" applyFont="1" applyAlignment="1">
      <alignment horizontal="right" vertical="center" wrapText="1"/>
    </xf>
    <xf numFmtId="0" fontId="10" fillId="0" borderId="3" xfId="0" applyFont="1" applyFill="1" applyBorder="1" applyAlignment="1">
      <alignment horizontal="right" vertical="center"/>
    </xf>
    <xf numFmtId="0" fontId="10" fillId="0" borderId="18" xfId="0" applyFont="1" applyFill="1" applyBorder="1" applyAlignment="1">
      <alignment horizontal="right" vertical="center"/>
    </xf>
    <xf numFmtId="166" fontId="6" fillId="0" borderId="0" xfId="2" applyNumberFormat="1" applyFont="1" applyAlignment="1">
      <alignment horizontal="right" vertical="center"/>
    </xf>
    <xf numFmtId="0" fontId="10" fillId="28" borderId="28" xfId="0" applyFont="1" applyFill="1" applyBorder="1" applyAlignment="1">
      <alignment horizontal="center" vertical="center"/>
    </xf>
    <xf numFmtId="0" fontId="10" fillId="28" borderId="5" xfId="0" applyFont="1" applyFill="1" applyBorder="1" applyAlignment="1">
      <alignment horizontal="center" vertical="center"/>
    </xf>
    <xf numFmtId="166" fontId="75" fillId="0" borderId="0" xfId="2" applyNumberFormat="1" applyFont="1" applyAlignment="1">
      <alignment horizontal="right" vertical="center"/>
    </xf>
    <xf numFmtId="0" fontId="77" fillId="0" borderId="0" xfId="66" applyFont="1" applyFill="1" applyAlignment="1" applyProtection="1">
      <alignment vertical="top"/>
    </xf>
    <xf numFmtId="0" fontId="78" fillId="0" borderId="0" xfId="82" applyFont="1" applyFill="1" applyAlignment="1">
      <alignment vertical="top"/>
    </xf>
    <xf numFmtId="0" fontId="79" fillId="0" borderId="0" xfId="66" applyFont="1" applyAlignment="1" applyProtection="1">
      <alignment horizontal="left" vertical="top" wrapText="1"/>
    </xf>
    <xf numFmtId="0" fontId="15" fillId="0" borderId="0" xfId="0" applyFont="1" applyAlignment="1">
      <alignment horizontal="left" vertical="top" wrapText="1"/>
    </xf>
    <xf numFmtId="0" fontId="78" fillId="0" borderId="0" xfId="82" applyFont="1" applyAlignment="1">
      <alignment horizontal="left" wrapText="1"/>
    </xf>
    <xf numFmtId="0" fontId="79" fillId="0" borderId="0" xfId="66" applyFont="1" applyAlignment="1" applyProtection="1">
      <alignment horizontal="left" wrapText="1"/>
    </xf>
    <xf numFmtId="0" fontId="84" fillId="0" borderId="0" xfId="1" applyFont="1" applyFill="1" applyAlignment="1" applyProtection="1">
      <alignment horizontal="left"/>
    </xf>
    <xf numFmtId="0" fontId="82" fillId="0" borderId="0" xfId="0" applyFont="1" applyFill="1" applyAlignment="1">
      <alignment horizontal="left"/>
    </xf>
    <xf numFmtId="0" fontId="81" fillId="0" borderId="0" xfId="0" applyFont="1" applyFill="1" applyAlignment="1">
      <alignment horizontal="left"/>
    </xf>
    <xf numFmtId="0" fontId="80" fillId="0" borderId="0" xfId="0" applyFont="1" applyFill="1" applyAlignment="1">
      <alignment horizontal="left"/>
    </xf>
    <xf numFmtId="0" fontId="7" fillId="0" borderId="8" xfId="0" applyFont="1" applyBorder="1" applyAlignment="1">
      <alignment horizontal="center" vertical="center" wrapText="1"/>
    </xf>
    <xf numFmtId="0" fontId="76" fillId="0" borderId="0" xfId="0" applyFont="1" applyAlignment="1">
      <alignment horizontal="left" vertical="center"/>
    </xf>
    <xf numFmtId="0" fontId="18" fillId="0" borderId="0" xfId="0" applyFont="1" applyAlignment="1">
      <alignment horizontal="center" vertical="center"/>
    </xf>
    <xf numFmtId="0" fontId="78" fillId="0" borderId="0" xfId="0" applyFont="1"/>
    <xf numFmtId="0" fontId="42" fillId="0" borderId="0" xfId="0" applyFont="1" applyAlignment="1">
      <alignment wrapText="1"/>
    </xf>
    <xf numFmtId="0" fontId="26" fillId="0" borderId="0" xfId="0" applyFont="1" applyBorder="1" applyAlignment="1">
      <alignment horizontal="right" vertical="center"/>
    </xf>
    <xf numFmtId="164" fontId="74" fillId="0" borderId="0" xfId="0" applyNumberFormat="1" applyFont="1" applyBorder="1" applyAlignment="1">
      <alignment horizontal="center" vertical="center"/>
    </xf>
    <xf numFmtId="0" fontId="74" fillId="0" borderId="0" xfId="0" applyFont="1" applyBorder="1" applyAlignment="1">
      <alignment horizontal="center" vertical="center"/>
    </xf>
    <xf numFmtId="0" fontId="28" fillId="0" borderId="0" xfId="0" applyFont="1" applyBorder="1" applyAlignment="1">
      <alignment horizontal="right" vertical="center"/>
    </xf>
    <xf numFmtId="0" fontId="26" fillId="0" borderId="0" xfId="0" applyFont="1" applyBorder="1" applyAlignment="1">
      <alignment vertical="center"/>
    </xf>
    <xf numFmtId="0" fontId="86" fillId="0" borderId="0" xfId="0" applyFont="1" applyAlignment="1">
      <alignment vertical="center"/>
    </xf>
    <xf numFmtId="0" fontId="7" fillId="0" borderId="49" xfId="0" applyFont="1" applyBorder="1" applyAlignment="1">
      <alignment horizontal="center" vertical="center"/>
    </xf>
    <xf numFmtId="0" fontId="7" fillId="0" borderId="18" xfId="0" applyFont="1" applyBorder="1" applyAlignment="1">
      <alignment vertical="center"/>
    </xf>
    <xf numFmtId="0" fontId="21" fillId="0" borderId="48"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right" vertical="center"/>
    </xf>
    <xf numFmtId="0" fontId="0" fillId="0" borderId="0" xfId="0" applyBorder="1"/>
    <xf numFmtId="0" fontId="11" fillId="0" borderId="0" xfId="0" applyFont="1" applyBorder="1" applyAlignment="1">
      <alignment horizontal="right" vertical="center"/>
    </xf>
    <xf numFmtId="166" fontId="3" fillId="0" borderId="5" xfId="2" applyNumberFormat="1" applyFont="1" applyBorder="1" applyAlignment="1">
      <alignment horizontal="right" vertical="center"/>
    </xf>
    <xf numFmtId="166" fontId="4" fillId="0" borderId="5" xfId="2" applyNumberFormat="1" applyFont="1" applyBorder="1" applyAlignment="1">
      <alignment horizontal="right"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3" fillId="0" borderId="0" xfId="0" applyFont="1" applyAlignment="1">
      <alignment horizontal="left" vertical="center" wrapText="1"/>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0" fontId="7" fillId="0" borderId="17" xfId="0" applyFont="1" applyFill="1" applyBorder="1" applyAlignment="1">
      <alignment horizontal="right" vertical="center"/>
    </xf>
    <xf numFmtId="166" fontId="7" fillId="0" borderId="0" xfId="2" applyNumberFormat="1" applyFont="1" applyAlignment="1">
      <alignment horizontal="right" vertical="center" wrapText="1"/>
    </xf>
    <xf numFmtId="166" fontId="87" fillId="0" borderId="5" xfId="2" applyNumberFormat="1" applyFont="1" applyBorder="1" applyAlignment="1">
      <alignment horizontal="right" vertical="center" wrapText="1"/>
    </xf>
    <xf numFmtId="0" fontId="7" fillId="0" borderId="17" xfId="0" applyFont="1" applyBorder="1" applyAlignment="1">
      <alignment horizontal="right" vertical="center" wrapText="1"/>
    </xf>
    <xf numFmtId="0" fontId="88"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87" fillId="0" borderId="0" xfId="0" applyFont="1" applyAlignment="1">
      <alignment horizontal="left" vertical="center" indent="1"/>
    </xf>
    <xf numFmtId="166" fontId="3" fillId="0" borderId="14" xfId="2" applyNumberFormat="1" applyFont="1" applyBorder="1" applyAlignment="1">
      <alignment horizontal="right" vertical="center" wrapText="1"/>
    </xf>
    <xf numFmtId="166" fontId="3" fillId="0" borderId="14" xfId="2" applyNumberFormat="1" applyFont="1" applyBorder="1" applyAlignment="1">
      <alignment horizontal="right" vertical="center"/>
    </xf>
    <xf numFmtId="166" fontId="88" fillId="0" borderId="0" xfId="0" applyNumberFormat="1" applyFont="1"/>
    <xf numFmtId="166" fontId="3" fillId="0" borderId="0" xfId="2" applyNumberFormat="1" applyFont="1" applyAlignment="1">
      <alignment vertical="center"/>
    </xf>
    <xf numFmtId="0" fontId="89" fillId="0" borderId="0" xfId="0" applyFont="1"/>
    <xf numFmtId="166" fontId="38" fillId="0" borderId="0" xfId="2" applyNumberFormat="1" applyFont="1" applyAlignment="1">
      <alignment horizontal="right" vertical="center"/>
    </xf>
    <xf numFmtId="0" fontId="29" fillId="0" borderId="0" xfId="0" applyFont="1" applyAlignment="1">
      <alignment horizontal="right" vertical="center"/>
    </xf>
    <xf numFmtId="0" fontId="90" fillId="0" borderId="0" xfId="0" applyFont="1" applyAlignment="1">
      <alignment horizontal="right" vertical="center"/>
    </xf>
    <xf numFmtId="0" fontId="88" fillId="0" borderId="0" xfId="0" applyFont="1" applyAlignment="1"/>
    <xf numFmtId="166" fontId="87" fillId="0" borderId="0" xfId="2" applyNumberFormat="1" applyFont="1" applyAlignment="1">
      <alignment horizontal="right" vertical="center"/>
    </xf>
    <xf numFmtId="166" fontId="13" fillId="0" borderId="0" xfId="2" applyNumberFormat="1" applyFont="1" applyAlignment="1">
      <alignment horizontal="right" vertical="center"/>
    </xf>
    <xf numFmtId="0" fontId="87" fillId="0" borderId="0" xfId="0" applyFont="1" applyAlignment="1">
      <alignment horizontal="left" vertical="center"/>
    </xf>
    <xf numFmtId="0" fontId="87" fillId="0" borderId="5" xfId="0" applyFont="1" applyBorder="1" applyAlignment="1">
      <alignment horizontal="left" vertical="center"/>
    </xf>
    <xf numFmtId="166" fontId="87" fillId="0" borderId="5" xfId="2" applyNumberFormat="1" applyFont="1" applyBorder="1" applyAlignment="1">
      <alignment horizontal="right" vertical="center"/>
    </xf>
    <xf numFmtId="0" fontId="89"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8" fillId="0" borderId="0" xfId="2" applyNumberFormat="1" applyFont="1" applyFill="1" applyAlignment="1">
      <alignment horizontal="right" vertical="center"/>
    </xf>
    <xf numFmtId="0" fontId="3" fillId="0" borderId="0" xfId="0" applyFont="1" applyAlignment="1">
      <alignment horizontal="right" vertical="center"/>
    </xf>
    <xf numFmtId="0" fontId="4" fillId="0" borderId="23" xfId="0" applyFont="1" applyBorder="1" applyAlignment="1">
      <alignment horizontal="left" vertical="center"/>
    </xf>
    <xf numFmtId="166" fontId="4" fillId="0" borderId="23" xfId="2" applyNumberFormat="1" applyFont="1" applyBorder="1" applyAlignment="1">
      <alignment horizontal="right" vertical="center"/>
    </xf>
    <xf numFmtId="0" fontId="4" fillId="0" borderId="14" xfId="0" applyFont="1" applyBorder="1" applyAlignment="1">
      <alignment horizontal="left" vertical="center"/>
    </xf>
    <xf numFmtId="166" fontId="4" fillId="0" borderId="14" xfId="2" applyNumberFormat="1" applyFont="1" applyBorder="1" applyAlignment="1">
      <alignment horizontal="right" vertical="center"/>
    </xf>
    <xf numFmtId="0" fontId="3" fillId="0" borderId="0" xfId="0" applyFont="1" applyAlignment="1">
      <alignment horizontal="right" vertical="center" wrapText="1"/>
    </xf>
    <xf numFmtId="0" fontId="91" fillId="0" borderId="4" xfId="0" applyFont="1" applyBorder="1"/>
    <xf numFmtId="3" fontId="3"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166" fontId="29"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0" fontId="7" fillId="0" borderId="47" xfId="0" applyFont="1" applyBorder="1" applyAlignment="1">
      <alignment horizontal="left" vertical="center"/>
    </xf>
    <xf numFmtId="166" fontId="4" fillId="0" borderId="46" xfId="2" applyNumberFormat="1" applyFont="1" applyBorder="1" applyAlignment="1">
      <alignment horizontal="right" vertical="center" wrapText="1"/>
    </xf>
    <xf numFmtId="166" fontId="4" fillId="0" borderId="45" xfId="2" applyNumberFormat="1" applyFont="1" applyBorder="1" applyAlignment="1">
      <alignment horizontal="right" vertical="center"/>
    </xf>
    <xf numFmtId="3" fontId="6" fillId="0" borderId="0" xfId="0" applyNumberFormat="1" applyFont="1" applyFill="1" applyAlignment="1">
      <alignment horizontal="right" wrapText="1"/>
    </xf>
    <xf numFmtId="0" fontId="0" fillId="0" borderId="0" xfId="0" applyFill="1"/>
    <xf numFmtId="166" fontId="92" fillId="0" borderId="0" xfId="2" applyNumberFormat="1" applyFont="1" applyFill="1"/>
    <xf numFmtId="176" fontId="0" fillId="0" borderId="0" xfId="0" applyNumberFormat="1" applyAlignment="1">
      <alignment wrapText="1"/>
    </xf>
    <xf numFmtId="0" fontId="10" fillId="0" borderId="19" xfId="0" applyFont="1" applyFill="1" applyBorder="1" applyAlignment="1">
      <alignment horizontal="right" vertical="center" wrapText="1"/>
    </xf>
    <xf numFmtId="0" fontId="7" fillId="0" borderId="31" xfId="0" applyFont="1" applyFill="1" applyBorder="1" applyAlignment="1">
      <alignment horizontal="right" vertical="center" wrapText="1"/>
    </xf>
    <xf numFmtId="0" fontId="10" fillId="0" borderId="31" xfId="0" applyFont="1" applyFill="1" applyBorder="1" applyAlignment="1">
      <alignment horizontal="right" vertical="center" wrapText="1"/>
    </xf>
    <xf numFmtId="166" fontId="11" fillId="0" borderId="45" xfId="2" applyNumberFormat="1" applyFont="1" applyFill="1" applyBorder="1" applyAlignment="1">
      <alignment horizontal="right" vertical="center"/>
    </xf>
    <xf numFmtId="43" fontId="0" fillId="0" borderId="0" xfId="0" applyNumberFormat="1" applyAlignment="1"/>
    <xf numFmtId="166" fontId="88" fillId="0" borderId="0" xfId="0" applyNumberFormat="1" applyFont="1" applyAlignment="1"/>
    <xf numFmtId="0" fontId="18" fillId="0" borderId="0" xfId="0" applyFont="1" applyAlignment="1">
      <alignment horizontal="center" vertical="center"/>
    </xf>
    <xf numFmtId="0" fontId="10" fillId="0" borderId="3"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23" fillId="0" borderId="0" xfId="0" applyFont="1" applyFill="1" applyAlignment="1">
      <alignment horizontal="left" vertical="center"/>
    </xf>
    <xf numFmtId="0" fontId="23" fillId="0" borderId="50" xfId="0" applyFont="1" applyFill="1" applyBorder="1" applyAlignment="1">
      <alignment horizontal="left" vertical="center"/>
    </xf>
    <xf numFmtId="0" fontId="0" fillId="0" borderId="0" xfId="0" applyFill="1" applyAlignment="1"/>
    <xf numFmtId="0" fontId="24" fillId="0" borderId="0" xfId="0" applyFont="1" applyFill="1" applyAlignment="1">
      <alignment horizontal="left" indent="2"/>
    </xf>
    <xf numFmtId="0" fontId="25" fillId="0" borderId="0" xfId="0" applyFont="1" applyFill="1" applyAlignment="1">
      <alignment horizontal="left" vertical="center" indent="2"/>
    </xf>
    <xf numFmtId="0" fontId="24" fillId="0" borderId="0" xfId="0" applyFont="1" applyFill="1" applyAlignment="1">
      <alignment horizontal="left" indent="4"/>
    </xf>
    <xf numFmtId="0" fontId="7" fillId="0" borderId="31" xfId="0" applyFont="1" applyBorder="1" applyAlignment="1">
      <alignment horizontal="right" vertical="center" wrapText="1"/>
    </xf>
    <xf numFmtId="0" fontId="97" fillId="0" borderId="0" xfId="0" applyFont="1"/>
    <xf numFmtId="0" fontId="97" fillId="0" borderId="0" xfId="0" applyFont="1" applyAlignment="1"/>
    <xf numFmtId="0" fontId="78" fillId="0" borderId="0" xfId="0" applyFont="1" applyAlignment="1"/>
    <xf numFmtId="0" fontId="35" fillId="0" borderId="0" xfId="1" applyFont="1" applyAlignment="1"/>
    <xf numFmtId="0" fontId="35" fillId="0" borderId="0" xfId="1" applyFont="1"/>
    <xf numFmtId="0" fontId="7" fillId="0" borderId="18" xfId="0" applyFont="1" applyBorder="1" applyAlignment="1">
      <alignment horizontal="right" vertical="center"/>
    </xf>
    <xf numFmtId="0" fontId="7" fillId="0" borderId="18" xfId="0" applyFont="1" applyFill="1" applyBorder="1" applyAlignment="1">
      <alignment horizontal="right" vertical="center"/>
    </xf>
    <xf numFmtId="166" fontId="99" fillId="0" borderId="0" xfId="2" applyNumberFormat="1" applyFont="1" applyFill="1"/>
    <xf numFmtId="166" fontId="100" fillId="0" borderId="0" xfId="2" applyNumberFormat="1" applyFont="1" applyFill="1"/>
    <xf numFmtId="166" fontId="15" fillId="0" borderId="0" xfId="2" applyNumberFormat="1" applyFont="1" applyAlignment="1">
      <alignment horizontal="right" vertical="center"/>
    </xf>
    <xf numFmtId="166" fontId="10" fillId="0" borderId="0" xfId="2" applyNumberFormat="1" applyFont="1" applyAlignment="1">
      <alignment horizontal="right" vertical="center"/>
    </xf>
    <xf numFmtId="166" fontId="7" fillId="0" borderId="5" xfId="2" applyNumberFormat="1" applyFont="1" applyBorder="1" applyAlignment="1">
      <alignment horizontal="right" vertical="center"/>
    </xf>
    <xf numFmtId="0" fontId="11" fillId="0" borderId="46" xfId="0" applyFont="1" applyBorder="1" applyAlignment="1">
      <alignment horizontal="center" vertical="center"/>
    </xf>
    <xf numFmtId="166" fontId="93" fillId="0" borderId="0" xfId="2" applyNumberFormat="1" applyFont="1" applyFill="1" applyAlignment="1">
      <alignment horizontal="right" vertical="center" wrapText="1"/>
    </xf>
    <xf numFmtId="166" fontId="23" fillId="0" borderId="0" xfId="2" applyNumberFormat="1" applyFont="1" applyFill="1" applyAlignment="1">
      <alignment horizontal="right" vertical="center" wrapText="1"/>
    </xf>
    <xf numFmtId="166" fontId="72" fillId="0" borderId="0" xfId="2" applyNumberFormat="1" applyFont="1" applyFill="1" applyAlignment="1">
      <alignment horizontal="right" vertical="center" wrapText="1"/>
    </xf>
    <xf numFmtId="166" fontId="6" fillId="0" borderId="0" xfId="2" applyNumberFormat="1" applyFont="1" applyFill="1" applyAlignment="1">
      <alignment horizontal="right" vertical="center" wrapText="1"/>
    </xf>
    <xf numFmtId="166" fontId="94" fillId="0" borderId="0" xfId="2" applyNumberFormat="1" applyFont="1" applyFill="1" applyAlignment="1">
      <alignment horizontal="right" vertical="center" wrapText="1"/>
    </xf>
    <xf numFmtId="166" fontId="13" fillId="0" borderId="0" xfId="2" applyNumberFormat="1" applyFont="1" applyFill="1" applyAlignment="1">
      <alignment horizontal="right" vertical="center" wrapText="1"/>
    </xf>
    <xf numFmtId="166" fontId="94" fillId="0" borderId="0" xfId="2" applyNumberFormat="1" applyFont="1" applyFill="1" applyAlignment="1">
      <alignment horizontal="right" vertical="center" wrapText="1" indent="1"/>
    </xf>
    <xf numFmtId="166" fontId="13" fillId="0" borderId="0" xfId="2" applyNumberFormat="1" applyFont="1" applyFill="1" applyAlignment="1">
      <alignment horizontal="right" vertical="center" wrapText="1" indent="1"/>
    </xf>
    <xf numFmtId="166" fontId="73" fillId="0" borderId="50" xfId="2" applyNumberFormat="1" applyFont="1" applyFill="1" applyBorder="1" applyAlignment="1">
      <alignment horizontal="right" vertical="center" wrapText="1"/>
    </xf>
    <xf numFmtId="166" fontId="85" fillId="0" borderId="50" xfId="2" applyNumberFormat="1" applyFont="1" applyFill="1" applyBorder="1" applyAlignment="1">
      <alignment horizontal="right" vertical="center" wrapText="1"/>
    </xf>
    <xf numFmtId="165" fontId="72" fillId="0" borderId="0" xfId="2" applyNumberFormat="1" applyFont="1" applyBorder="1" applyAlignment="1">
      <alignment horizontal="right" vertical="center" wrapText="1"/>
    </xf>
    <xf numFmtId="165" fontId="6" fillId="0" borderId="0" xfId="2" applyNumberFormat="1" applyFont="1" applyBorder="1" applyAlignment="1">
      <alignment horizontal="right" vertical="center" wrapText="1"/>
    </xf>
    <xf numFmtId="165" fontId="72" fillId="0" borderId="5" xfId="2" applyNumberFormat="1" applyFont="1" applyBorder="1" applyAlignment="1">
      <alignment horizontal="right" vertical="center" wrapText="1"/>
    </xf>
    <xf numFmtId="165" fontId="6" fillId="0" borderId="5" xfId="2" applyNumberFormat="1" applyFont="1" applyBorder="1" applyAlignment="1">
      <alignment horizontal="right" vertical="center" wrapText="1"/>
    </xf>
    <xf numFmtId="165" fontId="73" fillId="0" borderId="45" xfId="2" applyNumberFormat="1" applyFont="1" applyBorder="1" applyAlignment="1">
      <alignment horizontal="right" vertical="center" wrapText="1"/>
    </xf>
    <xf numFmtId="165" fontId="85" fillId="0" borderId="45" xfId="2" applyNumberFormat="1" applyFont="1" applyBorder="1" applyAlignment="1">
      <alignment horizontal="right" vertical="center" wrapText="1"/>
    </xf>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6" fillId="0" borderId="0" xfId="0" applyFont="1" applyAlignment="1">
      <alignment horizontal="left" vertical="center"/>
    </xf>
    <xf numFmtId="0" fontId="35" fillId="0" borderId="0" xfId="1" applyFont="1" applyAlignment="1">
      <alignment horizontal="left" vertical="center"/>
    </xf>
    <xf numFmtId="0" fontId="10" fillId="0" borderId="0" xfId="0" applyFont="1" applyAlignment="1">
      <alignment horizontal="left" vertical="center"/>
    </xf>
    <xf numFmtId="0" fontId="36" fillId="0" borderId="0" xfId="0" applyFont="1" applyBorder="1" applyAlignment="1">
      <alignment horizontal="right"/>
    </xf>
    <xf numFmtId="0" fontId="16" fillId="0" borderId="0" xfId="0" applyFont="1" applyAlignment="1">
      <alignment horizontal="left" vertical="center"/>
    </xf>
    <xf numFmtId="0" fontId="7" fillId="0" borderId="3" xfId="0" applyFont="1" applyBorder="1" applyAlignment="1">
      <alignment horizontal="center" vertical="center"/>
    </xf>
    <xf numFmtId="0" fontId="95" fillId="0" borderId="6" xfId="0" applyFont="1" applyFill="1" applyBorder="1" applyAlignment="1">
      <alignment horizontal="right" vertical="center" wrapText="1"/>
    </xf>
    <xf numFmtId="0" fontId="95" fillId="0" borderId="7" xfId="0" applyFont="1" applyFill="1" applyBorder="1" applyAlignment="1">
      <alignment horizontal="right" vertical="center" wrapText="1"/>
    </xf>
    <xf numFmtId="0" fontId="6" fillId="0" borderId="0"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95" fillId="0" borderId="11" xfId="0" applyFont="1" applyBorder="1" applyAlignment="1">
      <alignment horizontal="right" vertical="center" wrapText="1"/>
    </xf>
    <xf numFmtId="0" fontId="95" fillId="0" borderId="10" xfId="0" applyFont="1" applyBorder="1" applyAlignment="1">
      <alignment horizontal="right"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4" xfId="0" applyFont="1" applyBorder="1" applyAlignment="1">
      <alignment horizontal="center" vertical="center" wrapText="1"/>
    </xf>
    <xf numFmtId="0" fontId="6" fillId="0" borderId="5" xfId="0" applyFont="1" applyBorder="1" applyAlignment="1">
      <alignment horizontal="right" vertical="center" wrapText="1"/>
    </xf>
    <xf numFmtId="0" fontId="12" fillId="0" borderId="0" xfId="0" applyFont="1" applyAlignment="1">
      <alignment horizontal="justify" vertical="center"/>
    </xf>
    <xf numFmtId="0" fontId="35" fillId="0" borderId="0" xfId="1" applyFont="1" applyAlignment="1">
      <alignment horizontal="left"/>
    </xf>
    <xf numFmtId="0" fontId="97" fillId="0" borderId="0" xfId="0" applyFont="1" applyAlignment="1">
      <alignment horizontal="left"/>
    </xf>
    <xf numFmtId="0" fontId="12" fillId="0" borderId="0" xfId="0" applyFont="1" applyAlignment="1">
      <alignment horizontal="right" vertical="center"/>
    </xf>
    <xf numFmtId="0" fontId="98" fillId="0" borderId="0" xfId="1" applyFont="1" applyAlignment="1">
      <alignment horizontal="left"/>
    </xf>
    <xf numFmtId="0" fontId="88" fillId="0" borderId="0" xfId="0" applyFont="1" applyAlignment="1">
      <alignment horizontal="left"/>
    </xf>
    <xf numFmtId="0" fontId="12" fillId="0" borderId="0" xfId="0" applyFont="1" applyAlignment="1">
      <alignment horizontal="left" vertical="center" wrapText="1"/>
    </xf>
    <xf numFmtId="0" fontId="18" fillId="0" borderId="0" xfId="0" applyFont="1" applyAlignment="1">
      <alignment horizontal="center" vertical="center"/>
    </xf>
    <xf numFmtId="0" fontId="12"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0" borderId="11" xfId="0" applyFont="1" applyBorder="1" applyAlignment="1">
      <alignment horizontal="right" vertical="center" wrapText="1"/>
    </xf>
    <xf numFmtId="0" fontId="7" fillId="0" borderId="10" xfId="0" applyFont="1" applyBorder="1" applyAlignment="1">
      <alignment horizontal="right" vertical="center" wrapText="1"/>
    </xf>
    <xf numFmtId="0" fontId="12" fillId="0" borderId="4" xfId="0" applyFont="1" applyBorder="1" applyAlignment="1">
      <alignment horizontal="right" vertical="center" wrapText="1"/>
    </xf>
    <xf numFmtId="0" fontId="35" fillId="0" borderId="0" xfId="1"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0" xfId="0" applyFont="1" applyBorder="1" applyAlignment="1">
      <alignment horizontal="left" vertical="center"/>
    </xf>
    <xf numFmtId="0" fontId="12" fillId="0" borderId="0" xfId="0" applyFont="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36" fillId="0" borderId="0" xfId="0" applyFont="1" applyAlignment="1">
      <alignment horizontal="right"/>
    </xf>
    <xf numFmtId="0" fontId="1" fillId="0" borderId="0" xfId="0" applyFont="1" applyAlignment="1">
      <alignment horizontal="left" vertical="center"/>
    </xf>
    <xf numFmtId="0" fontId="18" fillId="0" borderId="0" xfId="0" applyFont="1" applyBorder="1" applyAlignment="1">
      <alignment horizontal="center" vertical="center"/>
    </xf>
    <xf numFmtId="0" fontId="3" fillId="0" borderId="5" xfId="0" applyFont="1" applyBorder="1" applyAlignment="1">
      <alignment horizontal="right" vertical="center"/>
    </xf>
    <xf numFmtId="0" fontId="15" fillId="0" borderId="4" xfId="0" applyFont="1" applyBorder="1" applyAlignment="1">
      <alignment horizontal="left" vertical="center"/>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2" fillId="0" borderId="4" xfId="0" applyFont="1" applyBorder="1" applyAlignment="1">
      <alignment horizontal="right" vertical="center"/>
    </xf>
    <xf numFmtId="0" fontId="15" fillId="0" borderId="0" xfId="0" applyFont="1" applyAlignment="1">
      <alignment horizontal="left" vertical="center"/>
    </xf>
    <xf numFmtId="0" fontId="83" fillId="0" borderId="0" xfId="0" applyFont="1" applyFill="1" applyAlignment="1">
      <alignment horizontal="left" wrapText="1"/>
    </xf>
    <xf numFmtId="0" fontId="12" fillId="0" borderId="0" xfId="0" applyFont="1" applyBorder="1" applyAlignment="1">
      <alignment horizontal="right" vertical="center"/>
    </xf>
    <xf numFmtId="0" fontId="23" fillId="0" borderId="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lignment horizontal="center" vertical="center"/>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15" fontId="7" fillId="0" borderId="19" xfId="0" applyNumberFormat="1" applyFont="1" applyBorder="1" applyAlignment="1">
      <alignment horizontal="right" vertical="center"/>
    </xf>
    <xf numFmtId="0" fontId="7" fillId="0" borderId="20" xfId="0" applyFont="1" applyBorder="1" applyAlignment="1">
      <alignment horizontal="right" vertical="center"/>
    </xf>
    <xf numFmtId="0" fontId="7" fillId="0" borderId="21" xfId="0" applyFont="1" applyBorder="1" applyAlignment="1">
      <alignment horizontal="right" vertical="center"/>
    </xf>
    <xf numFmtId="0" fontId="7" fillId="0" borderId="19" xfId="0" applyFont="1" applyBorder="1" applyAlignment="1">
      <alignment horizontal="right" vertical="center"/>
    </xf>
    <xf numFmtId="0" fontId="7" fillId="0" borderId="10" xfId="0" applyFont="1" applyBorder="1" applyAlignment="1">
      <alignment horizontal="right" vertical="center"/>
    </xf>
    <xf numFmtId="0" fontId="83" fillId="0" borderId="0" xfId="0" applyFont="1" applyFill="1" applyAlignment="1">
      <alignment horizontal="left" vertical="top" wrapText="1"/>
    </xf>
    <xf numFmtId="0" fontId="5" fillId="0" borderId="0" xfId="0" applyFont="1" applyBorder="1" applyAlignment="1">
      <alignment horizontal="center" vertical="center" wrapText="1"/>
    </xf>
    <xf numFmtId="0" fontId="12" fillId="0" borderId="0" xfId="0" applyFont="1" applyAlignment="1">
      <alignment horizontal="right" vertical="center" wrapText="1"/>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4"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7" fillId="0" borderId="24" xfId="0" applyFont="1" applyBorder="1" applyAlignment="1">
      <alignment horizontal="right"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164" fontId="10" fillId="28" borderId="8" xfId="0" applyNumberFormat="1" applyFont="1" applyFill="1" applyBorder="1" applyAlignment="1">
      <alignment horizontal="center" vertical="center"/>
    </xf>
    <xf numFmtId="164" fontId="10" fillId="28" borderId="9" xfId="0" applyNumberFormat="1" applyFont="1" applyFill="1" applyBorder="1" applyAlignment="1">
      <alignment horizontal="center" vertical="center"/>
    </xf>
    <xf numFmtId="164" fontId="10" fillId="28" borderId="16" xfId="0" applyNumberFormat="1" applyFont="1" applyFill="1" applyBorder="1" applyAlignment="1">
      <alignment horizontal="center" vertical="center"/>
    </xf>
    <xf numFmtId="0" fontId="28" fillId="0" borderId="4" xfId="0" applyFont="1" applyBorder="1" applyAlignment="1">
      <alignment horizontal="right" vertical="center"/>
    </xf>
    <xf numFmtId="0" fontId="26" fillId="0" borderId="5" xfId="0" applyFont="1" applyBorder="1" applyAlignment="1">
      <alignment horizontal="right" vertical="center"/>
    </xf>
    <xf numFmtId="0" fontId="10" fillId="0" borderId="3" xfId="0" applyFont="1" applyBorder="1" applyAlignment="1">
      <alignment horizontal="center" vertical="center"/>
    </xf>
    <xf numFmtId="164" fontId="10" fillId="0" borderId="8" xfId="0" applyNumberFormat="1" applyFont="1" applyFill="1" applyBorder="1" applyAlignment="1">
      <alignment horizontal="center" vertical="center"/>
    </xf>
    <xf numFmtId="164" fontId="10" fillId="0" borderId="9" xfId="0" applyNumberFormat="1" applyFont="1" applyFill="1" applyBorder="1" applyAlignment="1">
      <alignment horizontal="center" vertical="center"/>
    </xf>
    <xf numFmtId="164" fontId="10" fillId="0" borderId="16" xfId="0" applyNumberFormat="1" applyFont="1" applyFill="1" applyBorder="1" applyAlignment="1">
      <alignment horizontal="center" vertical="center"/>
    </xf>
    <xf numFmtId="0" fontId="6" fillId="0" borderId="27" xfId="0" applyFont="1" applyBorder="1" applyAlignment="1">
      <alignment horizontal="right" vertical="center"/>
    </xf>
    <xf numFmtId="0" fontId="12" fillId="0" borderId="14" xfId="0" applyFont="1" applyBorder="1" applyAlignment="1">
      <alignment horizontal="right" vertical="center"/>
    </xf>
    <xf numFmtId="0" fontId="6" fillId="0" borderId="4"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30" fillId="0" borderId="0" xfId="0" applyFont="1" applyAlignment="1">
      <alignment horizontal="center" vertical="center" wrapText="1"/>
    </xf>
    <xf numFmtId="0" fontId="15" fillId="0" borderId="5" xfId="0" applyFont="1" applyBorder="1" applyAlignment="1">
      <alignment horizontal="right" vertical="center" wrapText="1"/>
    </xf>
    <xf numFmtId="0" fontId="15" fillId="0" borderId="0" xfId="0" applyFont="1" applyBorder="1" applyAlignment="1">
      <alignment horizontal="right" vertical="center" wrapText="1"/>
    </xf>
    <xf numFmtId="0" fontId="7" fillId="0" borderId="20" xfId="0" applyFont="1" applyFill="1" applyBorder="1" applyAlignment="1">
      <alignment horizontal="right" vertical="center" wrapText="1"/>
    </xf>
    <xf numFmtId="0" fontId="7" fillId="0" borderId="1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2" xfId="0" applyFont="1" applyBorder="1" applyAlignment="1">
      <alignment horizontal="center" vertical="center" wrapText="1"/>
    </xf>
    <xf numFmtId="0" fontId="15" fillId="0" borderId="0" xfId="0" applyFont="1" applyAlignment="1">
      <alignment horizontal="right" vertical="center"/>
    </xf>
    <xf numFmtId="0" fontId="30" fillId="0" borderId="5" xfId="0" applyFont="1" applyBorder="1" applyAlignment="1">
      <alignment horizontal="right" vertical="center"/>
    </xf>
    <xf numFmtId="0" fontId="30" fillId="0" borderId="0" xfId="0" applyFont="1" applyBorder="1" applyAlignment="1">
      <alignment horizontal="right" vertical="center"/>
    </xf>
    <xf numFmtId="0" fontId="7" fillId="0" borderId="11" xfId="0" applyFont="1" applyBorder="1" applyAlignment="1">
      <alignment horizontal="right" vertical="center"/>
    </xf>
    <xf numFmtId="0" fontId="32" fillId="0" borderId="0" xfId="0" applyFont="1" applyAlignment="1">
      <alignment horizontal="left" vertical="center"/>
    </xf>
    <xf numFmtId="164" fontId="7" fillId="0" borderId="8" xfId="0" applyNumberFormat="1" applyFont="1" applyBorder="1" applyAlignment="1">
      <alignment horizontal="center" vertical="center"/>
    </xf>
    <xf numFmtId="164" fontId="7" fillId="0" borderId="9" xfId="0" applyNumberFormat="1" applyFont="1" applyBorder="1" applyAlignment="1">
      <alignment horizontal="center" vertical="center"/>
    </xf>
    <xf numFmtId="0" fontId="3" fillId="0" borderId="0" xfId="0" applyFont="1" applyAlignment="1">
      <alignment horizontal="left" vertical="center" wrapText="1"/>
    </xf>
    <xf numFmtId="16" fontId="7" fillId="0" borderId="8" xfId="0" quotePrefix="1" applyNumberFormat="1" applyFont="1" applyBorder="1" applyAlignment="1">
      <alignment horizontal="center" vertical="center" wrapText="1"/>
    </xf>
    <xf numFmtId="16" fontId="7" fillId="0" borderId="9" xfId="0" applyNumberFormat="1" applyFont="1" applyBorder="1" applyAlignment="1">
      <alignment horizontal="center" vertical="center" wrapText="1"/>
    </xf>
    <xf numFmtId="0" fontId="32" fillId="0" borderId="0" xfId="0" applyFont="1" applyAlignment="1">
      <alignment horizontal="right"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7" fillId="0" borderId="26" xfId="0" applyFont="1" applyBorder="1" applyAlignment="1">
      <alignment horizontal="center" vertical="center"/>
    </xf>
    <xf numFmtId="0" fontId="7" fillId="0" borderId="7" xfId="0" applyFont="1" applyBorder="1" applyAlignment="1">
      <alignment horizontal="center" vertical="center" wrapText="1"/>
    </xf>
    <xf numFmtId="0" fontId="7" fillId="0" borderId="19" xfId="0" applyFont="1" applyFill="1" applyBorder="1" applyAlignment="1">
      <alignment horizontal="right" vertical="center"/>
    </xf>
    <xf numFmtId="0" fontId="7" fillId="0" borderId="20" xfId="0" applyFont="1" applyFill="1" applyBorder="1" applyAlignment="1">
      <alignment horizontal="right" vertical="center"/>
    </xf>
    <xf numFmtId="15" fontId="7" fillId="0" borderId="24" xfId="0" quotePrefix="1" applyNumberFormat="1" applyFont="1" applyFill="1" applyBorder="1" applyAlignment="1">
      <alignment horizontal="right" vertical="center"/>
    </xf>
    <xf numFmtId="0" fontId="7" fillId="0" borderId="12" xfId="0" applyFont="1" applyFill="1" applyBorder="1" applyAlignment="1">
      <alignment horizontal="right" vertical="center"/>
    </xf>
    <xf numFmtId="15" fontId="7" fillId="0" borderId="15" xfId="0" quotePrefix="1" applyNumberFormat="1" applyFont="1" applyFill="1" applyBorder="1" applyAlignment="1">
      <alignment horizontal="right" vertical="center"/>
    </xf>
    <xf numFmtId="0" fontId="7" fillId="0" borderId="0" xfId="0" applyFont="1" applyFill="1" applyAlignment="1">
      <alignment horizontal="right" vertical="center"/>
    </xf>
    <xf numFmtId="15" fontId="7" fillId="0" borderId="5" xfId="0" quotePrefix="1" applyNumberFormat="1" applyFont="1" applyFill="1" applyBorder="1" applyAlignment="1">
      <alignment horizontal="right" vertical="center"/>
    </xf>
  </cellXfs>
  <cellStyles count="84">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8"/>
  <sheetViews>
    <sheetView view="pageBreakPreview" zoomScale="115" zoomScaleNormal="100" zoomScaleSheetLayoutView="115" workbookViewId="0">
      <selection activeCell="F5" sqref="F5"/>
    </sheetView>
  </sheetViews>
  <sheetFormatPr defaultRowHeight="14.25" x14ac:dyDescent="0.2"/>
  <cols>
    <col min="1" max="1" width="41.375" bestFit="1" customWidth="1"/>
    <col min="2" max="3" width="9.625" bestFit="1" customWidth="1"/>
    <col min="4" max="4" width="10.125" bestFit="1" customWidth="1"/>
    <col min="5" max="5" width="10.125" style="76" bestFit="1" customWidth="1"/>
    <col min="6" max="6" width="10.125" bestFit="1" customWidth="1"/>
    <col min="7" max="8" width="10.375" bestFit="1" customWidth="1"/>
    <col min="9" max="10" width="10.125" style="76" bestFit="1" customWidth="1"/>
  </cols>
  <sheetData>
    <row r="1" spans="1:10" ht="18.75" x14ac:dyDescent="0.2">
      <c r="A1" s="230" t="s">
        <v>0</v>
      </c>
      <c r="B1" s="230"/>
      <c r="C1" s="230"/>
      <c r="D1" s="230"/>
      <c r="E1" s="230"/>
      <c r="F1" s="230"/>
      <c r="G1" s="230"/>
      <c r="H1" s="230"/>
      <c r="I1" s="230"/>
      <c r="J1" s="230"/>
    </row>
    <row r="2" spans="1:10" ht="15" thickBot="1" x14ac:dyDescent="0.25">
      <c r="A2" s="231" t="s">
        <v>1</v>
      </c>
      <c r="B2" s="231"/>
      <c r="C2" s="231"/>
      <c r="D2" s="231"/>
      <c r="E2" s="231"/>
      <c r="F2" s="231"/>
      <c r="G2" s="231"/>
      <c r="H2" s="231"/>
      <c r="I2" s="231"/>
      <c r="J2" s="231"/>
    </row>
    <row r="3" spans="1:10" ht="15.75" thickTop="1" thickBot="1" x14ac:dyDescent="0.25">
      <c r="A3" s="232" t="s">
        <v>2</v>
      </c>
      <c r="B3" s="234" t="s">
        <v>3</v>
      </c>
      <c r="C3" s="234" t="s">
        <v>4</v>
      </c>
      <c r="D3" s="234" t="s">
        <v>582</v>
      </c>
      <c r="E3" s="102">
        <v>2023</v>
      </c>
      <c r="F3" s="236">
        <v>2024</v>
      </c>
      <c r="G3" s="237"/>
      <c r="H3" s="237"/>
      <c r="I3" s="237"/>
      <c r="J3" s="237"/>
    </row>
    <row r="4" spans="1:10" ht="15" thickBot="1" x14ac:dyDescent="0.25">
      <c r="A4" s="233"/>
      <c r="B4" s="235"/>
      <c r="C4" s="235"/>
      <c r="D4" s="235"/>
      <c r="E4" s="185" t="s">
        <v>596</v>
      </c>
      <c r="F4" s="54" t="s">
        <v>554</v>
      </c>
      <c r="G4" s="54" t="s">
        <v>555</v>
      </c>
      <c r="H4" s="54" t="s">
        <v>557</v>
      </c>
      <c r="I4" s="54" t="s">
        <v>600</v>
      </c>
      <c r="J4" s="54" t="s">
        <v>599</v>
      </c>
    </row>
    <row r="5" spans="1:10" ht="20.25" customHeight="1" thickTop="1" x14ac:dyDescent="0.2">
      <c r="A5" s="2" t="s">
        <v>5</v>
      </c>
      <c r="B5" s="60">
        <v>209306</v>
      </c>
      <c r="C5" s="59">
        <v>-881053.32881489955</v>
      </c>
      <c r="D5" s="59">
        <v>-71159.734120000154</v>
      </c>
      <c r="E5" s="59">
        <v>-470783.98060700018</v>
      </c>
      <c r="F5" s="59">
        <v>-71159.734120000154</v>
      </c>
      <c r="G5" s="59">
        <v>-37986.41357009951</v>
      </c>
      <c r="H5" s="59">
        <v>27624.574033779092</v>
      </c>
      <c r="I5" s="59">
        <v>151802.44686967134</v>
      </c>
      <c r="J5" s="59">
        <v>405824.17526595015</v>
      </c>
    </row>
    <row r="6" spans="1:10" ht="20.25" customHeight="1" x14ac:dyDescent="0.2">
      <c r="A6" s="2" t="s">
        <v>6</v>
      </c>
      <c r="B6" s="60">
        <v>3598212</v>
      </c>
      <c r="C6" s="59">
        <v>3535587.6576720001</v>
      </c>
      <c r="D6" s="59">
        <v>5053535.1509999996</v>
      </c>
      <c r="E6" s="59">
        <v>4357689.6459999997</v>
      </c>
      <c r="F6" s="59">
        <v>5053535.1509999996</v>
      </c>
      <c r="G6" s="59">
        <v>5075199.8424299005</v>
      </c>
      <c r="H6" s="59">
        <v>5210169.1400337797</v>
      </c>
      <c r="I6" s="59">
        <v>5623293.0118696708</v>
      </c>
      <c r="J6" s="59">
        <v>5795313.3559999997</v>
      </c>
    </row>
    <row r="7" spans="1:10" ht="20.25" customHeight="1" x14ac:dyDescent="0.2">
      <c r="A7" s="3" t="s">
        <v>7</v>
      </c>
      <c r="B7" s="58">
        <v>773637</v>
      </c>
      <c r="C7" s="57">
        <v>1136973.6229999999</v>
      </c>
      <c r="D7" s="57">
        <v>1349448.6170000001</v>
      </c>
      <c r="E7" s="57">
        <v>1168552.977</v>
      </c>
      <c r="F7" s="57">
        <v>1349448.6170000001</v>
      </c>
      <c r="G7" s="57">
        <v>1406701.5619999999</v>
      </c>
      <c r="H7" s="57">
        <v>1456666.42</v>
      </c>
      <c r="I7" s="57">
        <v>1519730.9210000001</v>
      </c>
      <c r="J7" s="57">
        <v>1581087.932</v>
      </c>
    </row>
    <row r="8" spans="1:10" ht="20.25" customHeight="1" x14ac:dyDescent="0.2">
      <c r="A8" s="3" t="s">
        <v>8</v>
      </c>
      <c r="B8" s="58">
        <v>43863</v>
      </c>
      <c r="C8" s="57">
        <v>5423.77</v>
      </c>
      <c r="D8" s="57">
        <v>206221.23300000001</v>
      </c>
      <c r="E8" s="57">
        <v>140788.228</v>
      </c>
      <c r="F8" s="57">
        <v>206221.23300000001</v>
      </c>
      <c r="G8" s="57">
        <v>126246.591</v>
      </c>
      <c r="H8" s="57">
        <v>81482.180999999997</v>
      </c>
      <c r="I8" s="57">
        <v>175425.139</v>
      </c>
      <c r="J8" s="57">
        <v>124782.298</v>
      </c>
    </row>
    <row r="9" spans="1:10" ht="20.25" customHeight="1" x14ac:dyDescent="0.2">
      <c r="A9" s="3" t="s">
        <v>9</v>
      </c>
      <c r="B9" s="58">
        <v>24049</v>
      </c>
      <c r="C9" s="57">
        <v>20233.545672</v>
      </c>
      <c r="D9" s="57">
        <v>20568.975999999999</v>
      </c>
      <c r="E9" s="57">
        <v>21160.120999999999</v>
      </c>
      <c r="F9" s="57">
        <v>20568.975999999999</v>
      </c>
      <c r="G9" s="57">
        <v>20559.184000000001</v>
      </c>
      <c r="H9" s="57">
        <v>20572.692999999999</v>
      </c>
      <c r="I9" s="57">
        <v>19337.194394630002</v>
      </c>
      <c r="J9" s="57">
        <v>20358.175999999999</v>
      </c>
    </row>
    <row r="10" spans="1:10" ht="20.25" customHeight="1" x14ac:dyDescent="0.2">
      <c r="A10" s="3" t="s">
        <v>10</v>
      </c>
      <c r="B10" s="58">
        <v>2137625</v>
      </c>
      <c r="C10" s="57">
        <v>1587831.291</v>
      </c>
      <c r="D10" s="57">
        <v>2725337.5720000002</v>
      </c>
      <c r="E10" s="57">
        <v>2239366.452</v>
      </c>
      <c r="F10" s="57">
        <v>2725337.5720000002</v>
      </c>
      <c r="G10" s="57">
        <v>2690909.0630000001</v>
      </c>
      <c r="H10" s="57">
        <v>2838289.7719999999</v>
      </c>
      <c r="I10" s="57">
        <v>3118761.9</v>
      </c>
      <c r="J10" s="57">
        <v>3031290.7119999998</v>
      </c>
    </row>
    <row r="11" spans="1:10" ht="20.25" customHeight="1" x14ac:dyDescent="0.2">
      <c r="A11" s="3" t="s">
        <v>11</v>
      </c>
      <c r="B11" s="58">
        <v>67793</v>
      </c>
      <c r="C11" s="57">
        <v>8566.5519999999997</v>
      </c>
      <c r="D11" s="57">
        <v>8308.9410000000007</v>
      </c>
      <c r="E11" s="57">
        <v>36441.209000000003</v>
      </c>
      <c r="F11" s="57">
        <v>8308.9410000000007</v>
      </c>
      <c r="G11" s="57">
        <v>77506.831000000006</v>
      </c>
      <c r="H11" s="57">
        <v>41508.743999999999</v>
      </c>
      <c r="I11" s="57">
        <v>13776.178</v>
      </c>
      <c r="J11" s="57">
        <v>286330.24900000001</v>
      </c>
    </row>
    <row r="12" spans="1:10" ht="20.25" customHeight="1" x14ac:dyDescent="0.2">
      <c r="A12" s="3" t="s">
        <v>12</v>
      </c>
      <c r="B12" s="58" t="s">
        <v>13</v>
      </c>
      <c r="C12" s="57">
        <v>0</v>
      </c>
      <c r="D12" s="57">
        <v>0</v>
      </c>
      <c r="E12" s="57">
        <v>0</v>
      </c>
      <c r="F12" s="57">
        <v>0</v>
      </c>
      <c r="G12" s="57">
        <v>0</v>
      </c>
      <c r="H12" s="57">
        <v>0</v>
      </c>
      <c r="I12" s="57">
        <v>0</v>
      </c>
      <c r="J12" s="57">
        <v>0</v>
      </c>
    </row>
    <row r="13" spans="1:10" ht="20.25" customHeight="1" x14ac:dyDescent="0.2">
      <c r="A13" s="3" t="s">
        <v>14</v>
      </c>
      <c r="B13" s="58">
        <v>92</v>
      </c>
      <c r="C13" s="57">
        <v>0</v>
      </c>
      <c r="D13" s="57">
        <v>0</v>
      </c>
      <c r="E13" s="57">
        <v>0</v>
      </c>
      <c r="F13" s="57">
        <v>0</v>
      </c>
      <c r="G13" s="57">
        <v>1136.3804299000001</v>
      </c>
      <c r="H13" s="57">
        <v>9752.2790337799997</v>
      </c>
      <c r="I13" s="57">
        <v>11121.200475039999</v>
      </c>
      <c r="J13" s="57">
        <v>0</v>
      </c>
    </row>
    <row r="14" spans="1:10" ht="20.25" customHeight="1" x14ac:dyDescent="0.2">
      <c r="A14" s="3" t="s">
        <v>15</v>
      </c>
      <c r="B14" s="58">
        <v>551153</v>
      </c>
      <c r="C14" s="57">
        <v>776558.87600000005</v>
      </c>
      <c r="D14" s="57">
        <v>743649.81200000003</v>
      </c>
      <c r="E14" s="57">
        <v>751380.65899999999</v>
      </c>
      <c r="F14" s="57">
        <v>743649.81200000003</v>
      </c>
      <c r="G14" s="57">
        <v>752140.23100000003</v>
      </c>
      <c r="H14" s="57">
        <v>761897.05099999998</v>
      </c>
      <c r="I14" s="57">
        <v>765140.47900000005</v>
      </c>
      <c r="J14" s="57">
        <v>751463.98900000006</v>
      </c>
    </row>
    <row r="15" spans="1:10" ht="20.25" customHeight="1" x14ac:dyDescent="0.2">
      <c r="A15" s="4" t="s">
        <v>16</v>
      </c>
      <c r="B15" s="58">
        <v>551152</v>
      </c>
      <c r="C15" s="57">
        <v>776557.22400000005</v>
      </c>
      <c r="D15" s="57">
        <v>743648.23300000001</v>
      </c>
      <c r="E15" s="57">
        <v>751379.00800000003</v>
      </c>
      <c r="F15" s="57">
        <v>743648.23300000001</v>
      </c>
      <c r="G15" s="57">
        <v>752138.652</v>
      </c>
      <c r="H15" s="57">
        <v>761895.47199999995</v>
      </c>
      <c r="I15" s="57">
        <v>765138.9</v>
      </c>
      <c r="J15" s="57">
        <v>751462.41</v>
      </c>
    </row>
    <row r="16" spans="1:10" ht="20.25" customHeight="1" x14ac:dyDescent="0.2">
      <c r="A16" s="2" t="s">
        <v>17</v>
      </c>
      <c r="B16" s="60">
        <v>3388906</v>
      </c>
      <c r="C16" s="59">
        <v>4416640.9864868997</v>
      </c>
      <c r="D16" s="59">
        <v>5124694.8851199998</v>
      </c>
      <c r="E16" s="59">
        <v>4828473.6266069999</v>
      </c>
      <c r="F16" s="59">
        <v>5124694.8851199998</v>
      </c>
      <c r="G16" s="59">
        <v>5113186.2560000001</v>
      </c>
      <c r="H16" s="59">
        <v>5182544.5660000006</v>
      </c>
      <c r="I16" s="59">
        <v>5471490.5649999995</v>
      </c>
      <c r="J16" s="59">
        <v>5389489.1807340495</v>
      </c>
    </row>
    <row r="17" spans="1:10" ht="20.25" customHeight="1" x14ac:dyDescent="0.2">
      <c r="A17" s="3" t="s">
        <v>18</v>
      </c>
      <c r="B17" s="58">
        <v>559614</v>
      </c>
      <c r="C17" s="57">
        <v>782870.97617000004</v>
      </c>
      <c r="D17" s="57">
        <v>1057394.8910300001</v>
      </c>
      <c r="E17" s="57">
        <v>1054465.5179999999</v>
      </c>
      <c r="F17" s="57">
        <v>1057394.8910300001</v>
      </c>
      <c r="G17" s="57">
        <v>1037090.194</v>
      </c>
      <c r="H17" s="57">
        <v>1039568.4800000001</v>
      </c>
      <c r="I17" s="57">
        <v>1040160.806</v>
      </c>
      <c r="J17" s="57">
        <v>1046240.882</v>
      </c>
    </row>
    <row r="18" spans="1:10" ht="20.25" customHeight="1" x14ac:dyDescent="0.2">
      <c r="A18" s="3" t="s">
        <v>19</v>
      </c>
      <c r="B18" s="58">
        <v>1104972</v>
      </c>
      <c r="C18" s="57">
        <v>1279131.237</v>
      </c>
      <c r="D18" s="57">
        <v>1818649.264</v>
      </c>
      <c r="E18" s="57">
        <v>1506228.6140000001</v>
      </c>
      <c r="F18" s="57">
        <v>1818649.264</v>
      </c>
      <c r="G18" s="57">
        <v>1818728.1680000001</v>
      </c>
      <c r="H18" s="57">
        <v>1842321.797</v>
      </c>
      <c r="I18" s="57">
        <v>2109056.017</v>
      </c>
      <c r="J18" s="57">
        <v>2062739.5930000001</v>
      </c>
    </row>
    <row r="19" spans="1:10" ht="20.25" customHeight="1" x14ac:dyDescent="0.2">
      <c r="A19" s="3" t="s">
        <v>20</v>
      </c>
      <c r="B19" s="58" t="s">
        <v>21</v>
      </c>
      <c r="C19" s="58" t="s">
        <v>21</v>
      </c>
      <c r="D19" s="58" t="s">
        <v>21</v>
      </c>
      <c r="E19" s="58" t="s">
        <v>21</v>
      </c>
      <c r="F19" s="58" t="s">
        <v>21</v>
      </c>
      <c r="G19" s="58" t="s">
        <v>21</v>
      </c>
      <c r="H19" s="58" t="s">
        <v>21</v>
      </c>
      <c r="I19" s="58" t="s">
        <v>21</v>
      </c>
      <c r="J19" s="58" t="s">
        <v>21</v>
      </c>
    </row>
    <row r="20" spans="1:10" ht="20.25" customHeight="1" x14ac:dyDescent="0.2">
      <c r="A20" s="3" t="s">
        <v>22</v>
      </c>
      <c r="B20" s="58">
        <v>926914</v>
      </c>
      <c r="C20" s="57">
        <v>1225196.6563168999</v>
      </c>
      <c r="D20" s="57">
        <v>1166640.2680899999</v>
      </c>
      <c r="E20" s="57">
        <v>1185934.3536070001</v>
      </c>
      <c r="F20" s="57">
        <v>1166640.2680899999</v>
      </c>
      <c r="G20" s="57">
        <v>1173117.0719999999</v>
      </c>
      <c r="H20" s="57">
        <v>1198194.943</v>
      </c>
      <c r="I20" s="57">
        <v>1211105.2660000001</v>
      </c>
      <c r="J20" s="57">
        <v>1196382.0497340499</v>
      </c>
    </row>
    <row r="21" spans="1:10" ht="20.25" customHeight="1" x14ac:dyDescent="0.2">
      <c r="A21" s="3" t="s">
        <v>23</v>
      </c>
      <c r="B21" s="58">
        <v>797406</v>
      </c>
      <c r="C21" s="57">
        <v>1129442.1129999999</v>
      </c>
      <c r="D21" s="57">
        <v>1082010.456</v>
      </c>
      <c r="E21" s="57">
        <v>1081845.1359999999</v>
      </c>
      <c r="F21" s="57">
        <v>1082010.456</v>
      </c>
      <c r="G21" s="57">
        <v>1084250.814</v>
      </c>
      <c r="H21" s="57">
        <v>1102459.3389999999</v>
      </c>
      <c r="I21" s="57">
        <v>1111168.469</v>
      </c>
      <c r="J21" s="57">
        <v>1084126.656</v>
      </c>
    </row>
    <row r="22" spans="1:10" ht="20.25" customHeight="1" x14ac:dyDescent="0.2">
      <c r="A22" s="2" t="s">
        <v>24</v>
      </c>
      <c r="B22" s="60">
        <v>6165662</v>
      </c>
      <c r="C22" s="59">
        <v>9982372.8471999988</v>
      </c>
      <c r="D22" s="59">
        <v>13277982.695</v>
      </c>
      <c r="E22" s="59">
        <v>10287967.904999999</v>
      </c>
      <c r="F22" s="59">
        <v>13277982.695</v>
      </c>
      <c r="G22" s="59">
        <v>13266150.012999998</v>
      </c>
      <c r="H22" s="59">
        <v>13222832.217999998</v>
      </c>
      <c r="I22" s="59">
        <v>12451798.750000002</v>
      </c>
      <c r="J22" s="59">
        <v>10985962.059</v>
      </c>
    </row>
    <row r="23" spans="1:10" ht="20.25" customHeight="1" x14ac:dyDescent="0.2">
      <c r="A23" s="2" t="s">
        <v>25</v>
      </c>
      <c r="B23" s="60">
        <v>5154157</v>
      </c>
      <c r="C23" s="59">
        <v>5215055.71966724</v>
      </c>
      <c r="D23" s="59">
        <v>4492922.5269999998</v>
      </c>
      <c r="E23" s="59">
        <v>4417119.9438400008</v>
      </c>
      <c r="F23" s="59">
        <v>4492922.5269999998</v>
      </c>
      <c r="G23" s="59">
        <v>4602345.4140589992</v>
      </c>
      <c r="H23" s="59">
        <v>4531025.8174590003</v>
      </c>
      <c r="I23" s="59">
        <v>3049069.9450590005</v>
      </c>
      <c r="J23" s="59">
        <v>4782326.0790590001</v>
      </c>
    </row>
    <row r="24" spans="1:10" ht="20.25" customHeight="1" x14ac:dyDescent="0.2">
      <c r="A24" s="2" t="s">
        <v>26</v>
      </c>
      <c r="B24" s="60">
        <v>5745839</v>
      </c>
      <c r="C24" s="59">
        <v>5897338.7956672404</v>
      </c>
      <c r="D24" s="59">
        <v>5395564.9809999997</v>
      </c>
      <c r="E24" s="59">
        <v>5063436.5828400003</v>
      </c>
      <c r="F24" s="59">
        <v>5395564.9809999997</v>
      </c>
      <c r="G24" s="59">
        <v>5450569.2570589995</v>
      </c>
      <c r="H24" s="59">
        <v>5212976.8164590001</v>
      </c>
      <c r="I24" s="59">
        <v>4027864.5160590005</v>
      </c>
      <c r="J24" s="59">
        <v>5642922.0280590001</v>
      </c>
    </row>
    <row r="25" spans="1:10" ht="20.25" customHeight="1" x14ac:dyDescent="0.2">
      <c r="A25" s="2" t="s">
        <v>27</v>
      </c>
      <c r="B25" s="60">
        <v>6769725</v>
      </c>
      <c r="C25" s="59">
        <v>6638085.9285550006</v>
      </c>
      <c r="D25" s="59">
        <v>6288825.7039999999</v>
      </c>
      <c r="E25" s="59">
        <v>6707951.0712900003</v>
      </c>
      <c r="F25" s="59">
        <v>6288825.7039999999</v>
      </c>
      <c r="G25" s="59">
        <v>6394512.2619999992</v>
      </c>
      <c r="H25" s="59">
        <v>6504844.6743999999</v>
      </c>
      <c r="I25" s="59">
        <v>6592833.5020000003</v>
      </c>
      <c r="J25" s="59">
        <v>6677594.4400000004</v>
      </c>
    </row>
    <row r="26" spans="1:10" ht="20.25" customHeight="1" x14ac:dyDescent="0.2">
      <c r="A26" s="3" t="s">
        <v>28</v>
      </c>
      <c r="B26" s="58">
        <v>6237905</v>
      </c>
      <c r="C26" s="57">
        <v>5886300.6415550001</v>
      </c>
      <c r="D26" s="57">
        <v>5568455.017</v>
      </c>
      <c r="E26" s="57">
        <v>5980308.6122900005</v>
      </c>
      <c r="F26" s="57">
        <v>5568455.017</v>
      </c>
      <c r="G26" s="57">
        <v>5665331.6329999994</v>
      </c>
      <c r="H26" s="57">
        <v>5761067.2763999999</v>
      </c>
      <c r="I26" s="57">
        <v>5853103.4079999998</v>
      </c>
      <c r="J26" s="57">
        <v>5949132.7560000001</v>
      </c>
    </row>
    <row r="27" spans="1:10" ht="20.25" customHeight="1" x14ac:dyDescent="0.2">
      <c r="A27" s="3" t="s">
        <v>29</v>
      </c>
      <c r="B27" s="58">
        <v>531820</v>
      </c>
      <c r="C27" s="57">
        <v>751785.28700000001</v>
      </c>
      <c r="D27" s="57">
        <v>720370.68700000003</v>
      </c>
      <c r="E27" s="57">
        <v>727642.45900000003</v>
      </c>
      <c r="F27" s="57">
        <v>720370.68700000003</v>
      </c>
      <c r="G27" s="57">
        <v>729180.62899999996</v>
      </c>
      <c r="H27" s="57">
        <v>743777.39800000004</v>
      </c>
      <c r="I27" s="57">
        <v>739730.09400000004</v>
      </c>
      <c r="J27" s="57">
        <v>728461.68400000001</v>
      </c>
    </row>
    <row r="28" spans="1:10" ht="20.25" customHeight="1" x14ac:dyDescent="0.2">
      <c r="A28" s="2" t="s">
        <v>30</v>
      </c>
      <c r="B28" s="60">
        <v>1023886</v>
      </c>
      <c r="C28" s="127">
        <v>740747.13288775994</v>
      </c>
      <c r="D28" s="127">
        <v>893260.723</v>
      </c>
      <c r="E28" s="127">
        <v>1644514.4884499998</v>
      </c>
      <c r="F28" s="127">
        <v>893260.723</v>
      </c>
      <c r="G28" s="127">
        <v>943943.00494100002</v>
      </c>
      <c r="H28" s="127">
        <v>1291867.857941</v>
      </c>
      <c r="I28" s="127">
        <v>2564968.9859409998</v>
      </c>
      <c r="J28" s="127">
        <v>1034672.411941</v>
      </c>
    </row>
    <row r="29" spans="1:10" ht="20.25" customHeight="1" x14ac:dyDescent="0.2">
      <c r="A29" s="3" t="s">
        <v>18</v>
      </c>
      <c r="B29" s="58">
        <v>1023886</v>
      </c>
      <c r="C29" s="129">
        <v>740747.13288775994</v>
      </c>
      <c r="D29" s="129">
        <v>893260.723</v>
      </c>
      <c r="E29" s="129">
        <v>1644514.4884499998</v>
      </c>
      <c r="F29" s="129">
        <v>893260.723</v>
      </c>
      <c r="G29" s="129">
        <v>943943.00494100002</v>
      </c>
      <c r="H29" s="129">
        <v>1291867.857941</v>
      </c>
      <c r="I29" s="129">
        <v>2564968.9859409998</v>
      </c>
      <c r="J29" s="129">
        <v>1034672.411941</v>
      </c>
    </row>
    <row r="30" spans="1:10" ht="20.25" customHeight="1" x14ac:dyDescent="0.2">
      <c r="A30" s="3" t="s">
        <v>31</v>
      </c>
      <c r="B30" s="58" t="s">
        <v>13</v>
      </c>
      <c r="C30" s="129">
        <v>0</v>
      </c>
      <c r="D30" s="129">
        <v>0</v>
      </c>
      <c r="E30" s="129">
        <v>0</v>
      </c>
      <c r="F30" s="129">
        <v>0</v>
      </c>
      <c r="G30" s="129">
        <v>0</v>
      </c>
      <c r="H30" s="129">
        <v>0</v>
      </c>
      <c r="I30" s="129">
        <v>0</v>
      </c>
      <c r="J30" s="129">
        <v>0</v>
      </c>
    </row>
    <row r="31" spans="1:10" ht="20.25" customHeight="1" x14ac:dyDescent="0.2">
      <c r="A31" s="2" t="s">
        <v>32</v>
      </c>
      <c r="B31" s="60">
        <v>-591682</v>
      </c>
      <c r="C31" s="127">
        <v>-682283.076</v>
      </c>
      <c r="D31" s="127">
        <v>-902642.45399999991</v>
      </c>
      <c r="E31" s="127">
        <v>-646316.63899999997</v>
      </c>
      <c r="F31" s="127">
        <v>-902642.45399999991</v>
      </c>
      <c r="G31" s="127">
        <v>-848223.84299999999</v>
      </c>
      <c r="H31" s="127">
        <v>-681950.99899999995</v>
      </c>
      <c r="I31" s="127">
        <v>-978794.571</v>
      </c>
      <c r="J31" s="127">
        <v>-860595.94900000002</v>
      </c>
    </row>
    <row r="32" spans="1:10" ht="20.25" customHeight="1" x14ac:dyDescent="0.2">
      <c r="A32" s="2" t="s">
        <v>33</v>
      </c>
      <c r="B32" s="60">
        <v>17130</v>
      </c>
      <c r="C32" s="127">
        <v>0</v>
      </c>
      <c r="D32" s="127">
        <v>0</v>
      </c>
      <c r="E32" s="127">
        <v>0</v>
      </c>
      <c r="F32" s="127">
        <v>0</v>
      </c>
      <c r="G32" s="127">
        <v>0</v>
      </c>
      <c r="H32" s="127">
        <v>0</v>
      </c>
      <c r="I32" s="127">
        <v>0</v>
      </c>
      <c r="J32" s="127">
        <v>0</v>
      </c>
    </row>
    <row r="33" spans="1:10" ht="20.25" customHeight="1" x14ac:dyDescent="0.2">
      <c r="A33" s="3" t="s">
        <v>28</v>
      </c>
      <c r="B33" s="58" t="s">
        <v>13</v>
      </c>
      <c r="C33" s="57">
        <v>0</v>
      </c>
      <c r="D33" s="57">
        <v>0</v>
      </c>
      <c r="E33" s="57">
        <v>0</v>
      </c>
      <c r="F33" s="57">
        <v>0</v>
      </c>
      <c r="G33" s="57">
        <v>0</v>
      </c>
      <c r="H33" s="57">
        <v>0</v>
      </c>
      <c r="I33" s="57">
        <v>0</v>
      </c>
      <c r="J33" s="57">
        <v>0</v>
      </c>
    </row>
    <row r="34" spans="1:10" ht="20.25" customHeight="1" x14ac:dyDescent="0.2">
      <c r="A34" s="3" t="s">
        <v>29</v>
      </c>
      <c r="B34" s="58">
        <v>17130</v>
      </c>
      <c r="C34" s="57">
        <v>0</v>
      </c>
      <c r="D34" s="57">
        <v>0</v>
      </c>
      <c r="E34" s="57">
        <v>0</v>
      </c>
      <c r="F34" s="57">
        <v>0</v>
      </c>
      <c r="G34" s="57">
        <v>0</v>
      </c>
      <c r="H34" s="57">
        <v>0</v>
      </c>
      <c r="I34" s="57">
        <v>0</v>
      </c>
      <c r="J34" s="57">
        <v>0</v>
      </c>
    </row>
    <row r="35" spans="1:10" ht="20.25" customHeight="1" x14ac:dyDescent="0.2">
      <c r="A35" s="2" t="s">
        <v>34</v>
      </c>
      <c r="B35" s="60">
        <v>608812</v>
      </c>
      <c r="C35" s="59">
        <v>682283.076</v>
      </c>
      <c r="D35" s="59">
        <v>902642.45399999991</v>
      </c>
      <c r="E35" s="59">
        <v>646316.63899999997</v>
      </c>
      <c r="F35" s="59">
        <v>902642.45399999991</v>
      </c>
      <c r="G35" s="59">
        <v>848223.84299999999</v>
      </c>
      <c r="H35" s="59">
        <v>681950.99899999995</v>
      </c>
      <c r="I35" s="59">
        <v>978794.571</v>
      </c>
      <c r="J35" s="59">
        <v>860595.94900000002</v>
      </c>
    </row>
    <row r="36" spans="1:10" ht="20.25" customHeight="1" x14ac:dyDescent="0.2">
      <c r="A36" s="3" t="s">
        <v>18</v>
      </c>
      <c r="B36" s="58">
        <v>608812</v>
      </c>
      <c r="C36" s="57">
        <v>682283.076</v>
      </c>
      <c r="D36" s="57">
        <v>902642.45399999991</v>
      </c>
      <c r="E36" s="57">
        <v>646316.63899999997</v>
      </c>
      <c r="F36" s="57">
        <v>902642.45399999991</v>
      </c>
      <c r="G36" s="57">
        <v>848223.84299999999</v>
      </c>
      <c r="H36" s="57">
        <v>681950.99899999995</v>
      </c>
      <c r="I36" s="57">
        <v>978794.571</v>
      </c>
      <c r="J36" s="57">
        <v>860595.94900000002</v>
      </c>
    </row>
    <row r="37" spans="1:10" ht="20.25" customHeight="1" x14ac:dyDescent="0.2">
      <c r="A37" s="3" t="s">
        <v>31</v>
      </c>
      <c r="B37" s="58" t="s">
        <v>13</v>
      </c>
      <c r="C37" s="57">
        <v>0</v>
      </c>
      <c r="D37" s="57">
        <v>0</v>
      </c>
      <c r="E37" s="57">
        <v>0</v>
      </c>
      <c r="F37" s="57">
        <v>0</v>
      </c>
      <c r="G37" s="57">
        <v>0</v>
      </c>
      <c r="H37" s="57">
        <v>0</v>
      </c>
      <c r="I37" s="57">
        <v>0</v>
      </c>
      <c r="J37" s="57">
        <v>0</v>
      </c>
    </row>
    <row r="38" spans="1:10" ht="20.25" customHeight="1" x14ac:dyDescent="0.2">
      <c r="A38" s="2" t="s">
        <v>35</v>
      </c>
      <c r="B38" s="60">
        <v>34306</v>
      </c>
      <c r="C38" s="59">
        <v>74950.384999999995</v>
      </c>
      <c r="D38" s="59">
        <v>84313.171000000002</v>
      </c>
      <c r="E38" s="59">
        <v>68637.073000000004</v>
      </c>
      <c r="F38" s="59">
        <v>84313.171000000002</v>
      </c>
      <c r="G38" s="59">
        <v>68169.774000000005</v>
      </c>
      <c r="H38" s="59">
        <v>77411.493000000002</v>
      </c>
      <c r="I38" s="59">
        <v>86368.977000000014</v>
      </c>
      <c r="J38" s="59">
        <v>78039.152000000002</v>
      </c>
    </row>
    <row r="39" spans="1:10" ht="20.25" customHeight="1" x14ac:dyDescent="0.2">
      <c r="A39" s="3" t="s">
        <v>36</v>
      </c>
      <c r="B39" s="58">
        <v>7941</v>
      </c>
      <c r="C39" s="57">
        <v>42080.75</v>
      </c>
      <c r="D39" s="57">
        <v>40777.097000000002</v>
      </c>
      <c r="E39" s="57">
        <v>35831.853000000003</v>
      </c>
      <c r="F39" s="57">
        <v>40777.097000000002</v>
      </c>
      <c r="G39" s="57">
        <v>24804.788</v>
      </c>
      <c r="H39" s="57">
        <v>33627.218000000008</v>
      </c>
      <c r="I39" s="57">
        <v>42238.569000000003</v>
      </c>
      <c r="J39" s="57">
        <v>33817.368000000002</v>
      </c>
    </row>
    <row r="40" spans="1:10" ht="20.25" customHeight="1" x14ac:dyDescent="0.2">
      <c r="A40" s="3" t="s">
        <v>37</v>
      </c>
      <c r="B40" s="58">
        <v>31</v>
      </c>
      <c r="C40" s="57">
        <v>14.593999999999999</v>
      </c>
      <c r="D40" s="57">
        <v>100.73</v>
      </c>
      <c r="E40" s="57">
        <v>14.557</v>
      </c>
      <c r="F40" s="57">
        <v>100.73</v>
      </c>
      <c r="G40" s="57">
        <v>114.837</v>
      </c>
      <c r="H40" s="57">
        <v>125.14700000000001</v>
      </c>
      <c r="I40" s="57">
        <v>127.271</v>
      </c>
      <c r="J40" s="57">
        <v>135.59800000000001</v>
      </c>
    </row>
    <row r="41" spans="1:10" ht="20.25" customHeight="1" x14ac:dyDescent="0.2">
      <c r="A41" s="3" t="s">
        <v>38</v>
      </c>
      <c r="B41" s="58" t="s">
        <v>13</v>
      </c>
      <c r="C41" s="57">
        <v>0</v>
      </c>
      <c r="D41" s="57">
        <v>0</v>
      </c>
      <c r="E41" s="57">
        <v>0</v>
      </c>
      <c r="F41" s="57">
        <v>0</v>
      </c>
      <c r="G41" s="57">
        <v>0</v>
      </c>
      <c r="H41" s="57">
        <v>0</v>
      </c>
      <c r="I41" s="57">
        <v>0</v>
      </c>
      <c r="J41" s="57">
        <v>0</v>
      </c>
    </row>
    <row r="42" spans="1:10" ht="20.25" customHeight="1" x14ac:dyDescent="0.2">
      <c r="A42" s="3" t="s">
        <v>39</v>
      </c>
      <c r="B42" s="58">
        <v>26334</v>
      </c>
      <c r="C42" s="57">
        <v>32855.040999999997</v>
      </c>
      <c r="D42" s="57">
        <v>43435.343999999997</v>
      </c>
      <c r="E42" s="57">
        <v>32790.663</v>
      </c>
      <c r="F42" s="57">
        <v>43435.343999999997</v>
      </c>
      <c r="G42" s="57">
        <v>43250.148999999998</v>
      </c>
      <c r="H42" s="57">
        <v>43659.127999999997</v>
      </c>
      <c r="I42" s="57">
        <v>44003.137000000002</v>
      </c>
      <c r="J42" s="57">
        <v>44086.186000000002</v>
      </c>
    </row>
    <row r="43" spans="1:10" ht="20.25" customHeight="1" x14ac:dyDescent="0.2">
      <c r="A43" s="2" t="s">
        <v>40</v>
      </c>
      <c r="B43" s="60">
        <v>9257114</v>
      </c>
      <c r="C43" s="59">
        <v>11335758.588112241</v>
      </c>
      <c r="D43" s="59">
        <v>11590150.988</v>
      </c>
      <c r="E43" s="59">
        <v>10778342.697550001</v>
      </c>
      <c r="F43" s="59">
        <v>11590150.988</v>
      </c>
      <c r="G43" s="59">
        <v>11669341.815058999</v>
      </c>
      <c r="H43" s="59">
        <v>11322191.496059</v>
      </c>
      <c r="I43" s="59">
        <v>11139847.118059</v>
      </c>
      <c r="J43" s="59">
        <v>11683423.815059001</v>
      </c>
    </row>
    <row r="44" spans="1:10" ht="20.25" customHeight="1" x14ac:dyDescent="0.2">
      <c r="A44" s="2" t="s">
        <v>41</v>
      </c>
      <c r="B44" s="60">
        <v>7992592</v>
      </c>
      <c r="C44" s="59">
        <v>9664290.159</v>
      </c>
      <c r="D44" s="59">
        <v>9698211.4309999999</v>
      </c>
      <c r="E44" s="59">
        <v>8890042.7430000007</v>
      </c>
      <c r="F44" s="59">
        <v>9698211.4309999999</v>
      </c>
      <c r="G44" s="59">
        <v>9498679.3129999992</v>
      </c>
      <c r="H44" s="59">
        <v>9404441.4639999997</v>
      </c>
      <c r="I44" s="59">
        <v>9373243.5350000001</v>
      </c>
      <c r="J44" s="59">
        <v>9481144.4299999997</v>
      </c>
    </row>
    <row r="45" spans="1:10" ht="20.25" customHeight="1" x14ac:dyDescent="0.2">
      <c r="A45" s="2" t="s">
        <v>42</v>
      </c>
      <c r="B45" s="60">
        <v>1250385</v>
      </c>
      <c r="C45" s="59">
        <v>1667872.2079999999</v>
      </c>
      <c r="D45" s="59">
        <v>1889186.3540000001</v>
      </c>
      <c r="E45" s="59">
        <v>1877540.6379999998</v>
      </c>
      <c r="F45" s="59">
        <v>1889186.3540000001</v>
      </c>
      <c r="G45" s="59">
        <v>2167403.0929999994</v>
      </c>
      <c r="H45" s="59">
        <v>1915006.92</v>
      </c>
      <c r="I45" s="59">
        <v>1763585.3529999999</v>
      </c>
      <c r="J45" s="59">
        <v>2194987.3680000002</v>
      </c>
    </row>
    <row r="46" spans="1:10" ht="20.25" customHeight="1" x14ac:dyDescent="0.2">
      <c r="A46" s="3" t="s">
        <v>43</v>
      </c>
      <c r="B46" s="58">
        <v>1250385</v>
      </c>
      <c r="C46" s="57">
        <v>1667872.2079999999</v>
      </c>
      <c r="D46" s="57">
        <v>1889186.3540000001</v>
      </c>
      <c r="E46" s="57">
        <v>1877540.6379999998</v>
      </c>
      <c r="F46" s="57">
        <v>1889186.3540000001</v>
      </c>
      <c r="G46" s="57">
        <v>2167403.0929999994</v>
      </c>
      <c r="H46" s="57">
        <v>1915006.92</v>
      </c>
      <c r="I46" s="57">
        <v>1763585.3529999999</v>
      </c>
      <c r="J46" s="57">
        <v>2194987.3680000002</v>
      </c>
    </row>
    <row r="47" spans="1:10" ht="20.25" customHeight="1" thickBot="1" x14ac:dyDescent="0.25">
      <c r="A47" s="5" t="s">
        <v>44</v>
      </c>
      <c r="B47" s="130" t="s">
        <v>13</v>
      </c>
      <c r="C47" s="120">
        <v>0</v>
      </c>
      <c r="D47" s="120">
        <v>0</v>
      </c>
      <c r="E47" s="120">
        <v>0</v>
      </c>
      <c r="F47" s="120">
        <v>0</v>
      </c>
      <c r="G47" s="120">
        <v>0</v>
      </c>
      <c r="H47" s="120">
        <v>0</v>
      </c>
      <c r="I47" s="120">
        <v>0</v>
      </c>
      <c r="J47" s="120">
        <v>0</v>
      </c>
    </row>
    <row r="48" spans="1:10" ht="15" thickTop="1" x14ac:dyDescent="0.2"/>
  </sheetData>
  <mergeCells count="7">
    <mergeCell ref="A1:J1"/>
    <mergeCell ref="A2:J2"/>
    <mergeCell ref="A3:A4"/>
    <mergeCell ref="B3:B4"/>
    <mergeCell ref="C3:C4"/>
    <mergeCell ref="D3:D4"/>
    <mergeCell ref="F3:J3"/>
  </mergeCells>
  <pageMargins left="0.7" right="0.7" top="0.75" bottom="0.75" header="0.3" footer="0.3"/>
  <pageSetup paperSize="9" scale="61" orientation="portrait" r:id="rId1"/>
  <headerFooter>
    <oddFooter>&amp;C&amp;A</oddFooter>
  </headerFooter>
  <rowBreaks count="1" manualBreakCount="1">
    <brk id="15"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4"/>
  <sheetViews>
    <sheetView view="pageBreakPreview" zoomScaleNormal="100" zoomScaleSheetLayoutView="100" workbookViewId="0">
      <selection activeCell="E3" sqref="E3:E5"/>
    </sheetView>
  </sheetViews>
  <sheetFormatPr defaultColWidth="9.125" defaultRowHeight="14.25" x14ac:dyDescent="0.2"/>
  <cols>
    <col min="1" max="1" width="59" style="27" customWidth="1"/>
    <col min="2" max="3" width="15.625" style="27" customWidth="1"/>
    <col min="4" max="5" width="15.625" style="106" customWidth="1"/>
    <col min="6" max="16384" width="9.125" style="27"/>
  </cols>
  <sheetData>
    <row r="1" spans="1:7" ht="40.5" customHeight="1" thickBot="1" x14ac:dyDescent="0.25">
      <c r="A1" s="302" t="s">
        <v>235</v>
      </c>
      <c r="B1" s="302"/>
      <c r="C1" s="302"/>
      <c r="D1" s="302"/>
      <c r="E1" s="302"/>
    </row>
    <row r="2" spans="1:7" ht="15" thickBot="1" x14ac:dyDescent="0.25">
      <c r="A2" s="304" t="s">
        <v>213</v>
      </c>
      <c r="B2" s="307" t="s">
        <v>214</v>
      </c>
      <c r="C2" s="308"/>
      <c r="D2" s="307" t="s">
        <v>215</v>
      </c>
      <c r="E2" s="308"/>
    </row>
    <row r="3" spans="1:7" x14ac:dyDescent="0.2">
      <c r="A3" s="305"/>
      <c r="B3" s="296">
        <v>45107</v>
      </c>
      <c r="C3" s="296">
        <v>45473</v>
      </c>
      <c r="D3" s="352" t="s">
        <v>576</v>
      </c>
      <c r="E3" s="355" t="s">
        <v>577</v>
      </c>
    </row>
    <row r="4" spans="1:7" x14ac:dyDescent="0.2">
      <c r="A4" s="305"/>
      <c r="B4" s="297"/>
      <c r="C4" s="297"/>
      <c r="D4" s="353" t="s">
        <v>216</v>
      </c>
      <c r="E4" s="355" t="s">
        <v>216</v>
      </c>
    </row>
    <row r="5" spans="1:7" ht="15" thickBot="1" x14ac:dyDescent="0.25">
      <c r="A5" s="306"/>
      <c r="B5" s="309"/>
      <c r="C5" s="309"/>
      <c r="D5" s="354">
        <v>45226</v>
      </c>
      <c r="E5" s="356">
        <v>45224</v>
      </c>
    </row>
    <row r="6" spans="1:7" ht="27" customHeight="1" x14ac:dyDescent="0.2">
      <c r="A6" s="28" t="s">
        <v>236</v>
      </c>
      <c r="B6" s="224">
        <v>133.63620399999999</v>
      </c>
      <c r="C6" s="224">
        <v>0</v>
      </c>
      <c r="D6" s="225">
        <v>14.115987000000018</v>
      </c>
      <c r="E6" s="225">
        <v>184.50578100000001</v>
      </c>
      <c r="G6" s="182"/>
    </row>
    <row r="7" spans="1:7" ht="27" customHeight="1" x14ac:dyDescent="0.2">
      <c r="A7" s="28" t="s">
        <v>237</v>
      </c>
      <c r="B7" s="224">
        <v>1310697.338063</v>
      </c>
      <c r="C7" s="224">
        <v>1133456.1405249999</v>
      </c>
      <c r="D7" s="225">
        <v>-261151.92907100008</v>
      </c>
      <c r="E7" s="225">
        <v>-228370.2888509999</v>
      </c>
      <c r="G7" s="182"/>
    </row>
    <row r="8" spans="1:7" ht="27" customHeight="1" x14ac:dyDescent="0.2">
      <c r="A8" s="28" t="s">
        <v>238</v>
      </c>
      <c r="B8" s="224">
        <v>107241.83065600001</v>
      </c>
      <c r="C8" s="224">
        <v>107772.395344</v>
      </c>
      <c r="D8" s="225">
        <v>18236.546946999995</v>
      </c>
      <c r="E8" s="225">
        <v>11642.899632999994</v>
      </c>
      <c r="G8" s="182"/>
    </row>
    <row r="9" spans="1:7" ht="27" customHeight="1" x14ac:dyDescent="0.2">
      <c r="A9" s="28" t="s">
        <v>239</v>
      </c>
      <c r="B9" s="224">
        <v>64264.397328999999</v>
      </c>
      <c r="C9" s="224">
        <v>134664.29567699999</v>
      </c>
      <c r="D9" s="225">
        <v>46816.559601999994</v>
      </c>
      <c r="E9" s="225">
        <v>8319.6791160000139</v>
      </c>
      <c r="G9" s="182"/>
    </row>
    <row r="10" spans="1:7" ht="27" customHeight="1" x14ac:dyDescent="0.2">
      <c r="A10" s="28" t="s">
        <v>240</v>
      </c>
      <c r="B10" s="224">
        <v>1748</v>
      </c>
      <c r="C10" s="224">
        <v>2427.6489999999999</v>
      </c>
      <c r="D10" s="225">
        <v>-1148</v>
      </c>
      <c r="E10" s="225">
        <v>-748</v>
      </c>
      <c r="G10" s="182"/>
    </row>
    <row r="11" spans="1:7" ht="27" customHeight="1" x14ac:dyDescent="0.2">
      <c r="A11" s="28" t="s">
        <v>241</v>
      </c>
      <c r="B11" s="224"/>
      <c r="C11" s="224"/>
      <c r="D11" s="225"/>
      <c r="E11" s="225"/>
      <c r="G11" s="182"/>
    </row>
    <row r="12" spans="1:7" ht="27" customHeight="1" x14ac:dyDescent="0.2">
      <c r="A12" s="28" t="s">
        <v>242</v>
      </c>
      <c r="B12" s="85"/>
      <c r="C12" s="224"/>
      <c r="D12" s="225"/>
      <c r="E12" s="225"/>
      <c r="G12" s="182"/>
    </row>
    <row r="13" spans="1:7" ht="27" customHeight="1" x14ac:dyDescent="0.2">
      <c r="A13" s="28" t="s">
        <v>243</v>
      </c>
      <c r="B13" s="85"/>
      <c r="C13" s="224"/>
      <c r="D13" s="225"/>
      <c r="E13" s="225"/>
      <c r="G13" s="182"/>
    </row>
    <row r="14" spans="1:7" ht="27" customHeight="1" x14ac:dyDescent="0.2">
      <c r="A14" s="28" t="s">
        <v>244</v>
      </c>
      <c r="B14" s="85"/>
      <c r="C14" s="224"/>
      <c r="D14" s="225"/>
      <c r="E14" s="225"/>
      <c r="G14" s="182"/>
    </row>
    <row r="15" spans="1:7" ht="27" customHeight="1" x14ac:dyDescent="0.2">
      <c r="A15" s="28" t="s">
        <v>245</v>
      </c>
      <c r="B15" s="85"/>
      <c r="C15" s="224"/>
      <c r="D15" s="225"/>
      <c r="E15" s="225"/>
      <c r="G15" s="182"/>
    </row>
    <row r="16" spans="1:7" ht="27" customHeight="1" x14ac:dyDescent="0.2">
      <c r="A16" s="28" t="s">
        <v>246</v>
      </c>
      <c r="B16" s="85"/>
      <c r="C16" s="224"/>
      <c r="D16" s="225"/>
      <c r="E16" s="225"/>
      <c r="G16" s="182"/>
    </row>
    <row r="17" spans="1:7" ht="27" customHeight="1" x14ac:dyDescent="0.2">
      <c r="A17" s="28" t="s">
        <v>247</v>
      </c>
      <c r="B17" s="85"/>
      <c r="C17" s="224"/>
      <c r="D17" s="225"/>
      <c r="E17" s="225"/>
      <c r="G17" s="182"/>
    </row>
    <row r="18" spans="1:7" ht="27" customHeight="1" x14ac:dyDescent="0.2">
      <c r="A18" s="28" t="s">
        <v>248</v>
      </c>
      <c r="B18" s="85"/>
      <c r="C18" s="224"/>
      <c r="D18" s="225"/>
      <c r="E18" s="225"/>
      <c r="G18" s="182"/>
    </row>
    <row r="19" spans="1:7" ht="27" customHeight="1" x14ac:dyDescent="0.2">
      <c r="A19" s="28" t="s">
        <v>249</v>
      </c>
      <c r="B19" s="85"/>
      <c r="C19" s="224"/>
      <c r="D19" s="225"/>
      <c r="E19" s="225"/>
      <c r="G19" s="182"/>
    </row>
    <row r="20" spans="1:7" ht="27" customHeight="1" thickBot="1" x14ac:dyDescent="0.25">
      <c r="A20" s="29" t="s">
        <v>250</v>
      </c>
      <c r="B20" s="226">
        <v>1823.8085799999999</v>
      </c>
      <c r="C20" s="226">
        <v>0</v>
      </c>
      <c r="D20" s="227">
        <v>196.99670300000002</v>
      </c>
      <c r="E20" s="227">
        <v>2519.3124590000002</v>
      </c>
      <c r="G20" s="182"/>
    </row>
    <row r="21" spans="1:7" ht="27" customHeight="1" thickTop="1" thickBot="1" x14ac:dyDescent="0.25">
      <c r="A21" s="25" t="s">
        <v>251</v>
      </c>
      <c r="B21" s="228">
        <v>1485909.0108320001</v>
      </c>
      <c r="C21" s="228">
        <v>1378320.4805459999</v>
      </c>
      <c r="D21" s="229">
        <v>-197035.70983200008</v>
      </c>
      <c r="E21" s="229">
        <v>-206451.89186199987</v>
      </c>
      <c r="G21" s="182"/>
    </row>
    <row r="22" spans="1:7" ht="15" thickTop="1" x14ac:dyDescent="0.2">
      <c r="A22" s="303" t="s">
        <v>584</v>
      </c>
      <c r="B22" s="303"/>
      <c r="C22" s="303"/>
      <c r="D22" s="303"/>
      <c r="E22" s="303"/>
    </row>
    <row r="23" spans="1:7" x14ac:dyDescent="0.2">
      <c r="A23" s="28"/>
    </row>
    <row r="24" spans="1:7" x14ac:dyDescent="0.2">
      <c r="A24" s="28"/>
    </row>
  </sheetData>
  <mergeCells count="7">
    <mergeCell ref="A1:E1"/>
    <mergeCell ref="A22:E22"/>
    <mergeCell ref="A2:A5"/>
    <mergeCell ref="B2:C2"/>
    <mergeCell ref="D2:E2"/>
    <mergeCell ref="B3:B5"/>
    <mergeCell ref="C3:C5"/>
  </mergeCells>
  <pageMargins left="0.7" right="0.7" top="0.75" bottom="0.75" header="0.3" footer="0.3"/>
  <pageSetup paperSize="9" scale="61"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7"/>
  <sheetViews>
    <sheetView view="pageBreakPreview" zoomScale="115" zoomScaleNormal="100" zoomScaleSheetLayoutView="115" workbookViewId="0">
      <selection activeCell="A2" sqref="A2:J2"/>
    </sheetView>
  </sheetViews>
  <sheetFormatPr defaultRowHeight="14.25" x14ac:dyDescent="0.2"/>
  <cols>
    <col min="1" max="1" width="51" customWidth="1"/>
    <col min="2" max="10" width="9.5" customWidth="1"/>
  </cols>
  <sheetData>
    <row r="1" spans="1:10" ht="18.75" x14ac:dyDescent="0.2">
      <c r="A1" s="262" t="s">
        <v>612</v>
      </c>
      <c r="B1" s="262"/>
      <c r="C1" s="262"/>
      <c r="D1" s="262"/>
      <c r="E1" s="262"/>
      <c r="F1" s="262"/>
      <c r="G1" s="262"/>
      <c r="H1" s="262"/>
      <c r="I1" s="262"/>
      <c r="J1" s="262"/>
    </row>
    <row r="2" spans="1:10" ht="15" thickBot="1" x14ac:dyDescent="0.25">
      <c r="A2" s="284" t="s">
        <v>1</v>
      </c>
      <c r="B2" s="284"/>
      <c r="C2" s="284"/>
      <c r="D2" s="284"/>
      <c r="E2" s="284"/>
      <c r="F2" s="284"/>
      <c r="G2" s="284"/>
      <c r="H2" s="284"/>
      <c r="I2" s="284"/>
      <c r="J2" s="284"/>
    </row>
    <row r="3" spans="1:10" ht="15.75" thickTop="1" thickBot="1" x14ac:dyDescent="0.25">
      <c r="A3" s="310" t="s">
        <v>252</v>
      </c>
      <c r="B3" s="312">
        <v>45442</v>
      </c>
      <c r="C3" s="313"/>
      <c r="D3" s="314"/>
      <c r="E3" s="312">
        <v>45473</v>
      </c>
      <c r="F3" s="313"/>
      <c r="G3" s="314"/>
      <c r="H3" s="312">
        <v>45503</v>
      </c>
      <c r="I3" s="313"/>
      <c r="J3" s="314"/>
    </row>
    <row r="4" spans="1:10" ht="15" thickBot="1" x14ac:dyDescent="0.25">
      <c r="A4" s="311"/>
      <c r="B4" s="55" t="s">
        <v>253</v>
      </c>
      <c r="C4" s="30" t="s">
        <v>254</v>
      </c>
      <c r="D4" s="30" t="s">
        <v>251</v>
      </c>
      <c r="E4" s="89" t="s">
        <v>253</v>
      </c>
      <c r="F4" s="90" t="s">
        <v>254</v>
      </c>
      <c r="G4" s="90" t="s">
        <v>251</v>
      </c>
      <c r="H4" s="55" t="s">
        <v>253</v>
      </c>
      <c r="I4" s="30" t="s">
        <v>254</v>
      </c>
      <c r="J4" s="30" t="s">
        <v>251</v>
      </c>
    </row>
    <row r="5" spans="1:10" ht="15" thickTop="1" x14ac:dyDescent="0.2">
      <c r="A5" s="15"/>
      <c r="B5" s="31"/>
      <c r="C5" s="32"/>
      <c r="D5" s="31"/>
      <c r="H5" s="31"/>
      <c r="I5" s="32"/>
      <c r="J5" s="31"/>
    </row>
    <row r="6" spans="1:10" s="136" customFormat="1" ht="14.25" customHeight="1" x14ac:dyDescent="0.2">
      <c r="A6" s="2" t="s">
        <v>255</v>
      </c>
      <c r="B6" s="59">
        <v>9276645.9243949987</v>
      </c>
      <c r="C6" s="59">
        <v>14833891.670429878</v>
      </c>
      <c r="D6" s="59">
        <v>24110537.59482488</v>
      </c>
      <c r="E6" s="59">
        <v>9716701.1682949997</v>
      </c>
      <c r="F6" s="59">
        <v>14420996.139589312</v>
      </c>
      <c r="G6" s="59">
        <v>24137697.307884313</v>
      </c>
      <c r="H6" s="126">
        <v>9586063.5999999996</v>
      </c>
      <c r="I6" s="126">
        <v>14578850.340116821</v>
      </c>
      <c r="J6" s="126">
        <v>24164914.24011682</v>
      </c>
    </row>
    <row r="7" spans="1:10" s="136" customFormat="1" ht="14.25" customHeight="1" x14ac:dyDescent="0.2">
      <c r="A7" s="154"/>
      <c r="B7" s="59"/>
      <c r="C7" s="57"/>
      <c r="D7" s="57"/>
      <c r="E7" s="59"/>
      <c r="F7" s="57"/>
      <c r="G7" s="57"/>
      <c r="H7" s="126"/>
      <c r="I7" s="88"/>
      <c r="J7" s="88"/>
    </row>
    <row r="8" spans="1:10" s="136" customFormat="1" ht="14.25" customHeight="1" x14ac:dyDescent="0.2">
      <c r="A8" s="65" t="s">
        <v>256</v>
      </c>
      <c r="B8" s="59">
        <v>1468521</v>
      </c>
      <c r="C8" s="59">
        <v>2769025.1808708599</v>
      </c>
      <c r="D8" s="59">
        <v>4237546.1808708599</v>
      </c>
      <c r="E8" s="59">
        <v>1349449</v>
      </c>
      <c r="F8" s="59">
        <v>2958219.2047506799</v>
      </c>
      <c r="G8" s="59">
        <v>4307668.2047506804</v>
      </c>
      <c r="H8" s="126">
        <v>1371135</v>
      </c>
      <c r="I8" s="126">
        <v>2855334.6996428301</v>
      </c>
      <c r="J8" s="126">
        <v>4226469.6996428296</v>
      </c>
    </row>
    <row r="9" spans="1:10" s="136" customFormat="1" ht="14.25" customHeight="1" x14ac:dyDescent="0.2">
      <c r="A9" s="19" t="s">
        <v>257</v>
      </c>
      <c r="B9" s="57">
        <v>1359106</v>
      </c>
      <c r="C9" s="57">
        <v>0</v>
      </c>
      <c r="D9" s="57">
        <v>1359106</v>
      </c>
      <c r="E9" s="57">
        <v>1349449</v>
      </c>
      <c r="F9" s="57">
        <v>0</v>
      </c>
      <c r="G9" s="57">
        <v>1349449</v>
      </c>
      <c r="H9" s="88">
        <v>1349449</v>
      </c>
      <c r="I9" s="88">
        <v>0</v>
      </c>
      <c r="J9" s="88">
        <v>1349449</v>
      </c>
    </row>
    <row r="10" spans="1:10" s="136" customFormat="1" ht="14.25" customHeight="1" x14ac:dyDescent="0.2">
      <c r="A10" s="19" t="s">
        <v>258</v>
      </c>
      <c r="B10" s="57">
        <v>109415</v>
      </c>
      <c r="C10" s="57">
        <v>2471887</v>
      </c>
      <c r="D10" s="57">
        <v>2581302</v>
      </c>
      <c r="E10" s="57">
        <v>0</v>
      </c>
      <c r="F10" s="57">
        <v>2722257</v>
      </c>
      <c r="G10" s="57">
        <v>2722257</v>
      </c>
      <c r="H10" s="88">
        <v>21686</v>
      </c>
      <c r="I10" s="88">
        <v>2703728</v>
      </c>
      <c r="J10" s="88">
        <v>2725414</v>
      </c>
    </row>
    <row r="11" spans="1:10" s="136" customFormat="1" ht="14.25" customHeight="1" x14ac:dyDescent="0.2">
      <c r="A11" s="19" t="s">
        <v>259</v>
      </c>
      <c r="B11" s="57"/>
      <c r="C11" s="57"/>
      <c r="D11" s="57"/>
      <c r="E11" s="57"/>
      <c r="F11" s="57"/>
      <c r="G11" s="57"/>
      <c r="H11" s="88"/>
      <c r="I11" s="88"/>
      <c r="J11" s="88"/>
    </row>
    <row r="12" spans="1:10" s="136" customFormat="1" ht="14.25" customHeight="1" x14ac:dyDescent="0.2">
      <c r="A12" s="17" t="s">
        <v>260</v>
      </c>
      <c r="B12" s="57">
        <v>0</v>
      </c>
      <c r="C12" s="57">
        <v>271128</v>
      </c>
      <c r="D12" s="57">
        <v>271128</v>
      </c>
      <c r="E12" s="57">
        <v>0</v>
      </c>
      <c r="F12" s="57">
        <v>204459</v>
      </c>
      <c r="G12" s="57">
        <v>204459</v>
      </c>
      <c r="H12" s="88">
        <v>0</v>
      </c>
      <c r="I12" s="88">
        <v>126454</v>
      </c>
      <c r="J12" s="88">
        <v>126454</v>
      </c>
    </row>
    <row r="13" spans="1:10" s="136" customFormat="1" ht="14.25" customHeight="1" x14ac:dyDescent="0.2">
      <c r="A13" s="17" t="s">
        <v>261</v>
      </c>
      <c r="B13" s="57">
        <v>0</v>
      </c>
      <c r="C13" s="57">
        <v>44</v>
      </c>
      <c r="D13" s="57">
        <v>44</v>
      </c>
      <c r="E13" s="57">
        <v>0</v>
      </c>
      <c r="F13" s="57">
        <v>44</v>
      </c>
      <c r="G13" s="57">
        <v>44</v>
      </c>
      <c r="H13" s="88">
        <v>0</v>
      </c>
      <c r="I13" s="88">
        <v>44</v>
      </c>
      <c r="J13" s="88">
        <v>44</v>
      </c>
    </row>
    <row r="14" spans="1:10" s="136" customFormat="1" ht="14.25" customHeight="1" x14ac:dyDescent="0.2">
      <c r="A14" s="19" t="s">
        <v>262</v>
      </c>
      <c r="B14" s="57">
        <v>0</v>
      </c>
      <c r="C14" s="57">
        <v>25966.18087086</v>
      </c>
      <c r="D14" s="57">
        <v>25966.18087086</v>
      </c>
      <c r="E14" s="57">
        <v>0</v>
      </c>
      <c r="F14" s="57">
        <v>31459.204750680001</v>
      </c>
      <c r="G14" s="57">
        <v>31459.204750680001</v>
      </c>
      <c r="H14" s="88">
        <v>0</v>
      </c>
      <c r="I14" s="88">
        <v>25108.699642830001</v>
      </c>
      <c r="J14" s="88">
        <v>25108.699642830001</v>
      </c>
    </row>
    <row r="15" spans="1:10" s="136" customFormat="1" ht="14.25" customHeight="1" x14ac:dyDescent="0.2">
      <c r="A15" s="65" t="s">
        <v>263</v>
      </c>
      <c r="B15" s="59">
        <v>3000000</v>
      </c>
      <c r="C15" s="59">
        <v>9601482.990637999</v>
      </c>
      <c r="D15" s="59">
        <v>12601482.990637999</v>
      </c>
      <c r="E15" s="59">
        <v>3000000</v>
      </c>
      <c r="F15" s="59">
        <v>10082052.025906172</v>
      </c>
      <c r="G15" s="59">
        <v>13082052.025906172</v>
      </c>
      <c r="H15" s="126">
        <v>3000000</v>
      </c>
      <c r="I15" s="126">
        <v>10078636.844605401</v>
      </c>
      <c r="J15" s="126">
        <v>13078636.844605401</v>
      </c>
    </row>
    <row r="16" spans="1:10" s="136" customFormat="1" ht="14.25" customHeight="1" x14ac:dyDescent="0.2">
      <c r="A16" s="137" t="s">
        <v>264</v>
      </c>
      <c r="B16" s="59">
        <v>3000000</v>
      </c>
      <c r="C16" s="59">
        <v>8260040.3666049996</v>
      </c>
      <c r="D16" s="59">
        <v>11260040.366604999</v>
      </c>
      <c r="E16" s="59">
        <v>3000000</v>
      </c>
      <c r="F16" s="59">
        <v>8782123.570315171</v>
      </c>
      <c r="G16" s="59">
        <v>11782123.570315171</v>
      </c>
      <c r="H16" s="126">
        <v>3000000</v>
      </c>
      <c r="I16" s="126">
        <v>8788111.3704954013</v>
      </c>
      <c r="J16" s="126">
        <v>11788111.370495401</v>
      </c>
    </row>
    <row r="17" spans="1:10" s="136" customFormat="1" ht="14.25" customHeight="1" x14ac:dyDescent="0.2">
      <c r="A17" s="19" t="s">
        <v>265</v>
      </c>
      <c r="B17" s="59">
        <v>3000000</v>
      </c>
      <c r="C17" s="59">
        <v>8057671.3666049996</v>
      </c>
      <c r="D17" s="59">
        <v>11057671.366604999</v>
      </c>
      <c r="E17" s="59">
        <v>3000000</v>
      </c>
      <c r="F17" s="59">
        <v>8607465.570315171</v>
      </c>
      <c r="G17" s="59">
        <v>11607465.570315171</v>
      </c>
      <c r="H17" s="126">
        <v>3000000</v>
      </c>
      <c r="I17" s="126">
        <v>8685466.3704954013</v>
      </c>
      <c r="J17" s="126">
        <v>11685466.370495401</v>
      </c>
    </row>
    <row r="18" spans="1:10" s="136" customFormat="1" ht="14.25" customHeight="1" x14ac:dyDescent="0.2">
      <c r="A18" s="19" t="s">
        <v>266</v>
      </c>
      <c r="B18" s="57">
        <v>0</v>
      </c>
      <c r="C18" s="57">
        <v>202369</v>
      </c>
      <c r="D18" s="57">
        <v>202369</v>
      </c>
      <c r="E18" s="57">
        <v>0</v>
      </c>
      <c r="F18" s="57">
        <v>174658</v>
      </c>
      <c r="G18" s="57">
        <v>174658</v>
      </c>
      <c r="H18" s="88">
        <v>0</v>
      </c>
      <c r="I18" s="88">
        <v>102645</v>
      </c>
      <c r="J18" s="88">
        <v>102645</v>
      </c>
    </row>
    <row r="19" spans="1:10" s="136" customFormat="1" ht="14.25" customHeight="1" x14ac:dyDescent="0.2">
      <c r="A19" s="19" t="s">
        <v>267</v>
      </c>
      <c r="B19" s="57"/>
      <c r="C19" s="57"/>
      <c r="D19" s="57"/>
      <c r="E19" s="57"/>
      <c r="F19" s="57"/>
      <c r="G19" s="57"/>
      <c r="H19" s="88"/>
      <c r="I19" s="88"/>
      <c r="J19" s="88"/>
    </row>
    <row r="20" spans="1:10" s="136" customFormat="1" ht="14.25" customHeight="1" x14ac:dyDescent="0.2">
      <c r="A20" s="16" t="s">
        <v>268</v>
      </c>
      <c r="B20" s="57">
        <v>0</v>
      </c>
      <c r="C20" s="57">
        <v>0</v>
      </c>
      <c r="D20" s="57">
        <v>0</v>
      </c>
      <c r="E20" s="57">
        <v>0</v>
      </c>
      <c r="F20" s="57">
        <v>0</v>
      </c>
      <c r="G20" s="57">
        <v>0</v>
      </c>
      <c r="H20" s="88">
        <v>0</v>
      </c>
      <c r="I20" s="88">
        <v>0</v>
      </c>
      <c r="J20" s="88">
        <v>0</v>
      </c>
    </row>
    <row r="21" spans="1:10" s="136" customFormat="1" ht="14.25" customHeight="1" x14ac:dyDescent="0.2">
      <c r="A21" s="16" t="s">
        <v>269</v>
      </c>
      <c r="B21" s="57">
        <v>0</v>
      </c>
      <c r="C21" s="57">
        <v>0</v>
      </c>
      <c r="D21" s="57">
        <v>0</v>
      </c>
      <c r="E21" s="57">
        <v>0</v>
      </c>
      <c r="F21" s="57">
        <v>0</v>
      </c>
      <c r="G21" s="57">
        <v>0</v>
      </c>
      <c r="H21" s="88">
        <v>0</v>
      </c>
      <c r="I21" s="88">
        <v>0</v>
      </c>
      <c r="J21" s="88">
        <v>0</v>
      </c>
    </row>
    <row r="22" spans="1:10" s="136" customFormat="1" ht="14.25" customHeight="1" x14ac:dyDescent="0.2">
      <c r="A22" s="137" t="s">
        <v>270</v>
      </c>
      <c r="B22" s="57"/>
      <c r="C22" s="57"/>
      <c r="D22" s="57"/>
      <c r="E22" s="57"/>
      <c r="F22" s="57"/>
      <c r="G22" s="57"/>
      <c r="H22" s="88"/>
      <c r="I22" s="88"/>
      <c r="J22" s="88"/>
    </row>
    <row r="23" spans="1:10" s="136" customFormat="1" ht="14.25" customHeight="1" x14ac:dyDescent="0.2">
      <c r="A23" s="155" t="s">
        <v>271</v>
      </c>
      <c r="B23" s="59">
        <v>0</v>
      </c>
      <c r="C23" s="59">
        <v>956352.23512699991</v>
      </c>
      <c r="D23" s="59">
        <v>956352.23512699991</v>
      </c>
      <c r="E23" s="59">
        <v>0</v>
      </c>
      <c r="F23" s="59">
        <v>925757.93512699998</v>
      </c>
      <c r="G23" s="59">
        <v>925757.93512699998</v>
      </c>
      <c r="H23" s="126">
        <v>0</v>
      </c>
      <c r="I23" s="126">
        <v>913262.43512699986</v>
      </c>
      <c r="J23" s="126">
        <v>913262.43512699986</v>
      </c>
    </row>
    <row r="24" spans="1:10" s="136" customFormat="1" ht="14.25" customHeight="1" x14ac:dyDescent="0.2">
      <c r="A24" s="156" t="s">
        <v>278</v>
      </c>
      <c r="B24" s="57">
        <v>0</v>
      </c>
      <c r="C24" s="57">
        <v>3990.6717680000002</v>
      </c>
      <c r="D24" s="57">
        <v>3990.6717680000002</v>
      </c>
      <c r="E24" s="57">
        <v>0</v>
      </c>
      <c r="F24" s="57">
        <v>4160.6717680000002</v>
      </c>
      <c r="G24" s="57">
        <v>4160.6717680000002</v>
      </c>
      <c r="H24" s="88">
        <v>0</v>
      </c>
      <c r="I24" s="88">
        <v>4059.6717680000002</v>
      </c>
      <c r="J24" s="88">
        <v>4059.6717680000002</v>
      </c>
    </row>
    <row r="25" spans="1:10" s="136" customFormat="1" ht="14.25" customHeight="1" x14ac:dyDescent="0.2">
      <c r="A25" s="157" t="s">
        <v>272</v>
      </c>
      <c r="B25" s="57">
        <v>0</v>
      </c>
      <c r="C25" s="57">
        <v>438557.95495699998</v>
      </c>
      <c r="D25" s="57">
        <v>438557.95495699998</v>
      </c>
      <c r="E25" s="57">
        <v>0</v>
      </c>
      <c r="F25" s="57">
        <v>434506.95495699998</v>
      </c>
      <c r="G25" s="57">
        <v>434506.95495699998</v>
      </c>
      <c r="H25" s="88">
        <v>0</v>
      </c>
      <c r="I25" s="88">
        <v>426451.65495699999</v>
      </c>
      <c r="J25" s="88">
        <v>426451.65495699999</v>
      </c>
    </row>
    <row r="26" spans="1:10" s="136" customFormat="1" ht="14.25" customHeight="1" x14ac:dyDescent="0.2">
      <c r="A26" s="157" t="s">
        <v>273</v>
      </c>
      <c r="B26" s="57">
        <v>0</v>
      </c>
      <c r="C26" s="57">
        <v>459096.56673800002</v>
      </c>
      <c r="D26" s="57">
        <v>459096.56673800002</v>
      </c>
      <c r="E26" s="57">
        <v>0</v>
      </c>
      <c r="F26" s="57">
        <v>431358.56673800002</v>
      </c>
      <c r="G26" s="57">
        <v>431358.56673800002</v>
      </c>
      <c r="H26" s="88">
        <v>0</v>
      </c>
      <c r="I26" s="88">
        <v>424514.56673800002</v>
      </c>
      <c r="J26" s="88">
        <v>424514.56673800002</v>
      </c>
    </row>
    <row r="27" spans="1:10" s="136" customFormat="1" ht="14.25" customHeight="1" x14ac:dyDescent="0.2">
      <c r="A27" s="157" t="s">
        <v>274</v>
      </c>
      <c r="B27" s="57">
        <v>0</v>
      </c>
      <c r="C27" s="57">
        <v>2.7</v>
      </c>
      <c r="D27" s="57">
        <v>2.7</v>
      </c>
      <c r="E27" s="57">
        <v>0</v>
      </c>
      <c r="F27" s="57">
        <v>3</v>
      </c>
      <c r="G27" s="57">
        <v>3</v>
      </c>
      <c r="H27" s="88">
        <v>0</v>
      </c>
      <c r="I27" s="88">
        <v>2.7</v>
      </c>
      <c r="J27" s="88">
        <v>2.7</v>
      </c>
    </row>
    <row r="28" spans="1:10" s="136" customFormat="1" ht="14.25" customHeight="1" x14ac:dyDescent="0.2">
      <c r="A28" s="157" t="s">
        <v>275</v>
      </c>
      <c r="B28" s="57">
        <v>0</v>
      </c>
      <c r="C28" s="57">
        <v>54704.341664</v>
      </c>
      <c r="D28" s="57">
        <v>54704.341664</v>
      </c>
      <c r="E28" s="57">
        <v>0</v>
      </c>
      <c r="F28" s="57">
        <v>55728.741664000001</v>
      </c>
      <c r="G28" s="57">
        <v>55728.741664000001</v>
      </c>
      <c r="H28" s="88">
        <v>0</v>
      </c>
      <c r="I28" s="88">
        <v>58233.841664</v>
      </c>
      <c r="J28" s="88">
        <v>58233.841664</v>
      </c>
    </row>
    <row r="29" spans="1:10" s="136" customFormat="1" ht="14.25" customHeight="1" x14ac:dyDescent="0.2">
      <c r="A29" s="137" t="s">
        <v>276</v>
      </c>
      <c r="B29" s="57"/>
      <c r="C29" s="57"/>
      <c r="D29" s="57"/>
      <c r="E29" s="57"/>
      <c r="F29" s="57"/>
      <c r="G29" s="57"/>
      <c r="H29" s="88"/>
      <c r="I29" s="88"/>
      <c r="J29" s="88"/>
    </row>
    <row r="30" spans="1:10" s="136" customFormat="1" ht="14.25" customHeight="1" x14ac:dyDescent="0.2">
      <c r="A30" s="155" t="s">
        <v>277</v>
      </c>
      <c r="B30" s="59">
        <v>0</v>
      </c>
      <c r="C30" s="59">
        <v>385090.38890600001</v>
      </c>
      <c r="D30" s="59">
        <v>385090.38890600001</v>
      </c>
      <c r="E30" s="59">
        <v>0</v>
      </c>
      <c r="F30" s="59">
        <v>374170.520464</v>
      </c>
      <c r="G30" s="59">
        <v>374170.520464</v>
      </c>
      <c r="H30" s="126">
        <v>0</v>
      </c>
      <c r="I30" s="126">
        <v>377263.03898299998</v>
      </c>
      <c r="J30" s="126">
        <v>377263.03898299998</v>
      </c>
    </row>
    <row r="31" spans="1:10" s="136" customFormat="1" ht="14.25" customHeight="1" x14ac:dyDescent="0.2">
      <c r="A31" s="157" t="s">
        <v>278</v>
      </c>
      <c r="B31" s="57">
        <v>0</v>
      </c>
      <c r="C31" s="57">
        <v>1876.5</v>
      </c>
      <c r="D31" s="57">
        <v>1876.5</v>
      </c>
      <c r="E31" s="57">
        <v>0</v>
      </c>
      <c r="F31" s="57">
        <v>1949</v>
      </c>
      <c r="G31" s="57">
        <v>1949</v>
      </c>
      <c r="H31" s="88">
        <v>0</v>
      </c>
      <c r="I31" s="88">
        <v>1962</v>
      </c>
      <c r="J31" s="88">
        <v>1962</v>
      </c>
    </row>
    <row r="32" spans="1:10" s="136" customFormat="1" ht="14.25" customHeight="1" x14ac:dyDescent="0.2">
      <c r="A32" s="157" t="s">
        <v>272</v>
      </c>
      <c r="B32" s="57">
        <v>0</v>
      </c>
      <c r="C32" s="57">
        <v>167886.004862</v>
      </c>
      <c r="D32" s="57">
        <v>167886.004862</v>
      </c>
      <c r="E32" s="57">
        <v>0</v>
      </c>
      <c r="F32" s="57">
        <v>165850.004862</v>
      </c>
      <c r="G32" s="57">
        <v>165850.004862</v>
      </c>
      <c r="H32" s="88">
        <v>0</v>
      </c>
      <c r="I32" s="88">
        <v>165726.004862</v>
      </c>
      <c r="J32" s="88">
        <v>165726.004862</v>
      </c>
    </row>
    <row r="33" spans="1:10" s="136" customFormat="1" ht="14.25" customHeight="1" x14ac:dyDescent="0.2">
      <c r="A33" s="157" t="s">
        <v>273</v>
      </c>
      <c r="B33" s="57">
        <v>0</v>
      </c>
      <c r="C33" s="57">
        <v>201301</v>
      </c>
      <c r="D33" s="57">
        <v>201301</v>
      </c>
      <c r="E33" s="57">
        <v>0</v>
      </c>
      <c r="F33" s="57">
        <v>192061</v>
      </c>
      <c r="G33" s="57">
        <v>192061</v>
      </c>
      <c r="H33" s="88">
        <v>0</v>
      </c>
      <c r="I33" s="88">
        <v>194456</v>
      </c>
      <c r="J33" s="88">
        <v>194456</v>
      </c>
    </row>
    <row r="34" spans="1:10" s="136" customFormat="1" ht="14.25" customHeight="1" x14ac:dyDescent="0.2">
      <c r="A34" s="157" t="s">
        <v>274</v>
      </c>
      <c r="B34" s="57">
        <v>0</v>
      </c>
      <c r="C34" s="57">
        <v>0</v>
      </c>
      <c r="D34" s="57">
        <v>0</v>
      </c>
      <c r="E34" s="57">
        <v>0</v>
      </c>
      <c r="F34" s="57">
        <v>0</v>
      </c>
      <c r="G34" s="57">
        <v>0</v>
      </c>
      <c r="H34" s="88">
        <v>0</v>
      </c>
      <c r="I34" s="88">
        <v>0</v>
      </c>
      <c r="J34" s="88">
        <v>0</v>
      </c>
    </row>
    <row r="35" spans="1:10" s="136" customFormat="1" ht="14.25" customHeight="1" x14ac:dyDescent="0.2">
      <c r="A35" s="157" t="s">
        <v>275</v>
      </c>
      <c r="B35" s="57">
        <v>0</v>
      </c>
      <c r="C35" s="57">
        <v>14026.884044</v>
      </c>
      <c r="D35" s="57">
        <v>14026.884044</v>
      </c>
      <c r="E35" s="57">
        <v>0</v>
      </c>
      <c r="F35" s="57">
        <v>14310.515601999999</v>
      </c>
      <c r="G35" s="57">
        <v>14310.515601999999</v>
      </c>
      <c r="H35" s="88">
        <v>0</v>
      </c>
      <c r="I35" s="88">
        <v>15119.034121000001</v>
      </c>
      <c r="J35" s="88">
        <v>15119.034121000001</v>
      </c>
    </row>
    <row r="36" spans="1:10" s="136" customFormat="1" ht="14.25" customHeight="1" x14ac:dyDescent="0.2">
      <c r="A36" s="65" t="s">
        <v>279</v>
      </c>
      <c r="B36" s="59">
        <v>4782921.9243949996</v>
      </c>
      <c r="C36" s="59">
        <v>1933249.3936119999</v>
      </c>
      <c r="D36" s="59">
        <v>6716171.3180069998</v>
      </c>
      <c r="E36" s="59">
        <v>5342211.6682949997</v>
      </c>
      <c r="F36" s="59">
        <v>865175.98828599998</v>
      </c>
      <c r="G36" s="59">
        <v>6207387.6565810004</v>
      </c>
      <c r="H36" s="126">
        <v>5190053.1323950002</v>
      </c>
      <c r="I36" s="126">
        <v>1112507.9085929999</v>
      </c>
      <c r="J36" s="126">
        <v>6302561.0409880001</v>
      </c>
    </row>
    <row r="37" spans="1:10" s="136" customFormat="1" ht="14.25" customHeight="1" x14ac:dyDescent="0.2">
      <c r="A37" s="137" t="s">
        <v>280</v>
      </c>
      <c r="B37" s="59">
        <v>4782921.9243949996</v>
      </c>
      <c r="C37" s="59">
        <v>1933249.3936119999</v>
      </c>
      <c r="D37" s="59">
        <v>6716171.3180069998</v>
      </c>
      <c r="E37" s="59">
        <v>5342211.6682949997</v>
      </c>
      <c r="F37" s="59">
        <v>865175.98828599998</v>
      </c>
      <c r="G37" s="59">
        <v>6207387.6565810004</v>
      </c>
      <c r="H37" s="126">
        <v>5190053.1323950002</v>
      </c>
      <c r="I37" s="126">
        <v>1112507.9085929999</v>
      </c>
      <c r="J37" s="126">
        <v>6302561.0409880001</v>
      </c>
    </row>
    <row r="38" spans="1:10" s="136" customFormat="1" ht="14.25" customHeight="1" x14ac:dyDescent="0.2">
      <c r="A38" s="17" t="s">
        <v>281</v>
      </c>
      <c r="B38" s="57">
        <v>0</v>
      </c>
      <c r="C38" s="57">
        <v>729654.24813399999</v>
      </c>
      <c r="D38" s="57">
        <v>729654.24813399999</v>
      </c>
      <c r="E38" s="57">
        <v>0</v>
      </c>
      <c r="F38" s="57">
        <v>727453.914017</v>
      </c>
      <c r="G38" s="57">
        <v>727453.914017</v>
      </c>
      <c r="H38" s="88">
        <v>0</v>
      </c>
      <c r="I38" s="88">
        <v>730143.32217900001</v>
      </c>
      <c r="J38" s="88">
        <v>730143.32217900001</v>
      </c>
    </row>
    <row r="39" spans="1:10" s="136" customFormat="1" ht="14.25" customHeight="1" x14ac:dyDescent="0.2">
      <c r="A39" s="17" t="s">
        <v>282</v>
      </c>
      <c r="B39" s="57"/>
      <c r="C39" s="57"/>
      <c r="D39" s="57"/>
      <c r="E39" s="57"/>
      <c r="F39" s="57"/>
      <c r="G39" s="57"/>
      <c r="H39" s="88"/>
      <c r="I39" s="88"/>
      <c r="J39" s="88"/>
    </row>
    <row r="40" spans="1:10" s="136" customFormat="1" ht="14.25" customHeight="1" x14ac:dyDescent="0.2">
      <c r="A40" s="158" t="s">
        <v>283</v>
      </c>
      <c r="B40" s="57">
        <v>0</v>
      </c>
      <c r="C40" s="57">
        <v>0</v>
      </c>
      <c r="D40" s="57">
        <v>0</v>
      </c>
      <c r="E40" s="57">
        <v>0</v>
      </c>
      <c r="F40" s="57">
        <v>0</v>
      </c>
      <c r="G40" s="57">
        <v>0</v>
      </c>
      <c r="H40" s="88">
        <v>0</v>
      </c>
      <c r="I40" s="88">
        <v>0</v>
      </c>
      <c r="J40" s="88">
        <v>0</v>
      </c>
    </row>
    <row r="41" spans="1:10" s="136" customFormat="1" ht="14.25" customHeight="1" x14ac:dyDescent="0.2">
      <c r="A41" s="158" t="s">
        <v>284</v>
      </c>
      <c r="B41" s="57">
        <v>4782921.9243949996</v>
      </c>
      <c r="C41" s="57">
        <v>1203595.1454779999</v>
      </c>
      <c r="D41" s="57">
        <v>5986517.0698729996</v>
      </c>
      <c r="E41" s="57">
        <v>5342211.6682949997</v>
      </c>
      <c r="F41" s="57">
        <v>137722.074269</v>
      </c>
      <c r="G41" s="57">
        <v>5479933.7425640002</v>
      </c>
      <c r="H41" s="88">
        <v>5190053.1323950002</v>
      </c>
      <c r="I41" s="88">
        <v>382364.58641400002</v>
      </c>
      <c r="J41" s="88">
        <v>5572417.7188090002</v>
      </c>
    </row>
    <row r="42" spans="1:10" s="136" customFormat="1" ht="14.25" customHeight="1" x14ac:dyDescent="0.2">
      <c r="A42" s="158" t="s">
        <v>285</v>
      </c>
      <c r="B42" s="57">
        <v>0</v>
      </c>
      <c r="C42" s="57">
        <v>0</v>
      </c>
      <c r="D42" s="57">
        <v>0</v>
      </c>
      <c r="E42" s="57">
        <v>0</v>
      </c>
      <c r="F42" s="57">
        <v>0</v>
      </c>
      <c r="G42" s="57">
        <v>0</v>
      </c>
      <c r="H42" s="88">
        <v>0</v>
      </c>
      <c r="I42" s="88">
        <v>0</v>
      </c>
      <c r="J42" s="88">
        <v>0</v>
      </c>
    </row>
    <row r="43" spans="1:10" s="136" customFormat="1" ht="14.25" customHeight="1" x14ac:dyDescent="0.2">
      <c r="A43" s="158" t="s">
        <v>286</v>
      </c>
      <c r="B43" s="57">
        <v>0</v>
      </c>
      <c r="C43" s="57">
        <v>0</v>
      </c>
      <c r="D43" s="57">
        <v>0</v>
      </c>
      <c r="E43" s="57">
        <v>0</v>
      </c>
      <c r="F43" s="57">
        <v>0</v>
      </c>
      <c r="G43" s="57">
        <v>0</v>
      </c>
      <c r="H43" s="88">
        <v>0</v>
      </c>
      <c r="I43" s="88">
        <v>0</v>
      </c>
      <c r="J43" s="88">
        <v>0</v>
      </c>
    </row>
    <row r="44" spans="1:10" s="136" customFormat="1" ht="14.25" customHeight="1" x14ac:dyDescent="0.2">
      <c r="A44" s="137" t="s">
        <v>287</v>
      </c>
      <c r="B44" s="59">
        <v>0</v>
      </c>
      <c r="C44" s="59">
        <v>0</v>
      </c>
      <c r="D44" s="59">
        <v>0</v>
      </c>
      <c r="E44" s="59">
        <v>0</v>
      </c>
      <c r="F44" s="59">
        <v>0</v>
      </c>
      <c r="G44" s="59">
        <v>0</v>
      </c>
      <c r="H44" s="126">
        <v>0</v>
      </c>
      <c r="I44" s="126">
        <v>0</v>
      </c>
      <c r="J44" s="126">
        <v>0</v>
      </c>
    </row>
    <row r="45" spans="1:10" s="136" customFormat="1" ht="14.25" customHeight="1" x14ac:dyDescent="0.2">
      <c r="A45" s="17" t="s">
        <v>288</v>
      </c>
      <c r="B45" s="57">
        <v>0</v>
      </c>
      <c r="C45" s="57">
        <v>0</v>
      </c>
      <c r="D45" s="57">
        <v>0</v>
      </c>
      <c r="E45" s="57">
        <v>0</v>
      </c>
      <c r="F45" s="57">
        <v>0</v>
      </c>
      <c r="G45" s="57">
        <v>0</v>
      </c>
      <c r="H45" s="88">
        <v>0</v>
      </c>
      <c r="I45" s="88">
        <v>0</v>
      </c>
      <c r="J45" s="88">
        <v>0</v>
      </c>
    </row>
    <row r="46" spans="1:10" s="136" customFormat="1" ht="14.25" customHeight="1" x14ac:dyDescent="0.2">
      <c r="A46" s="17" t="s">
        <v>289</v>
      </c>
      <c r="B46" s="57">
        <v>0</v>
      </c>
      <c r="C46" s="57">
        <v>0</v>
      </c>
      <c r="D46" s="57">
        <v>0</v>
      </c>
      <c r="E46" s="57">
        <v>0</v>
      </c>
      <c r="F46" s="57">
        <v>0</v>
      </c>
      <c r="G46" s="57">
        <v>0</v>
      </c>
      <c r="H46" s="88">
        <v>0</v>
      </c>
      <c r="I46" s="88">
        <v>0</v>
      </c>
      <c r="J46" s="88">
        <v>0</v>
      </c>
    </row>
    <row r="47" spans="1:10" s="136" customFormat="1" ht="14.25" customHeight="1" x14ac:dyDescent="0.2">
      <c r="A47" s="17" t="s">
        <v>286</v>
      </c>
      <c r="B47" s="57">
        <v>0</v>
      </c>
      <c r="C47" s="57">
        <v>0</v>
      </c>
      <c r="D47" s="57">
        <v>0</v>
      </c>
      <c r="E47" s="57">
        <v>0</v>
      </c>
      <c r="F47" s="57">
        <v>0</v>
      </c>
      <c r="G47" s="57">
        <v>0</v>
      </c>
      <c r="H47" s="88">
        <v>0</v>
      </c>
      <c r="I47" s="88">
        <v>0</v>
      </c>
      <c r="J47" s="88">
        <v>0</v>
      </c>
    </row>
    <row r="48" spans="1:10" s="136" customFormat="1" ht="14.25" customHeight="1" x14ac:dyDescent="0.2">
      <c r="A48" s="65" t="s">
        <v>290</v>
      </c>
      <c r="B48" s="59">
        <v>0</v>
      </c>
      <c r="C48" s="59">
        <v>163594.417992</v>
      </c>
      <c r="D48" s="59">
        <v>163594.417992</v>
      </c>
      <c r="E48" s="59">
        <v>0</v>
      </c>
      <c r="F48" s="59">
        <v>163594.417992</v>
      </c>
      <c r="G48" s="59">
        <v>163594.417992</v>
      </c>
      <c r="H48" s="126">
        <v>0</v>
      </c>
      <c r="I48" s="126">
        <v>172718.640461</v>
      </c>
      <c r="J48" s="126">
        <v>172718.640461</v>
      </c>
    </row>
    <row r="49" spans="1:10" s="136" customFormat="1" ht="14.25" customHeight="1" x14ac:dyDescent="0.2">
      <c r="A49" s="16" t="s">
        <v>291</v>
      </c>
      <c r="B49" s="57">
        <v>0</v>
      </c>
      <c r="C49" s="57">
        <v>0</v>
      </c>
      <c r="D49" s="57">
        <v>0</v>
      </c>
      <c r="E49" s="57">
        <v>0</v>
      </c>
      <c r="F49" s="57">
        <v>0</v>
      </c>
      <c r="G49" s="57">
        <v>0</v>
      </c>
      <c r="H49" s="88">
        <v>0</v>
      </c>
      <c r="I49" s="88">
        <v>0</v>
      </c>
      <c r="J49" s="88">
        <v>0</v>
      </c>
    </row>
    <row r="50" spans="1:10" s="136" customFormat="1" ht="14.25" customHeight="1" x14ac:dyDescent="0.2">
      <c r="A50" s="16" t="s">
        <v>292</v>
      </c>
      <c r="B50" s="57">
        <v>0</v>
      </c>
      <c r="C50" s="57">
        <v>56872.910540999997</v>
      </c>
      <c r="D50" s="57">
        <v>56872.910540999997</v>
      </c>
      <c r="E50" s="57">
        <v>0</v>
      </c>
      <c r="F50" s="57">
        <v>56872.910540999997</v>
      </c>
      <c r="G50" s="57">
        <v>56872.910540999997</v>
      </c>
      <c r="H50" s="88">
        <v>0</v>
      </c>
      <c r="I50" s="88">
        <v>64936.133009999998</v>
      </c>
      <c r="J50" s="88">
        <v>64936.133009999998</v>
      </c>
    </row>
    <row r="51" spans="1:10" s="136" customFormat="1" ht="14.25" customHeight="1" x14ac:dyDescent="0.2">
      <c r="A51" s="16" t="s">
        <v>293</v>
      </c>
      <c r="B51" s="57">
        <v>0</v>
      </c>
      <c r="C51" s="57">
        <v>52609.507450999998</v>
      </c>
      <c r="D51" s="57">
        <v>52609.507450999998</v>
      </c>
      <c r="E51" s="57">
        <v>0</v>
      </c>
      <c r="F51" s="57">
        <v>52609.507450999998</v>
      </c>
      <c r="G51" s="57">
        <v>52609.507450999998</v>
      </c>
      <c r="H51" s="88">
        <v>0</v>
      </c>
      <c r="I51" s="88">
        <v>52609.507450999998</v>
      </c>
      <c r="J51" s="88">
        <v>52609.507450999998</v>
      </c>
    </row>
    <row r="52" spans="1:10" s="136" customFormat="1" ht="14.25" customHeight="1" x14ac:dyDescent="0.2">
      <c r="A52" s="16" t="s">
        <v>294</v>
      </c>
      <c r="B52" s="57">
        <v>0</v>
      </c>
      <c r="C52" s="57">
        <v>54112</v>
      </c>
      <c r="D52" s="57">
        <v>54112</v>
      </c>
      <c r="E52" s="57">
        <v>0</v>
      </c>
      <c r="F52" s="57">
        <v>54112</v>
      </c>
      <c r="G52" s="57">
        <v>54112</v>
      </c>
      <c r="H52" s="88">
        <v>0</v>
      </c>
      <c r="I52" s="88">
        <v>55173</v>
      </c>
      <c r="J52" s="88">
        <v>55173</v>
      </c>
    </row>
    <row r="53" spans="1:10" s="136" customFormat="1" ht="14.25" customHeight="1" x14ac:dyDescent="0.2">
      <c r="A53" s="18" t="s">
        <v>295</v>
      </c>
      <c r="B53" s="57">
        <v>0</v>
      </c>
      <c r="C53" s="57">
        <v>162102.9</v>
      </c>
      <c r="D53" s="57">
        <v>162102.9</v>
      </c>
      <c r="E53" s="57">
        <v>0</v>
      </c>
      <c r="F53" s="57">
        <v>162952.9</v>
      </c>
      <c r="G53" s="57">
        <v>162952.9</v>
      </c>
      <c r="H53" s="88">
        <v>0</v>
      </c>
      <c r="I53" s="88">
        <v>162647.9</v>
      </c>
      <c r="J53" s="88">
        <v>162648.19999999998</v>
      </c>
    </row>
    <row r="54" spans="1:10" s="136" customFormat="1" ht="14.25" customHeight="1" x14ac:dyDescent="0.2">
      <c r="A54" s="18" t="s">
        <v>296</v>
      </c>
      <c r="B54" s="57">
        <v>41</v>
      </c>
      <c r="C54" s="57">
        <v>0</v>
      </c>
      <c r="D54" s="57">
        <v>41</v>
      </c>
      <c r="E54" s="57">
        <v>40</v>
      </c>
      <c r="F54" s="57">
        <v>0</v>
      </c>
      <c r="G54" s="57">
        <v>40</v>
      </c>
      <c r="H54" s="88">
        <v>2.8</v>
      </c>
      <c r="I54" s="88">
        <v>0</v>
      </c>
      <c r="J54" s="88">
        <v>2.8</v>
      </c>
    </row>
    <row r="55" spans="1:10" s="136" customFormat="1" ht="14.25" customHeight="1" x14ac:dyDescent="0.2">
      <c r="A55" s="18" t="s">
        <v>297</v>
      </c>
      <c r="B55" s="57">
        <v>25162</v>
      </c>
      <c r="C55" s="57">
        <v>204436.78731701849</v>
      </c>
      <c r="D55" s="57">
        <v>229598.78731701849</v>
      </c>
      <c r="E55" s="57">
        <v>25000.5</v>
      </c>
      <c r="F55" s="57">
        <v>189001.60265445989</v>
      </c>
      <c r="G55" s="57">
        <v>214002.10265445989</v>
      </c>
      <c r="H55" s="88">
        <v>24873</v>
      </c>
      <c r="I55" s="88">
        <v>197003.69113039767</v>
      </c>
      <c r="J55" s="88">
        <v>221876.69113039767</v>
      </c>
    </row>
    <row r="56" spans="1:10" s="136" customFormat="1" ht="14.25" customHeight="1" x14ac:dyDescent="0.2">
      <c r="A56" s="18"/>
      <c r="B56" s="57"/>
      <c r="C56" s="57"/>
      <c r="D56" s="57"/>
      <c r="E56" s="57"/>
      <c r="F56" s="57"/>
      <c r="G56" s="57"/>
      <c r="H56" s="88"/>
      <c r="I56" s="88"/>
      <c r="J56" s="88"/>
    </row>
    <row r="57" spans="1:10" s="136" customFormat="1" ht="14.25" customHeight="1" x14ac:dyDescent="0.2">
      <c r="A57" s="2" t="s">
        <v>298</v>
      </c>
      <c r="B57" s="127">
        <v>9276646</v>
      </c>
      <c r="C57" s="127">
        <v>14833892.08642149</v>
      </c>
      <c r="D57" s="127">
        <v>24110537.986421496</v>
      </c>
      <c r="E57" s="127">
        <v>9716701</v>
      </c>
      <c r="F57" s="127">
        <v>14420996.029934982</v>
      </c>
      <c r="G57" s="127">
        <v>24137696.829934984</v>
      </c>
      <c r="H57" s="128">
        <v>9586063.5999999996</v>
      </c>
      <c r="I57" s="128">
        <v>14578850.340116821</v>
      </c>
      <c r="J57" s="128">
        <v>24164914.24011682</v>
      </c>
    </row>
    <row r="58" spans="1:10" s="136" customFormat="1" ht="14.25" customHeight="1" x14ac:dyDescent="0.2">
      <c r="A58" s="65" t="s">
        <v>299</v>
      </c>
      <c r="B58" s="59">
        <v>0</v>
      </c>
      <c r="C58" s="59">
        <v>5142980.5535840001</v>
      </c>
      <c r="D58" s="59">
        <v>5142980.5535840001</v>
      </c>
      <c r="E58" s="59">
        <v>0</v>
      </c>
      <c r="F58" s="59">
        <v>5425512.4826650005</v>
      </c>
      <c r="G58" s="59">
        <v>5425512.4826650005</v>
      </c>
      <c r="H58" s="126">
        <v>0</v>
      </c>
      <c r="I58" s="126">
        <v>5732676.7051339997</v>
      </c>
      <c r="J58" s="126">
        <v>5732676.7051339997</v>
      </c>
    </row>
    <row r="59" spans="1:10" s="136" customFormat="1" ht="14.25" customHeight="1" x14ac:dyDescent="0.2">
      <c r="A59" s="19" t="s">
        <v>300</v>
      </c>
      <c r="B59" s="57">
        <v>0</v>
      </c>
      <c r="C59" s="57">
        <v>100000</v>
      </c>
      <c r="D59" s="57">
        <v>100000</v>
      </c>
      <c r="E59" s="57">
        <v>0</v>
      </c>
      <c r="F59" s="57">
        <v>100000</v>
      </c>
      <c r="G59" s="57">
        <v>100000</v>
      </c>
      <c r="H59" s="88">
        <v>0</v>
      </c>
      <c r="I59" s="88">
        <v>100000</v>
      </c>
      <c r="J59" s="88">
        <v>100000</v>
      </c>
    </row>
    <row r="60" spans="1:10" s="136" customFormat="1" ht="14.25" customHeight="1" x14ac:dyDescent="0.2">
      <c r="A60" s="19" t="s">
        <v>301</v>
      </c>
      <c r="B60" s="57">
        <v>0</v>
      </c>
      <c r="C60" s="57">
        <v>332194</v>
      </c>
      <c r="D60" s="57">
        <v>332194</v>
      </c>
      <c r="E60" s="57">
        <v>0</v>
      </c>
      <c r="F60" s="57">
        <v>332194</v>
      </c>
      <c r="G60" s="57">
        <v>332194</v>
      </c>
      <c r="H60" s="88">
        <v>0</v>
      </c>
      <c r="I60" s="88">
        <v>332194</v>
      </c>
      <c r="J60" s="88">
        <v>332194</v>
      </c>
    </row>
    <row r="61" spans="1:10" s="136" customFormat="1" ht="14.25" customHeight="1" x14ac:dyDescent="0.2">
      <c r="A61" s="19" t="s">
        <v>302</v>
      </c>
      <c r="B61" s="57">
        <v>0</v>
      </c>
      <c r="C61" s="57">
        <v>891</v>
      </c>
      <c r="D61" s="57">
        <v>891</v>
      </c>
      <c r="E61" s="57">
        <v>0</v>
      </c>
      <c r="F61" s="57">
        <v>891</v>
      </c>
      <c r="G61" s="57">
        <v>891</v>
      </c>
      <c r="H61" s="88">
        <v>0</v>
      </c>
      <c r="I61" s="88">
        <v>891</v>
      </c>
      <c r="J61" s="88">
        <v>891</v>
      </c>
    </row>
    <row r="62" spans="1:10" s="136" customFormat="1" ht="14.25" customHeight="1" x14ac:dyDescent="0.2">
      <c r="A62" s="19" t="s">
        <v>303</v>
      </c>
      <c r="B62" s="57">
        <v>0</v>
      </c>
      <c r="C62" s="57">
        <v>1472151.953584</v>
      </c>
      <c r="D62" s="57">
        <v>1472151.953584</v>
      </c>
      <c r="E62" s="57">
        <v>0</v>
      </c>
      <c r="F62" s="57">
        <v>1462184.8826649999</v>
      </c>
      <c r="G62" s="57">
        <v>1462184.8826649999</v>
      </c>
      <c r="H62" s="88">
        <v>0</v>
      </c>
      <c r="I62" s="88">
        <v>1470248.1051339998</v>
      </c>
      <c r="J62" s="88">
        <v>1470248.1051339998</v>
      </c>
    </row>
    <row r="63" spans="1:10" s="136" customFormat="1" ht="14.25" customHeight="1" x14ac:dyDescent="0.2">
      <c r="A63" s="19" t="s">
        <v>304</v>
      </c>
      <c r="B63" s="57">
        <v>0</v>
      </c>
      <c r="C63" s="57">
        <v>3237743.6</v>
      </c>
      <c r="D63" s="57">
        <v>3237743.6</v>
      </c>
      <c r="E63" s="57">
        <v>0</v>
      </c>
      <c r="F63" s="57">
        <v>3530242.6</v>
      </c>
      <c r="G63" s="57">
        <v>3530242.6</v>
      </c>
      <c r="H63" s="88">
        <v>0</v>
      </c>
      <c r="I63" s="88">
        <v>3829343.6</v>
      </c>
      <c r="J63" s="88">
        <v>3829343.6</v>
      </c>
    </row>
    <row r="64" spans="1:10" s="136" customFormat="1" ht="14.25" customHeight="1" x14ac:dyDescent="0.2">
      <c r="A64" s="65" t="s">
        <v>305</v>
      </c>
      <c r="B64" s="59">
        <v>9276646</v>
      </c>
      <c r="C64" s="59">
        <v>-172</v>
      </c>
      <c r="D64" s="59">
        <v>9276474</v>
      </c>
      <c r="E64" s="59">
        <v>9716701</v>
      </c>
      <c r="F64" s="59">
        <v>-169</v>
      </c>
      <c r="G64" s="59">
        <v>9716532</v>
      </c>
      <c r="H64" s="126">
        <v>9586063.5999999996</v>
      </c>
      <c r="I64" s="126">
        <v>-166</v>
      </c>
      <c r="J64" s="126">
        <v>9585897.2999999989</v>
      </c>
    </row>
    <row r="65" spans="1:10" s="136" customFormat="1" ht="14.25" customHeight="1" x14ac:dyDescent="0.2">
      <c r="A65" s="19" t="s">
        <v>306</v>
      </c>
      <c r="B65" s="57">
        <v>9276474</v>
      </c>
      <c r="C65" s="57">
        <v>0</v>
      </c>
      <c r="D65" s="57">
        <v>9276474</v>
      </c>
      <c r="E65" s="57">
        <v>9716532</v>
      </c>
      <c r="F65" s="57">
        <v>0</v>
      </c>
      <c r="G65" s="57">
        <v>9716532</v>
      </c>
      <c r="H65" s="88">
        <v>9585897.5999999996</v>
      </c>
      <c r="I65" s="88">
        <v>0</v>
      </c>
      <c r="J65" s="88">
        <v>9585897.5999999996</v>
      </c>
    </row>
    <row r="66" spans="1:10" s="136" customFormat="1" ht="14.25" customHeight="1" x14ac:dyDescent="0.2">
      <c r="A66" s="19" t="s">
        <v>307</v>
      </c>
      <c r="B66" s="57">
        <v>172</v>
      </c>
      <c r="C66" s="57">
        <v>-172</v>
      </c>
      <c r="D66" s="57">
        <v>0</v>
      </c>
      <c r="E66" s="57">
        <v>169</v>
      </c>
      <c r="F66" s="57">
        <v>-169</v>
      </c>
      <c r="G66" s="57">
        <v>0</v>
      </c>
      <c r="H66" s="88">
        <v>165.7</v>
      </c>
      <c r="I66" s="88">
        <v>-166</v>
      </c>
      <c r="J66" s="88">
        <v>-0.30000000000001137</v>
      </c>
    </row>
    <row r="67" spans="1:10" s="136" customFormat="1" ht="14.25" customHeight="1" x14ac:dyDescent="0.2">
      <c r="A67" s="65" t="s">
        <v>308</v>
      </c>
      <c r="B67" s="59">
        <v>0</v>
      </c>
      <c r="C67" s="59">
        <v>255197</v>
      </c>
      <c r="D67" s="59">
        <v>255197</v>
      </c>
      <c r="E67" s="59">
        <v>0</v>
      </c>
      <c r="F67" s="59">
        <v>295358</v>
      </c>
      <c r="G67" s="59">
        <v>295358</v>
      </c>
      <c r="H67" s="126">
        <v>0</v>
      </c>
      <c r="I67" s="126">
        <v>290765</v>
      </c>
      <c r="J67" s="126">
        <v>290765</v>
      </c>
    </row>
    <row r="68" spans="1:10" s="136" customFormat="1" ht="14.25" customHeight="1" x14ac:dyDescent="0.2">
      <c r="A68" s="19" t="s">
        <v>309</v>
      </c>
      <c r="B68" s="57">
        <v>0</v>
      </c>
      <c r="C68" s="57">
        <v>255197</v>
      </c>
      <c r="D68" s="57">
        <v>255197</v>
      </c>
      <c r="E68" s="57">
        <v>0</v>
      </c>
      <c r="F68" s="57">
        <v>295358</v>
      </c>
      <c r="G68" s="57">
        <v>295358</v>
      </c>
      <c r="H68" s="88">
        <v>0</v>
      </c>
      <c r="I68" s="88">
        <v>290765</v>
      </c>
      <c r="J68" s="88">
        <v>290765</v>
      </c>
    </row>
    <row r="69" spans="1:10" s="136" customFormat="1" ht="14.25" customHeight="1" x14ac:dyDescent="0.2">
      <c r="A69" s="19" t="s">
        <v>310</v>
      </c>
      <c r="B69" s="57">
        <v>0</v>
      </c>
      <c r="C69" s="57">
        <v>0</v>
      </c>
      <c r="D69" s="57">
        <v>0</v>
      </c>
      <c r="E69" s="57">
        <v>0</v>
      </c>
      <c r="F69" s="57">
        <v>0</v>
      </c>
      <c r="G69" s="57">
        <v>0</v>
      </c>
      <c r="H69" s="88">
        <v>0</v>
      </c>
      <c r="I69" s="88">
        <v>0</v>
      </c>
      <c r="J69" s="88">
        <v>0</v>
      </c>
    </row>
    <row r="70" spans="1:10" s="136" customFormat="1" ht="14.25" customHeight="1" x14ac:dyDescent="0.2">
      <c r="A70" s="65" t="s">
        <v>311</v>
      </c>
      <c r="B70" s="57">
        <v>0</v>
      </c>
      <c r="C70" s="59">
        <v>4346044.4187595602</v>
      </c>
      <c r="D70" s="59">
        <v>4346044.4187595602</v>
      </c>
      <c r="E70" s="57">
        <v>0</v>
      </c>
      <c r="F70" s="59">
        <v>3673415.0493826102</v>
      </c>
      <c r="G70" s="59">
        <v>3673415.0493826102</v>
      </c>
      <c r="H70" s="88">
        <v>0</v>
      </c>
      <c r="I70" s="126">
        <v>3597001.0671074297</v>
      </c>
      <c r="J70" s="126">
        <v>3597001.0671074297</v>
      </c>
    </row>
    <row r="71" spans="1:10" s="136" customFormat="1" ht="14.25" customHeight="1" x14ac:dyDescent="0.2">
      <c r="A71" s="19" t="s">
        <v>280</v>
      </c>
      <c r="B71" s="57">
        <v>0</v>
      </c>
      <c r="C71" s="57">
        <v>1557922.4905721303</v>
      </c>
      <c r="D71" s="57">
        <v>1557922.4905721303</v>
      </c>
      <c r="E71" s="57">
        <v>0</v>
      </c>
      <c r="F71" s="57">
        <v>964356.27340819035</v>
      </c>
      <c r="G71" s="57">
        <v>964356.27340819035</v>
      </c>
      <c r="H71" s="88">
        <v>0</v>
      </c>
      <c r="I71" s="88">
        <v>1139093.74261315</v>
      </c>
      <c r="J71" s="88">
        <v>1139093.74261315</v>
      </c>
    </row>
    <row r="72" spans="1:10" s="136" customFormat="1" ht="14.25" customHeight="1" x14ac:dyDescent="0.2">
      <c r="A72" s="19" t="s">
        <v>312</v>
      </c>
      <c r="B72" s="57">
        <v>0</v>
      </c>
      <c r="C72" s="57">
        <v>1066174.0527658002</v>
      </c>
      <c r="D72" s="57">
        <v>1066174.0527658002</v>
      </c>
      <c r="E72" s="57">
        <v>0</v>
      </c>
      <c r="F72" s="57">
        <v>770502.17814942996</v>
      </c>
      <c r="G72" s="57">
        <v>770502.17814942996</v>
      </c>
      <c r="H72" s="88">
        <v>0</v>
      </c>
      <c r="I72" s="88">
        <v>861876.16459614993</v>
      </c>
      <c r="J72" s="88">
        <v>861876.16459614993</v>
      </c>
    </row>
    <row r="73" spans="1:10" s="136" customFormat="1" ht="14.25" customHeight="1" x14ac:dyDescent="0.2">
      <c r="A73" s="19" t="s">
        <v>313</v>
      </c>
      <c r="B73" s="59">
        <v>0</v>
      </c>
      <c r="C73" s="57">
        <v>1534906</v>
      </c>
      <c r="D73" s="57">
        <v>1534906</v>
      </c>
      <c r="E73" s="59">
        <v>0</v>
      </c>
      <c r="F73" s="57">
        <v>1736606</v>
      </c>
      <c r="G73" s="57">
        <v>1736606</v>
      </c>
      <c r="H73" s="126">
        <v>0</v>
      </c>
      <c r="I73" s="88">
        <v>1410749</v>
      </c>
      <c r="J73" s="88">
        <v>1410749</v>
      </c>
    </row>
    <row r="74" spans="1:10" s="136" customFormat="1" ht="14.25" customHeight="1" x14ac:dyDescent="0.2">
      <c r="A74" s="19" t="s">
        <v>314</v>
      </c>
      <c r="B74" s="57">
        <v>0</v>
      </c>
      <c r="C74" s="57">
        <v>187041.87542163007</v>
      </c>
      <c r="D74" s="57">
        <v>187041.87542163007</v>
      </c>
      <c r="E74" s="57">
        <v>0</v>
      </c>
      <c r="F74" s="57">
        <v>201950.59782499005</v>
      </c>
      <c r="G74" s="57">
        <v>201950.59782499005</v>
      </c>
      <c r="H74" s="88">
        <v>0</v>
      </c>
      <c r="I74" s="88">
        <v>185282.15989812999</v>
      </c>
      <c r="J74" s="88">
        <v>185282.15989812999</v>
      </c>
    </row>
    <row r="75" spans="1:10" s="136" customFormat="1" ht="14.25" customHeight="1" x14ac:dyDescent="0.2">
      <c r="A75" s="65" t="s">
        <v>315</v>
      </c>
      <c r="B75" s="57">
        <v>0</v>
      </c>
      <c r="C75" s="59">
        <v>1444607.38362238</v>
      </c>
      <c r="D75" s="59">
        <v>1444607.38362238</v>
      </c>
      <c r="E75" s="57">
        <v>0</v>
      </c>
      <c r="F75" s="59">
        <v>1444110.42263103</v>
      </c>
      <c r="G75" s="59">
        <v>1444110.42263103</v>
      </c>
      <c r="H75" s="88">
        <v>0</v>
      </c>
      <c r="I75" s="126">
        <v>1426844.3000068101</v>
      </c>
      <c r="J75" s="126">
        <v>1426844.3000068101</v>
      </c>
    </row>
    <row r="76" spans="1:10" s="136" customFormat="1" ht="14.25" customHeight="1" x14ac:dyDescent="0.2">
      <c r="A76" s="19" t="s">
        <v>316</v>
      </c>
      <c r="B76" s="57">
        <v>0</v>
      </c>
      <c r="C76" s="57">
        <v>384121.67528138007</v>
      </c>
      <c r="D76" s="57">
        <v>384121.67528138007</v>
      </c>
      <c r="E76" s="57">
        <v>0</v>
      </c>
      <c r="F76" s="57">
        <v>379642.71355603001</v>
      </c>
      <c r="G76" s="57">
        <v>379642.71355603001</v>
      </c>
      <c r="H76" s="88">
        <v>0</v>
      </c>
      <c r="I76" s="88">
        <v>384903.59107981005</v>
      </c>
      <c r="J76" s="88">
        <v>384903.59107981005</v>
      </c>
    </row>
    <row r="77" spans="1:10" s="136" customFormat="1" ht="14.25" customHeight="1" x14ac:dyDescent="0.2">
      <c r="A77" s="19" t="s">
        <v>317</v>
      </c>
      <c r="B77" s="57">
        <v>0</v>
      </c>
      <c r="C77" s="57">
        <v>126809</v>
      </c>
      <c r="D77" s="57">
        <v>126809</v>
      </c>
      <c r="E77" s="57">
        <v>0</v>
      </c>
      <c r="F77" s="57">
        <v>125553</v>
      </c>
      <c r="G77" s="57">
        <v>125553</v>
      </c>
      <c r="H77" s="88">
        <v>0</v>
      </c>
      <c r="I77" s="88">
        <v>126152</v>
      </c>
      <c r="J77" s="88">
        <v>126152</v>
      </c>
    </row>
    <row r="78" spans="1:10" s="136" customFormat="1" ht="14.25" customHeight="1" x14ac:dyDescent="0.2">
      <c r="A78" s="19" t="s">
        <v>318</v>
      </c>
      <c r="B78" s="57">
        <v>0</v>
      </c>
      <c r="C78" s="57">
        <v>926547</v>
      </c>
      <c r="D78" s="57">
        <v>926547</v>
      </c>
      <c r="E78" s="57">
        <v>0</v>
      </c>
      <c r="F78" s="57">
        <v>931195</v>
      </c>
      <c r="G78" s="57">
        <v>931195</v>
      </c>
      <c r="H78" s="88">
        <v>0</v>
      </c>
      <c r="I78" s="88">
        <v>908672</v>
      </c>
      <c r="J78" s="88">
        <v>908672</v>
      </c>
    </row>
    <row r="79" spans="1:10" s="136" customFormat="1" ht="14.25" customHeight="1" x14ac:dyDescent="0.2">
      <c r="A79" s="19" t="s">
        <v>319</v>
      </c>
      <c r="B79" s="59">
        <v>0</v>
      </c>
      <c r="C79" s="57">
        <v>7129.7083409999996</v>
      </c>
      <c r="D79" s="57">
        <v>7129.7083409999996</v>
      </c>
      <c r="E79" s="59">
        <v>0</v>
      </c>
      <c r="F79" s="57">
        <v>7719.7090749999998</v>
      </c>
      <c r="G79" s="57">
        <v>7719.7090749999998</v>
      </c>
      <c r="H79" s="126">
        <v>0</v>
      </c>
      <c r="I79" s="88">
        <v>7116.7089269999997</v>
      </c>
      <c r="J79" s="88">
        <v>7116.7089269999997</v>
      </c>
    </row>
    <row r="80" spans="1:10" s="136" customFormat="1" ht="14.25" customHeight="1" x14ac:dyDescent="0.2">
      <c r="A80" s="65" t="s">
        <v>320</v>
      </c>
      <c r="B80" s="57">
        <v>0</v>
      </c>
      <c r="C80" s="59">
        <v>3387016.282414</v>
      </c>
      <c r="D80" s="59">
        <v>3387016.282414</v>
      </c>
      <c r="E80" s="57">
        <v>0</v>
      </c>
      <c r="F80" s="59">
        <v>3297471.478722</v>
      </c>
      <c r="G80" s="59">
        <v>3297471.478722</v>
      </c>
      <c r="H80" s="88">
        <v>0</v>
      </c>
      <c r="I80" s="126">
        <v>3307126.686003</v>
      </c>
      <c r="J80" s="126">
        <v>3307127.0860029999</v>
      </c>
    </row>
    <row r="81" spans="1:10" s="136" customFormat="1" ht="14.25" customHeight="1" x14ac:dyDescent="0.2">
      <c r="A81" s="19" t="s">
        <v>321</v>
      </c>
      <c r="B81" s="57">
        <v>0</v>
      </c>
      <c r="C81" s="57">
        <v>1127599.282414</v>
      </c>
      <c r="D81" s="57">
        <v>1127599.282414</v>
      </c>
      <c r="E81" s="57">
        <v>0</v>
      </c>
      <c r="F81" s="57">
        <v>1062261.478722</v>
      </c>
      <c r="G81" s="57">
        <v>1062261.478722</v>
      </c>
      <c r="H81" s="88">
        <v>0</v>
      </c>
      <c r="I81" s="88">
        <v>1054592.686003</v>
      </c>
      <c r="J81" s="88">
        <v>1054592.686003</v>
      </c>
    </row>
    <row r="82" spans="1:10" s="136" customFormat="1" ht="14.25" customHeight="1" x14ac:dyDescent="0.2">
      <c r="A82" s="19" t="s">
        <v>322</v>
      </c>
      <c r="B82" s="57">
        <v>0</v>
      </c>
      <c r="C82" s="57">
        <v>1081355</v>
      </c>
      <c r="D82" s="57">
        <v>1081355</v>
      </c>
      <c r="E82" s="57">
        <v>0</v>
      </c>
      <c r="F82" s="57">
        <v>1074786</v>
      </c>
      <c r="G82" s="57">
        <v>1074786</v>
      </c>
      <c r="H82" s="88">
        <v>0</v>
      </c>
      <c r="I82" s="88">
        <v>1086036</v>
      </c>
      <c r="J82" s="88">
        <v>1086036</v>
      </c>
    </row>
    <row r="83" spans="1:10" s="136" customFormat="1" ht="14.25" customHeight="1" x14ac:dyDescent="0.2">
      <c r="A83" s="19" t="s">
        <v>323</v>
      </c>
      <c r="B83" s="57">
        <v>0</v>
      </c>
      <c r="C83" s="57">
        <v>1178062</v>
      </c>
      <c r="D83" s="57">
        <v>1178062</v>
      </c>
      <c r="E83" s="57">
        <v>0</v>
      </c>
      <c r="F83" s="57">
        <v>1160424</v>
      </c>
      <c r="G83" s="57">
        <v>1160424</v>
      </c>
      <c r="H83" s="88">
        <v>0</v>
      </c>
      <c r="I83" s="88">
        <v>1166498</v>
      </c>
      <c r="J83" s="88">
        <v>1166498.3999999999</v>
      </c>
    </row>
    <row r="84" spans="1:10" s="136" customFormat="1" ht="14.25" customHeight="1" x14ac:dyDescent="0.2">
      <c r="A84" s="19" t="s">
        <v>324</v>
      </c>
      <c r="B84" s="57">
        <v>0</v>
      </c>
      <c r="C84" s="57">
        <v>0</v>
      </c>
      <c r="D84" s="57">
        <v>0</v>
      </c>
      <c r="E84" s="57">
        <v>0</v>
      </c>
      <c r="F84" s="57">
        <v>0</v>
      </c>
      <c r="G84" s="57">
        <v>0</v>
      </c>
      <c r="H84" s="88">
        <v>0</v>
      </c>
      <c r="I84" s="88">
        <v>0</v>
      </c>
      <c r="J84" s="88">
        <v>0</v>
      </c>
    </row>
    <row r="85" spans="1:10" s="136" customFormat="1" ht="14.25" customHeight="1" thickBot="1" x14ac:dyDescent="0.25">
      <c r="A85" s="20" t="s">
        <v>44</v>
      </c>
      <c r="B85" s="120">
        <v>0</v>
      </c>
      <c r="C85" s="61">
        <v>258218.74804155063</v>
      </c>
      <c r="D85" s="61">
        <v>258218.74804155063</v>
      </c>
      <c r="E85" s="120">
        <v>0</v>
      </c>
      <c r="F85" s="61">
        <v>285297.79653434036</v>
      </c>
      <c r="G85" s="61">
        <v>285297.79653434036</v>
      </c>
      <c r="H85" s="131">
        <v>0</v>
      </c>
      <c r="I85" s="212">
        <v>224603.08186558</v>
      </c>
      <c r="J85" s="212">
        <v>224603.08186558</v>
      </c>
    </row>
    <row r="86" spans="1:10" ht="15" thickTop="1" x14ac:dyDescent="0.2">
      <c r="A86" s="116"/>
      <c r="B86" s="117"/>
      <c r="C86" s="117"/>
      <c r="D86" s="117"/>
      <c r="E86" s="117"/>
      <c r="F86" s="117"/>
      <c r="G86" s="119"/>
      <c r="H86" s="21"/>
      <c r="I86" s="21"/>
      <c r="J86" s="21"/>
    </row>
    <row r="87" spans="1:10" x14ac:dyDescent="0.2">
      <c r="B87" s="118"/>
      <c r="C87" s="118"/>
      <c r="D87" s="118"/>
      <c r="F87" s="118"/>
    </row>
  </sheetData>
  <mergeCells count="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7"/>
  <sheetViews>
    <sheetView view="pageBreakPreview" zoomScale="115" zoomScaleNormal="100" zoomScaleSheetLayoutView="115" workbookViewId="0">
      <selection activeCell="A2" sqref="A2:J2"/>
    </sheetView>
  </sheetViews>
  <sheetFormatPr defaultRowHeight="14.25" x14ac:dyDescent="0.2"/>
  <cols>
    <col min="1" max="1" width="55.375" style="76" customWidth="1"/>
    <col min="2" max="2" width="8.375" bestFit="1" customWidth="1"/>
    <col min="3" max="3" width="8.5" bestFit="1" customWidth="1"/>
    <col min="4" max="4" width="8.875" bestFit="1" customWidth="1"/>
    <col min="5" max="5" width="8.375" bestFit="1" customWidth="1"/>
    <col min="6" max="7" width="8.5" bestFit="1" customWidth="1"/>
    <col min="8" max="8" width="9.5" style="76" bestFit="1" customWidth="1"/>
    <col min="9" max="9" width="10.125" style="76" bestFit="1" customWidth="1"/>
    <col min="10" max="10" width="10.375" style="76" bestFit="1" customWidth="1"/>
    <col min="11" max="11" width="19.5" style="75" hidden="1" customWidth="1"/>
    <col min="12" max="12" width="10.375" hidden="1" customWidth="1"/>
    <col min="13" max="13" width="0" hidden="1" customWidth="1"/>
    <col min="14" max="14" width="10.375" hidden="1" customWidth="1"/>
  </cols>
  <sheetData>
    <row r="1" spans="1:15" ht="18.75" x14ac:dyDescent="0.2">
      <c r="A1" s="262" t="s">
        <v>612</v>
      </c>
      <c r="B1" s="262"/>
      <c r="C1" s="262"/>
      <c r="D1" s="262"/>
      <c r="E1" s="262"/>
      <c r="F1" s="262"/>
      <c r="G1" s="262"/>
      <c r="H1" s="262"/>
      <c r="I1" s="262"/>
      <c r="J1" s="262"/>
      <c r="K1" s="104"/>
    </row>
    <row r="2" spans="1:15" ht="15" thickBot="1" x14ac:dyDescent="0.25">
      <c r="A2" s="316" t="s">
        <v>1</v>
      </c>
      <c r="B2" s="316"/>
      <c r="C2" s="316"/>
      <c r="D2" s="316"/>
      <c r="E2" s="316"/>
      <c r="F2" s="316"/>
      <c r="G2" s="316"/>
      <c r="H2" s="316"/>
      <c r="I2" s="316"/>
      <c r="J2" s="316"/>
      <c r="K2" s="107"/>
    </row>
    <row r="3" spans="1:15" ht="15.75" thickTop="1" thickBot="1" x14ac:dyDescent="0.25">
      <c r="A3" s="310" t="s">
        <v>252</v>
      </c>
      <c r="B3" s="318">
        <v>45532</v>
      </c>
      <c r="C3" s="319"/>
      <c r="D3" s="320"/>
      <c r="E3" s="318">
        <v>45563</v>
      </c>
      <c r="F3" s="319"/>
      <c r="G3" s="319"/>
      <c r="H3" s="318">
        <v>45593</v>
      </c>
      <c r="I3" s="319"/>
      <c r="J3" s="319"/>
      <c r="K3" s="108"/>
    </row>
    <row r="4" spans="1:15" ht="15" thickBot="1" x14ac:dyDescent="0.25">
      <c r="A4" s="317"/>
      <c r="B4" s="55" t="s">
        <v>253</v>
      </c>
      <c r="C4" s="30" t="s">
        <v>254</v>
      </c>
      <c r="D4" s="30" t="s">
        <v>251</v>
      </c>
      <c r="E4" s="55" t="s">
        <v>253</v>
      </c>
      <c r="F4" s="30" t="s">
        <v>254</v>
      </c>
      <c r="G4" s="30" t="s">
        <v>251</v>
      </c>
      <c r="H4" s="55" t="s">
        <v>253</v>
      </c>
      <c r="I4" s="30" t="s">
        <v>254</v>
      </c>
      <c r="J4" s="30" t="s">
        <v>251</v>
      </c>
      <c r="K4" s="109"/>
    </row>
    <row r="5" spans="1:15" ht="15" thickTop="1" x14ac:dyDescent="0.2">
      <c r="A5" s="112"/>
      <c r="B5" s="31"/>
      <c r="C5" s="32"/>
      <c r="D5" s="31"/>
      <c r="E5" s="80"/>
      <c r="F5" s="81"/>
      <c r="G5" s="80"/>
      <c r="H5" s="31"/>
      <c r="I5" s="32"/>
      <c r="J5" s="31"/>
      <c r="K5" s="80"/>
    </row>
    <row r="6" spans="1:15" s="136" customFormat="1" ht="15.75" customHeight="1" x14ac:dyDescent="0.2">
      <c r="A6" s="2" t="s">
        <v>255</v>
      </c>
      <c r="B6" s="126">
        <v>9404580.6195510011</v>
      </c>
      <c r="C6" s="126">
        <v>15093073.086569518</v>
      </c>
      <c r="D6" s="126">
        <v>24497653.706120517</v>
      </c>
      <c r="E6" s="126">
        <v>9373647.2870510016</v>
      </c>
      <c r="F6" s="126">
        <v>14629499.845108438</v>
      </c>
      <c r="G6" s="126">
        <v>24003147.132159438</v>
      </c>
      <c r="H6" s="126">
        <v>9527185.4265509993</v>
      </c>
      <c r="I6" s="126">
        <v>13200269.495429132</v>
      </c>
      <c r="J6" s="126">
        <v>22727454.421980128</v>
      </c>
      <c r="K6" s="126" t="s">
        <v>580</v>
      </c>
      <c r="L6" s="126">
        <f>E6-E8-E15-E36-E48-E53-E54-E55</f>
        <v>1.673470251262188E-9</v>
      </c>
      <c r="M6" s="126">
        <f>F6-F8-F15-F36-F48-F53-F54-F55</f>
        <v>2.9103830456733704E-10</v>
      </c>
      <c r="N6" s="126">
        <f>G6-G8-G15-G36-G48-G53-G54-G55</f>
        <v>-3.2014213502407074E-10</v>
      </c>
    </row>
    <row r="7" spans="1:15" s="136" customFormat="1" ht="15.75" customHeight="1" x14ac:dyDescent="0.2">
      <c r="A7" s="159"/>
      <c r="B7" s="126"/>
      <c r="C7" s="88"/>
      <c r="D7" s="88"/>
      <c r="E7" s="126"/>
      <c r="F7" s="88"/>
      <c r="G7" s="88"/>
      <c r="H7" s="126"/>
      <c r="I7" s="88"/>
      <c r="J7" s="88"/>
      <c r="K7" s="91"/>
    </row>
    <row r="8" spans="1:15" s="136" customFormat="1" ht="15.75" customHeight="1" x14ac:dyDescent="0.2">
      <c r="A8" s="2" t="s">
        <v>256</v>
      </c>
      <c r="B8" s="126">
        <v>1484338</v>
      </c>
      <c r="C8" s="126">
        <v>2953990.2730600201</v>
      </c>
      <c r="D8" s="126">
        <v>4438328.2730600201</v>
      </c>
      <c r="E8" s="126">
        <v>1484478</v>
      </c>
      <c r="F8" s="126">
        <v>3287249.87332077</v>
      </c>
      <c r="G8" s="126">
        <v>4771727.8733207704</v>
      </c>
      <c r="H8" s="126">
        <v>1547412</v>
      </c>
      <c r="I8" s="126">
        <v>3418583.7118406901</v>
      </c>
      <c r="J8" s="126">
        <v>4965995.7118406901</v>
      </c>
      <c r="K8" s="65" t="s">
        <v>256</v>
      </c>
      <c r="L8" s="142">
        <f>E8-E9-E10-E12-E13-E14</f>
        <v>0</v>
      </c>
      <c r="M8" s="142">
        <f>F8-F9-F10-F12-F13-F14</f>
        <v>0</v>
      </c>
      <c r="N8" s="142">
        <f>G8-G9-G10-G12-G13-G14</f>
        <v>4.5110937207937241E-10</v>
      </c>
      <c r="O8" s="142"/>
    </row>
    <row r="9" spans="1:15" s="136" customFormat="1" ht="15.75" customHeight="1" x14ac:dyDescent="0.2">
      <c r="A9" s="9" t="s">
        <v>257</v>
      </c>
      <c r="B9" s="88">
        <v>1456666</v>
      </c>
      <c r="C9" s="88">
        <v>0</v>
      </c>
      <c r="D9" s="88">
        <v>1456666</v>
      </c>
      <c r="E9" s="88">
        <v>1456666</v>
      </c>
      <c r="F9" s="88">
        <v>0</v>
      </c>
      <c r="G9" s="88">
        <v>1456666</v>
      </c>
      <c r="H9" s="88">
        <v>1520097</v>
      </c>
      <c r="I9" s="88">
        <v>0</v>
      </c>
      <c r="J9" s="88">
        <v>1520097</v>
      </c>
      <c r="K9" s="91"/>
    </row>
    <row r="10" spans="1:15" s="136" customFormat="1" ht="15.75" customHeight="1" x14ac:dyDescent="0.2">
      <c r="A10" s="9" t="s">
        <v>258</v>
      </c>
      <c r="B10" s="88">
        <v>27672</v>
      </c>
      <c r="C10" s="88">
        <v>2837006</v>
      </c>
      <c r="D10" s="88">
        <v>2864678</v>
      </c>
      <c r="E10" s="88">
        <v>27812</v>
      </c>
      <c r="F10" s="88">
        <v>3060049</v>
      </c>
      <c r="G10" s="88">
        <v>3087861</v>
      </c>
      <c r="H10" s="88">
        <v>27315</v>
      </c>
      <c r="I10" s="88">
        <v>3260754</v>
      </c>
      <c r="J10" s="88">
        <v>3288069</v>
      </c>
      <c r="K10" s="91"/>
    </row>
    <row r="11" spans="1:15" s="136" customFormat="1" ht="15.75" customHeight="1" x14ac:dyDescent="0.2">
      <c r="A11" s="9" t="s">
        <v>259</v>
      </c>
      <c r="B11" s="88"/>
      <c r="C11" s="88"/>
      <c r="D11" s="88"/>
      <c r="E11" s="88"/>
      <c r="F11" s="88"/>
      <c r="G11" s="88"/>
      <c r="H11" s="88"/>
      <c r="I11" s="88"/>
      <c r="J11" s="88"/>
      <c r="K11" s="91"/>
    </row>
    <row r="12" spans="1:15" s="136" customFormat="1" ht="15.75" customHeight="1" x14ac:dyDescent="0.2">
      <c r="A12" s="42" t="s">
        <v>260</v>
      </c>
      <c r="B12" s="88">
        <v>0</v>
      </c>
      <c r="C12" s="88">
        <v>81482</v>
      </c>
      <c r="D12" s="88">
        <v>81482</v>
      </c>
      <c r="E12" s="88">
        <v>0</v>
      </c>
      <c r="F12" s="88">
        <v>200279</v>
      </c>
      <c r="G12" s="88">
        <v>200279</v>
      </c>
      <c r="H12" s="88">
        <v>0</v>
      </c>
      <c r="I12" s="88">
        <v>124816</v>
      </c>
      <c r="J12" s="88">
        <v>124816</v>
      </c>
      <c r="K12" s="91"/>
    </row>
    <row r="13" spans="1:15" s="136" customFormat="1" ht="15.75" customHeight="1" x14ac:dyDescent="0.2">
      <c r="A13" s="42" t="s">
        <v>325</v>
      </c>
      <c r="B13" s="88">
        <v>0</v>
      </c>
      <c r="C13" s="88">
        <v>45</v>
      </c>
      <c r="D13" s="88">
        <v>45</v>
      </c>
      <c r="E13" s="88">
        <v>0</v>
      </c>
      <c r="F13" s="88">
        <v>45</v>
      </c>
      <c r="G13" s="88">
        <v>45</v>
      </c>
      <c r="H13" s="88">
        <v>0</v>
      </c>
      <c r="I13" s="88">
        <v>44</v>
      </c>
      <c r="J13" s="88">
        <v>44</v>
      </c>
      <c r="K13" s="91"/>
    </row>
    <row r="14" spans="1:15" s="136" customFormat="1" ht="15.75" customHeight="1" x14ac:dyDescent="0.2">
      <c r="A14" s="9" t="s">
        <v>326</v>
      </c>
      <c r="B14" s="88">
        <v>0</v>
      </c>
      <c r="C14" s="88">
        <v>35457.273060020001</v>
      </c>
      <c r="D14" s="88">
        <v>35457.273060020001</v>
      </c>
      <c r="E14" s="88">
        <v>0</v>
      </c>
      <c r="F14" s="88">
        <v>26876.873320769999</v>
      </c>
      <c r="G14" s="88">
        <v>26876.873320769999</v>
      </c>
      <c r="H14" s="88">
        <v>0</v>
      </c>
      <c r="I14" s="88">
        <v>32969.711840689997</v>
      </c>
      <c r="J14" s="88">
        <v>32969.711840689997</v>
      </c>
      <c r="K14" s="91"/>
    </row>
    <row r="15" spans="1:15" s="136" customFormat="1" ht="15.75" customHeight="1" x14ac:dyDescent="0.2">
      <c r="A15" s="2" t="s">
        <v>263</v>
      </c>
      <c r="B15" s="126">
        <v>3000000</v>
      </c>
      <c r="C15" s="126">
        <v>10073030.643316999</v>
      </c>
      <c r="D15" s="126">
        <v>13073030.643316999</v>
      </c>
      <c r="E15" s="126">
        <v>3000000</v>
      </c>
      <c r="F15" s="126">
        <v>9145426.4040600006</v>
      </c>
      <c r="G15" s="126">
        <v>12145426.404060001</v>
      </c>
      <c r="H15" s="126">
        <v>3000000</v>
      </c>
      <c r="I15" s="126">
        <v>7568201.3323049992</v>
      </c>
      <c r="J15" s="126">
        <v>10568201.332304999</v>
      </c>
      <c r="K15" s="126" t="s">
        <v>578</v>
      </c>
      <c r="L15" s="142">
        <f>E15-E16-E23-E30</f>
        <v>0</v>
      </c>
      <c r="M15" s="142">
        <f>F15-F16-F23-F30</f>
        <v>0</v>
      </c>
      <c r="N15" s="142">
        <f>G15-G16-G23-G30</f>
        <v>0</v>
      </c>
    </row>
    <row r="16" spans="1:15" s="136" customFormat="1" ht="15.75" customHeight="1" x14ac:dyDescent="0.2">
      <c r="A16" s="6" t="s">
        <v>264</v>
      </c>
      <c r="B16" s="126">
        <v>3000000</v>
      </c>
      <c r="C16" s="126">
        <v>8838873.8865989987</v>
      </c>
      <c r="D16" s="126">
        <v>11838873.886598999</v>
      </c>
      <c r="E16" s="126">
        <v>3000000</v>
      </c>
      <c r="F16" s="126">
        <v>7880600.1473420002</v>
      </c>
      <c r="G16" s="126">
        <v>10880600.147342</v>
      </c>
      <c r="H16" s="126">
        <v>3000000</v>
      </c>
      <c r="I16" s="126">
        <v>6311860.6755869994</v>
      </c>
      <c r="J16" s="126">
        <v>9311860.6755869985</v>
      </c>
      <c r="K16" s="145"/>
    </row>
    <row r="17" spans="1:11" s="136" customFormat="1" ht="15.75" customHeight="1" x14ac:dyDescent="0.2">
      <c r="A17" s="9" t="s">
        <v>265</v>
      </c>
      <c r="B17" s="126">
        <v>3000000</v>
      </c>
      <c r="C17" s="126">
        <v>8720926.8865989987</v>
      </c>
      <c r="D17" s="126">
        <v>11720926.886598999</v>
      </c>
      <c r="E17" s="126">
        <v>3000000</v>
      </c>
      <c r="F17" s="126">
        <v>7798843.1473420002</v>
      </c>
      <c r="G17" s="126">
        <v>10798843.147342</v>
      </c>
      <c r="H17" s="126">
        <v>3000000</v>
      </c>
      <c r="I17" s="126">
        <v>6257908.6755869994</v>
      </c>
      <c r="J17" s="126">
        <v>9257908.6755869985</v>
      </c>
      <c r="K17" s="145"/>
    </row>
    <row r="18" spans="1:11" s="136" customFormat="1" ht="15.75" customHeight="1" x14ac:dyDescent="0.2">
      <c r="A18" s="9" t="s">
        <v>266</v>
      </c>
      <c r="B18" s="88">
        <v>0</v>
      </c>
      <c r="C18" s="88">
        <v>117947</v>
      </c>
      <c r="D18" s="88">
        <v>117947</v>
      </c>
      <c r="E18" s="88">
        <v>0</v>
      </c>
      <c r="F18" s="88">
        <v>81757</v>
      </c>
      <c r="G18" s="88">
        <v>81757</v>
      </c>
      <c r="H18" s="88">
        <v>0</v>
      </c>
      <c r="I18" s="88">
        <v>53952</v>
      </c>
      <c r="J18" s="88">
        <v>53952</v>
      </c>
      <c r="K18" s="91"/>
    </row>
    <row r="19" spans="1:11" s="136" customFormat="1" ht="15.75" customHeight="1" x14ac:dyDescent="0.2">
      <c r="A19" s="9" t="s">
        <v>267</v>
      </c>
      <c r="B19" s="88"/>
      <c r="C19" s="88"/>
      <c r="D19" s="88"/>
      <c r="E19" s="88"/>
      <c r="F19" s="88"/>
      <c r="G19" s="88"/>
      <c r="H19" s="88"/>
      <c r="I19" s="88"/>
      <c r="J19" s="88"/>
      <c r="K19" s="91"/>
    </row>
    <row r="20" spans="1:11" s="136" customFormat="1" ht="15.75" customHeight="1" x14ac:dyDescent="0.2">
      <c r="A20" s="3" t="s">
        <v>327</v>
      </c>
      <c r="B20" s="88">
        <v>0</v>
      </c>
      <c r="C20" s="88">
        <v>0</v>
      </c>
      <c r="D20" s="88">
        <v>0</v>
      </c>
      <c r="E20" s="88">
        <v>0</v>
      </c>
      <c r="F20" s="88">
        <v>0</v>
      </c>
      <c r="G20" s="88">
        <v>0</v>
      </c>
      <c r="H20" s="88">
        <v>0</v>
      </c>
      <c r="I20" s="88">
        <v>0</v>
      </c>
      <c r="J20" s="88">
        <v>0</v>
      </c>
      <c r="K20" s="91"/>
    </row>
    <row r="21" spans="1:11" s="136" customFormat="1" ht="15.75" customHeight="1" x14ac:dyDescent="0.2">
      <c r="A21" s="3" t="s">
        <v>328</v>
      </c>
      <c r="B21" s="88">
        <v>0</v>
      </c>
      <c r="C21" s="88">
        <v>0</v>
      </c>
      <c r="D21" s="88">
        <v>0</v>
      </c>
      <c r="E21" s="88">
        <v>0</v>
      </c>
      <c r="F21" s="88">
        <v>0</v>
      </c>
      <c r="G21" s="88">
        <v>0</v>
      </c>
      <c r="H21" s="88">
        <v>0</v>
      </c>
      <c r="I21" s="88">
        <v>0</v>
      </c>
      <c r="J21" s="88">
        <v>0</v>
      </c>
      <c r="K21" s="91"/>
    </row>
    <row r="22" spans="1:11" s="136" customFormat="1" ht="15.75" customHeight="1" x14ac:dyDescent="0.2">
      <c r="A22" s="6" t="s">
        <v>270</v>
      </c>
      <c r="B22" s="88"/>
      <c r="C22" s="88"/>
      <c r="D22" s="88"/>
      <c r="E22" s="88"/>
      <c r="F22" s="88"/>
      <c r="G22" s="88"/>
      <c r="H22" s="88"/>
      <c r="I22" s="88"/>
      <c r="J22" s="88"/>
      <c r="K22" s="91"/>
    </row>
    <row r="23" spans="1:11" s="136" customFormat="1" ht="15.75" customHeight="1" x14ac:dyDescent="0.2">
      <c r="A23" s="160" t="s">
        <v>329</v>
      </c>
      <c r="B23" s="126">
        <v>0</v>
      </c>
      <c r="C23" s="126">
        <v>870944.72782699997</v>
      </c>
      <c r="D23" s="126">
        <v>870944.72782699997</v>
      </c>
      <c r="E23" s="126">
        <v>0</v>
      </c>
      <c r="F23" s="126">
        <v>888617.22782700008</v>
      </c>
      <c r="G23" s="126">
        <v>888617.22782700008</v>
      </c>
      <c r="H23" s="126">
        <v>0</v>
      </c>
      <c r="I23" s="126">
        <v>883904.62782699999</v>
      </c>
      <c r="J23" s="126">
        <v>883904.62782699999</v>
      </c>
      <c r="K23" s="145"/>
    </row>
    <row r="24" spans="1:11" s="136" customFormat="1" ht="15.75" customHeight="1" x14ac:dyDescent="0.2">
      <c r="A24" s="161" t="s">
        <v>278</v>
      </c>
      <c r="B24" s="88">
        <v>0</v>
      </c>
      <c r="C24" s="88">
        <v>4084.1056880000001</v>
      </c>
      <c r="D24" s="88">
        <v>4084.1056880000001</v>
      </c>
      <c r="E24" s="88">
        <v>0</v>
      </c>
      <c r="F24" s="88">
        <v>4030.0056880000002</v>
      </c>
      <c r="G24" s="88">
        <v>4030.0056880000002</v>
      </c>
      <c r="H24" s="88">
        <v>0</v>
      </c>
      <c r="I24" s="88">
        <v>3944.0056880000002</v>
      </c>
      <c r="J24" s="88">
        <v>3944.0056880000002</v>
      </c>
      <c r="K24" s="91"/>
    </row>
    <row r="25" spans="1:11" s="136" customFormat="1" ht="15.75" customHeight="1" x14ac:dyDescent="0.2">
      <c r="A25" s="161" t="s">
        <v>272</v>
      </c>
      <c r="B25" s="88">
        <v>0</v>
      </c>
      <c r="C25" s="88">
        <v>425344.61075300002</v>
      </c>
      <c r="D25" s="88">
        <v>425344.61075300002</v>
      </c>
      <c r="E25" s="88">
        <v>0</v>
      </c>
      <c r="F25" s="88">
        <v>420946.61075300002</v>
      </c>
      <c r="G25" s="88">
        <v>420946.61075300002</v>
      </c>
      <c r="H25" s="88">
        <v>0</v>
      </c>
      <c r="I25" s="88">
        <v>410743.61075300002</v>
      </c>
      <c r="J25" s="88">
        <v>410743.61075300002</v>
      </c>
      <c r="K25" s="91"/>
    </row>
    <row r="26" spans="1:11" s="136" customFormat="1" ht="15.75" customHeight="1" x14ac:dyDescent="0.2">
      <c r="A26" s="161" t="s">
        <v>273</v>
      </c>
      <c r="B26" s="88">
        <v>0</v>
      </c>
      <c r="C26" s="88">
        <v>379158.56673800002</v>
      </c>
      <c r="D26" s="88">
        <v>379158.56673800002</v>
      </c>
      <c r="E26" s="88">
        <v>0</v>
      </c>
      <c r="F26" s="88">
        <v>401215.56673800002</v>
      </c>
      <c r="G26" s="88">
        <v>401215.56673800002</v>
      </c>
      <c r="H26" s="88">
        <v>0</v>
      </c>
      <c r="I26" s="88">
        <v>407140.56673800002</v>
      </c>
      <c r="J26" s="88">
        <v>407140.56673800002</v>
      </c>
      <c r="K26" s="91"/>
    </row>
    <row r="27" spans="1:11" s="136" customFormat="1" ht="15.75" customHeight="1" x14ac:dyDescent="0.2">
      <c r="A27" s="161" t="s">
        <v>274</v>
      </c>
      <c r="B27" s="88">
        <v>0</v>
      </c>
      <c r="C27" s="88">
        <v>3</v>
      </c>
      <c r="D27" s="88">
        <v>3</v>
      </c>
      <c r="E27" s="88">
        <v>0</v>
      </c>
      <c r="F27" s="88">
        <v>3</v>
      </c>
      <c r="G27" s="88">
        <v>3</v>
      </c>
      <c r="H27" s="88">
        <v>0</v>
      </c>
      <c r="I27" s="88">
        <v>3</v>
      </c>
      <c r="J27" s="88">
        <v>3</v>
      </c>
      <c r="K27" s="91"/>
    </row>
    <row r="28" spans="1:11" s="136" customFormat="1" ht="15.75" customHeight="1" x14ac:dyDescent="0.2">
      <c r="A28" s="161" t="s">
        <v>275</v>
      </c>
      <c r="B28" s="88">
        <v>0</v>
      </c>
      <c r="C28" s="88">
        <v>62354.444647999997</v>
      </c>
      <c r="D28" s="88">
        <v>62354.444647999997</v>
      </c>
      <c r="E28" s="88">
        <v>0</v>
      </c>
      <c r="F28" s="88">
        <v>62422.044647999996</v>
      </c>
      <c r="G28" s="88">
        <v>62422.044647999996</v>
      </c>
      <c r="H28" s="88">
        <v>0</v>
      </c>
      <c r="I28" s="88">
        <v>62073.444647999997</v>
      </c>
      <c r="J28" s="88">
        <v>62073.444647999997</v>
      </c>
      <c r="K28" s="91"/>
    </row>
    <row r="29" spans="1:11" s="136" customFormat="1" ht="15.75" customHeight="1" x14ac:dyDescent="0.2">
      <c r="A29" s="6" t="s">
        <v>330</v>
      </c>
      <c r="B29" s="88"/>
      <c r="C29" s="88"/>
      <c r="D29" s="88"/>
      <c r="E29" s="88"/>
      <c r="F29" s="88"/>
      <c r="G29" s="88"/>
      <c r="H29" s="88"/>
      <c r="I29" s="88"/>
      <c r="J29" s="88"/>
      <c r="K29" s="91"/>
    </row>
    <row r="30" spans="1:11" s="136" customFormat="1" ht="15.75" customHeight="1" x14ac:dyDescent="0.2">
      <c r="A30" s="160" t="s">
        <v>331</v>
      </c>
      <c r="B30" s="126">
        <v>0</v>
      </c>
      <c r="C30" s="126">
        <v>363212.02889100002</v>
      </c>
      <c r="D30" s="126">
        <v>363212.02889100002</v>
      </c>
      <c r="E30" s="126">
        <v>0</v>
      </c>
      <c r="F30" s="126">
        <v>376209.02889100002</v>
      </c>
      <c r="G30" s="126">
        <v>376209.02889100002</v>
      </c>
      <c r="H30" s="126">
        <v>0</v>
      </c>
      <c r="I30" s="126">
        <v>372436.02889100002</v>
      </c>
      <c r="J30" s="126">
        <v>372436.02889100002</v>
      </c>
      <c r="K30" s="145"/>
    </row>
    <row r="31" spans="1:11" s="136" customFormat="1" ht="15.75" customHeight="1" x14ac:dyDescent="0.2">
      <c r="A31" s="161" t="s">
        <v>278</v>
      </c>
      <c r="B31" s="88">
        <v>0</v>
      </c>
      <c r="C31" s="88">
        <v>2902</v>
      </c>
      <c r="D31" s="88">
        <v>2902</v>
      </c>
      <c r="E31" s="88">
        <v>0</v>
      </c>
      <c r="F31" s="88">
        <v>3118</v>
      </c>
      <c r="G31" s="88">
        <v>3118</v>
      </c>
      <c r="H31" s="88">
        <v>0</v>
      </c>
      <c r="I31" s="88">
        <v>3045</v>
      </c>
      <c r="J31" s="88">
        <v>3045</v>
      </c>
      <c r="K31" s="91"/>
    </row>
    <row r="32" spans="1:11" s="136" customFormat="1" ht="15.75" customHeight="1" x14ac:dyDescent="0.2">
      <c r="A32" s="161" t="s">
        <v>272</v>
      </c>
      <c r="B32" s="88">
        <v>0</v>
      </c>
      <c r="C32" s="88">
        <v>167412.138362</v>
      </c>
      <c r="D32" s="88">
        <v>167412.138362</v>
      </c>
      <c r="E32" s="88">
        <v>0</v>
      </c>
      <c r="F32" s="88">
        <v>165424.138362</v>
      </c>
      <c r="G32" s="88">
        <v>165424.138362</v>
      </c>
      <c r="H32" s="88">
        <v>0</v>
      </c>
      <c r="I32" s="88">
        <v>162695.138362</v>
      </c>
      <c r="J32" s="88">
        <v>162695.138362</v>
      </c>
      <c r="K32" s="91"/>
    </row>
    <row r="33" spans="1:14" s="136" customFormat="1" ht="15.75" customHeight="1" x14ac:dyDescent="0.2">
      <c r="A33" s="161" t="s">
        <v>273</v>
      </c>
      <c r="B33" s="88">
        <v>0</v>
      </c>
      <c r="C33" s="88">
        <v>177242.962348</v>
      </c>
      <c r="D33" s="88">
        <v>177242.962348</v>
      </c>
      <c r="E33" s="88">
        <v>0</v>
      </c>
      <c r="F33" s="88">
        <v>192139.962348</v>
      </c>
      <c r="G33" s="88">
        <v>192139.962348</v>
      </c>
      <c r="H33" s="88">
        <v>0</v>
      </c>
      <c r="I33" s="88">
        <v>191396.962348</v>
      </c>
      <c r="J33" s="88">
        <v>191396.962348</v>
      </c>
      <c r="K33" s="91"/>
    </row>
    <row r="34" spans="1:14" s="136" customFormat="1" ht="15.75" customHeight="1" x14ac:dyDescent="0.2">
      <c r="A34" s="161" t="s">
        <v>274</v>
      </c>
      <c r="B34" s="88">
        <v>0</v>
      </c>
      <c r="C34" s="88">
        <v>0</v>
      </c>
      <c r="D34" s="88">
        <v>0</v>
      </c>
      <c r="E34" s="88">
        <v>0</v>
      </c>
      <c r="F34" s="88">
        <v>0</v>
      </c>
      <c r="G34" s="88">
        <v>0</v>
      </c>
      <c r="H34" s="88">
        <v>0</v>
      </c>
      <c r="I34" s="88">
        <v>0</v>
      </c>
      <c r="J34" s="88">
        <v>0</v>
      </c>
      <c r="K34" s="91"/>
    </row>
    <row r="35" spans="1:14" s="136" customFormat="1" ht="15.75" customHeight="1" x14ac:dyDescent="0.2">
      <c r="A35" s="161" t="e">
        <f>- Other</f>
        <v>#NAME?</v>
      </c>
      <c r="B35" s="88">
        <v>0</v>
      </c>
      <c r="C35" s="88">
        <v>15654.928180999999</v>
      </c>
      <c r="D35" s="88">
        <v>15654.928180999999</v>
      </c>
      <c r="E35" s="88">
        <v>0</v>
      </c>
      <c r="F35" s="88">
        <v>15526.928180999999</v>
      </c>
      <c r="G35" s="88">
        <v>15526.928180999999</v>
      </c>
      <c r="H35" s="88">
        <v>0</v>
      </c>
      <c r="I35" s="88">
        <v>15298.928180999999</v>
      </c>
      <c r="J35" s="88">
        <v>15298.928180999999</v>
      </c>
      <c r="K35" s="91"/>
    </row>
    <row r="36" spans="1:14" s="136" customFormat="1" ht="15.75" customHeight="1" x14ac:dyDescent="0.2">
      <c r="A36" s="2" t="s">
        <v>279</v>
      </c>
      <c r="B36" s="126">
        <v>4893193.8195510004</v>
      </c>
      <c r="C36" s="126">
        <v>1528057.323878</v>
      </c>
      <c r="D36" s="126">
        <v>6421251.1434289999</v>
      </c>
      <c r="E36" s="126">
        <v>4862154.4870509999</v>
      </c>
      <c r="F36" s="126">
        <v>1643975.2344</v>
      </c>
      <c r="G36" s="126">
        <v>6506129.7214510003</v>
      </c>
      <c r="H36" s="126">
        <v>4951754.4265510002</v>
      </c>
      <c r="I36" s="126">
        <v>1627613.6080229999</v>
      </c>
      <c r="J36" s="126">
        <v>6579367.834574</v>
      </c>
      <c r="K36" s="133" t="s">
        <v>579</v>
      </c>
      <c r="L36" s="142"/>
      <c r="M36" s="142"/>
      <c r="N36" s="142"/>
    </row>
    <row r="37" spans="1:14" s="136" customFormat="1" ht="15.75" customHeight="1" x14ac:dyDescent="0.2">
      <c r="A37" s="6" t="s">
        <v>280</v>
      </c>
      <c r="B37" s="126">
        <v>4893193.8195510004</v>
      </c>
      <c r="C37" s="126">
        <v>1528057.323878</v>
      </c>
      <c r="D37" s="126">
        <v>6421251.1434289999</v>
      </c>
      <c r="E37" s="126">
        <v>4862154.4870509999</v>
      </c>
      <c r="F37" s="126">
        <v>1643975.2344</v>
      </c>
      <c r="G37" s="126">
        <v>6506129.7214510003</v>
      </c>
      <c r="H37" s="126">
        <v>4951754.4265510002</v>
      </c>
      <c r="I37" s="126">
        <v>1627613.6080229999</v>
      </c>
      <c r="J37" s="126">
        <v>6579367.834574</v>
      </c>
      <c r="K37" s="145"/>
    </row>
    <row r="38" spans="1:14" s="136" customFormat="1" ht="15.75" customHeight="1" x14ac:dyDescent="0.2">
      <c r="A38" s="42" t="s">
        <v>281</v>
      </c>
      <c r="B38" s="88">
        <v>0</v>
      </c>
      <c r="C38" s="88">
        <v>743777.39805199997</v>
      </c>
      <c r="D38" s="88">
        <v>743777.39805199997</v>
      </c>
      <c r="E38" s="88">
        <v>0</v>
      </c>
      <c r="F38" s="88">
        <v>739048.94329800003</v>
      </c>
      <c r="G38" s="88">
        <v>739048.94329800003</v>
      </c>
      <c r="H38" s="88">
        <v>0</v>
      </c>
      <c r="I38" s="88">
        <v>728383.467894</v>
      </c>
      <c r="J38" s="88">
        <v>728383.467894</v>
      </c>
      <c r="K38" s="91"/>
    </row>
    <row r="39" spans="1:14" s="136" customFormat="1" ht="15.75" customHeight="1" x14ac:dyDescent="0.2">
      <c r="A39" s="42" t="s">
        <v>282</v>
      </c>
      <c r="B39" s="88"/>
      <c r="C39" s="88"/>
      <c r="D39" s="88"/>
      <c r="E39" s="88"/>
      <c r="F39" s="88"/>
      <c r="G39" s="88"/>
      <c r="H39" s="88"/>
      <c r="I39" s="88"/>
      <c r="J39" s="88"/>
      <c r="K39" s="91"/>
    </row>
    <row r="40" spans="1:14" s="136" customFormat="1" ht="15.75" customHeight="1" x14ac:dyDescent="0.2">
      <c r="A40" s="162" t="s">
        <v>283</v>
      </c>
      <c r="B40" s="88">
        <v>0</v>
      </c>
      <c r="C40" s="88">
        <v>0</v>
      </c>
      <c r="D40" s="88">
        <v>0</v>
      </c>
      <c r="E40" s="88">
        <v>0</v>
      </c>
      <c r="F40" s="88">
        <v>0</v>
      </c>
      <c r="G40" s="88">
        <v>0</v>
      </c>
      <c r="H40" s="88">
        <v>0</v>
      </c>
      <c r="I40" s="88">
        <v>0</v>
      </c>
      <c r="J40" s="88">
        <v>0</v>
      </c>
      <c r="K40" s="91"/>
    </row>
    <row r="41" spans="1:14" s="136" customFormat="1" ht="15.75" customHeight="1" x14ac:dyDescent="0.2">
      <c r="A41" s="162" t="s">
        <v>284</v>
      </c>
      <c r="B41" s="88">
        <v>4893193.8195510004</v>
      </c>
      <c r="C41" s="88">
        <v>784279.92582600005</v>
      </c>
      <c r="D41" s="88">
        <v>5677473.7453770004</v>
      </c>
      <c r="E41" s="88">
        <v>4862154.4870509999</v>
      </c>
      <c r="F41" s="88">
        <v>904926.29110200005</v>
      </c>
      <c r="G41" s="88">
        <v>5767080.7781530004</v>
      </c>
      <c r="H41" s="88">
        <v>4951754.4265510002</v>
      </c>
      <c r="I41" s="88">
        <v>899230.14012899995</v>
      </c>
      <c r="J41" s="88">
        <v>5850984.36668</v>
      </c>
      <c r="K41" s="91"/>
    </row>
    <row r="42" spans="1:14" s="136" customFormat="1" ht="15.75" customHeight="1" x14ac:dyDescent="0.2">
      <c r="A42" s="162" t="s">
        <v>285</v>
      </c>
      <c r="B42" s="88">
        <v>0</v>
      </c>
      <c r="C42" s="88">
        <v>0</v>
      </c>
      <c r="D42" s="88">
        <v>0</v>
      </c>
      <c r="E42" s="88">
        <v>0</v>
      </c>
      <c r="F42" s="88">
        <v>0</v>
      </c>
      <c r="G42" s="88">
        <v>0</v>
      </c>
      <c r="H42" s="88">
        <v>0</v>
      </c>
      <c r="I42" s="88">
        <v>0</v>
      </c>
      <c r="J42" s="88">
        <v>0</v>
      </c>
      <c r="K42" s="91"/>
    </row>
    <row r="43" spans="1:14" s="136" customFormat="1" ht="15.75" customHeight="1" x14ac:dyDescent="0.2">
      <c r="A43" s="162" t="s">
        <v>286</v>
      </c>
      <c r="B43" s="88">
        <v>0</v>
      </c>
      <c r="C43" s="88">
        <v>0</v>
      </c>
      <c r="D43" s="88">
        <v>0</v>
      </c>
      <c r="E43" s="88">
        <v>0</v>
      </c>
      <c r="F43" s="88">
        <v>0</v>
      </c>
      <c r="G43" s="88">
        <v>0</v>
      </c>
      <c r="H43" s="88">
        <v>0</v>
      </c>
      <c r="I43" s="88">
        <v>0</v>
      </c>
      <c r="J43" s="88">
        <v>0</v>
      </c>
      <c r="K43" s="91"/>
    </row>
    <row r="44" spans="1:14" s="136" customFormat="1" ht="15.75" customHeight="1" x14ac:dyDescent="0.2">
      <c r="A44" s="6" t="s">
        <v>287</v>
      </c>
      <c r="B44" s="126">
        <v>0</v>
      </c>
      <c r="C44" s="126">
        <v>0</v>
      </c>
      <c r="D44" s="126">
        <v>0</v>
      </c>
      <c r="E44" s="126">
        <v>0</v>
      </c>
      <c r="F44" s="126">
        <v>0</v>
      </c>
      <c r="G44" s="126">
        <v>0</v>
      </c>
      <c r="H44" s="126">
        <v>0</v>
      </c>
      <c r="I44" s="126">
        <v>0</v>
      </c>
      <c r="J44" s="126">
        <v>0</v>
      </c>
      <c r="K44" s="145"/>
    </row>
    <row r="45" spans="1:14" s="136" customFormat="1" ht="15.75" customHeight="1" x14ac:dyDescent="0.2">
      <c r="A45" s="42" t="s">
        <v>332</v>
      </c>
      <c r="B45" s="88">
        <v>0</v>
      </c>
      <c r="C45" s="88">
        <v>0</v>
      </c>
      <c r="D45" s="88">
        <v>0</v>
      </c>
      <c r="E45" s="88">
        <v>0</v>
      </c>
      <c r="F45" s="88">
        <v>0</v>
      </c>
      <c r="G45" s="88">
        <v>0</v>
      </c>
      <c r="H45" s="88">
        <v>0</v>
      </c>
      <c r="I45" s="88">
        <v>0</v>
      </c>
      <c r="J45" s="88">
        <v>0</v>
      </c>
      <c r="K45" s="91"/>
    </row>
    <row r="46" spans="1:14" s="136" customFormat="1" ht="15.75" customHeight="1" x14ac:dyDescent="0.2">
      <c r="A46" s="42" t="s">
        <v>333</v>
      </c>
      <c r="B46" s="88">
        <v>0</v>
      </c>
      <c r="C46" s="88">
        <v>0</v>
      </c>
      <c r="D46" s="88">
        <v>0</v>
      </c>
      <c r="E46" s="88">
        <v>0</v>
      </c>
      <c r="F46" s="88">
        <v>0</v>
      </c>
      <c r="G46" s="88">
        <v>0</v>
      </c>
      <c r="H46" s="88">
        <v>0</v>
      </c>
      <c r="I46" s="88">
        <v>0</v>
      </c>
      <c r="J46" s="88">
        <v>0</v>
      </c>
      <c r="K46" s="91"/>
    </row>
    <row r="47" spans="1:14" s="136" customFormat="1" ht="15.75" customHeight="1" x14ac:dyDescent="0.2">
      <c r="A47" s="42" t="s">
        <v>286</v>
      </c>
      <c r="B47" s="88">
        <v>0</v>
      </c>
      <c r="C47" s="88">
        <v>0</v>
      </c>
      <c r="D47" s="88">
        <v>0</v>
      </c>
      <c r="E47" s="88">
        <v>0</v>
      </c>
      <c r="F47" s="88">
        <v>0</v>
      </c>
      <c r="G47" s="88">
        <v>0</v>
      </c>
      <c r="H47" s="88">
        <v>0</v>
      </c>
      <c r="I47" s="88">
        <v>0</v>
      </c>
      <c r="J47" s="88">
        <v>0</v>
      </c>
      <c r="K47" s="91"/>
    </row>
    <row r="48" spans="1:14" s="136" customFormat="1" ht="15.75" customHeight="1" x14ac:dyDescent="0.2">
      <c r="A48" s="2" t="s">
        <v>290</v>
      </c>
      <c r="B48" s="126">
        <v>0</v>
      </c>
      <c r="C48" s="126">
        <v>171893.10803800001</v>
      </c>
      <c r="D48" s="126">
        <v>171893.10803800001</v>
      </c>
      <c r="E48" s="126">
        <v>0</v>
      </c>
      <c r="F48" s="126">
        <v>169851.90803799999</v>
      </c>
      <c r="G48" s="126">
        <v>169851.508038</v>
      </c>
      <c r="H48" s="126">
        <v>0</v>
      </c>
      <c r="I48" s="126">
        <v>207482.982923</v>
      </c>
      <c r="J48" s="126">
        <v>207482.982923</v>
      </c>
      <c r="K48" s="145"/>
    </row>
    <row r="49" spans="1:14" s="136" customFormat="1" ht="15.75" customHeight="1" x14ac:dyDescent="0.2">
      <c r="A49" s="3" t="s">
        <v>291</v>
      </c>
      <c r="B49" s="88">
        <v>0</v>
      </c>
      <c r="C49" s="88">
        <v>0</v>
      </c>
      <c r="D49" s="88">
        <v>0</v>
      </c>
      <c r="E49" s="88">
        <v>0</v>
      </c>
      <c r="F49" s="88">
        <v>0.39999999999417923</v>
      </c>
      <c r="G49" s="88">
        <v>0.39999999999417923</v>
      </c>
      <c r="H49" s="88">
        <v>0</v>
      </c>
      <c r="I49" s="88">
        <v>0.39999999999417923</v>
      </c>
      <c r="J49" s="88">
        <v>0.39999999999417923</v>
      </c>
      <c r="K49" s="91"/>
    </row>
    <row r="50" spans="1:14" s="136" customFormat="1" ht="15.75" customHeight="1" x14ac:dyDescent="0.2">
      <c r="A50" s="3" t="s">
        <v>292</v>
      </c>
      <c r="B50" s="88">
        <v>0</v>
      </c>
      <c r="C50" s="88">
        <v>74437.113486999995</v>
      </c>
      <c r="D50" s="88">
        <v>74437.113486999995</v>
      </c>
      <c r="E50" s="88">
        <v>0</v>
      </c>
      <c r="F50" s="88">
        <v>74437.113486999995</v>
      </c>
      <c r="G50" s="88">
        <v>74437.113486999995</v>
      </c>
      <c r="H50" s="88">
        <v>0</v>
      </c>
      <c r="I50" s="88">
        <v>110993.588372</v>
      </c>
      <c r="J50" s="88">
        <v>110993.588372</v>
      </c>
      <c r="K50" s="91"/>
    </row>
    <row r="51" spans="1:14" s="136" customFormat="1" ht="15.75" customHeight="1" x14ac:dyDescent="0.2">
      <c r="A51" s="3" t="s">
        <v>293</v>
      </c>
      <c r="B51" s="88">
        <v>0</v>
      </c>
      <c r="C51" s="88">
        <v>42282.994551000003</v>
      </c>
      <c r="D51" s="88">
        <v>42282.994551000003</v>
      </c>
      <c r="E51" s="88">
        <v>0</v>
      </c>
      <c r="F51" s="88">
        <v>42282.994551000003</v>
      </c>
      <c r="G51" s="88">
        <v>42282.994551000003</v>
      </c>
      <c r="H51" s="88">
        <v>0</v>
      </c>
      <c r="I51" s="88">
        <v>42282.994551000003</v>
      </c>
      <c r="J51" s="88">
        <v>42282.994551000003</v>
      </c>
      <c r="K51" s="91"/>
    </row>
    <row r="52" spans="1:14" s="136" customFormat="1" ht="15.75" customHeight="1" x14ac:dyDescent="0.2">
      <c r="A52" s="3" t="s">
        <v>275</v>
      </c>
      <c r="B52" s="88">
        <v>0</v>
      </c>
      <c r="C52" s="88">
        <v>55173</v>
      </c>
      <c r="D52" s="88">
        <v>55173</v>
      </c>
      <c r="E52" s="88">
        <v>0</v>
      </c>
      <c r="F52" s="88">
        <v>53131</v>
      </c>
      <c r="G52" s="88">
        <v>53131</v>
      </c>
      <c r="H52" s="88">
        <v>0</v>
      </c>
      <c r="I52" s="88">
        <v>54206</v>
      </c>
      <c r="J52" s="88">
        <v>54206</v>
      </c>
      <c r="K52" s="91"/>
    </row>
    <row r="53" spans="1:14" s="136" customFormat="1" ht="15.75" customHeight="1" x14ac:dyDescent="0.2">
      <c r="A53" s="7" t="s">
        <v>295</v>
      </c>
      <c r="B53" s="88">
        <v>0</v>
      </c>
      <c r="C53" s="88">
        <v>162657.22099999999</v>
      </c>
      <c r="D53" s="88">
        <v>162657.22099999999</v>
      </c>
      <c r="E53" s="88">
        <v>0</v>
      </c>
      <c r="F53" s="88">
        <v>162356.22100000002</v>
      </c>
      <c r="G53" s="88">
        <v>162356.62100000001</v>
      </c>
      <c r="H53" s="88">
        <v>0</v>
      </c>
      <c r="I53" s="88">
        <v>162184.52099999998</v>
      </c>
      <c r="J53" s="88">
        <v>162184.52099999998</v>
      </c>
      <c r="K53" s="91"/>
    </row>
    <row r="54" spans="1:14" s="136" customFormat="1" ht="15.75" customHeight="1" x14ac:dyDescent="0.2">
      <c r="A54" s="7" t="s">
        <v>296</v>
      </c>
      <c r="B54" s="88">
        <v>453.4</v>
      </c>
      <c r="C54" s="88">
        <v>0</v>
      </c>
      <c r="D54" s="88">
        <v>453.4</v>
      </c>
      <c r="E54" s="88">
        <v>419.4</v>
      </c>
      <c r="F54" s="88">
        <v>0</v>
      </c>
      <c r="G54" s="88">
        <v>419.4</v>
      </c>
      <c r="H54" s="88">
        <v>406</v>
      </c>
      <c r="I54" s="88">
        <v>0</v>
      </c>
      <c r="J54" s="88">
        <v>405.5</v>
      </c>
      <c r="K54" s="91"/>
    </row>
    <row r="55" spans="1:14" s="136" customFormat="1" ht="15.75" customHeight="1" x14ac:dyDescent="0.2">
      <c r="A55" s="7" t="s">
        <v>297</v>
      </c>
      <c r="B55" s="88">
        <v>26595.4</v>
      </c>
      <c r="C55" s="88">
        <v>203444.51727649802</v>
      </c>
      <c r="D55" s="88">
        <v>230039.91727649802</v>
      </c>
      <c r="E55" s="88">
        <v>26595.4</v>
      </c>
      <c r="F55" s="88">
        <v>220640.20428966795</v>
      </c>
      <c r="G55" s="88">
        <v>247235.60428966794</v>
      </c>
      <c r="H55" s="88">
        <v>27613</v>
      </c>
      <c r="I55" s="88">
        <v>216203.53933744092</v>
      </c>
      <c r="J55" s="88">
        <v>243816.53933744092</v>
      </c>
      <c r="K55" s="91"/>
    </row>
    <row r="56" spans="1:14" s="136" customFormat="1" ht="15.75" customHeight="1" x14ac:dyDescent="0.2">
      <c r="A56" s="3"/>
      <c r="B56" s="88"/>
      <c r="C56" s="88"/>
      <c r="D56" s="88"/>
      <c r="E56" s="88"/>
      <c r="F56" s="88"/>
      <c r="G56" s="88"/>
      <c r="H56" s="88"/>
      <c r="I56" s="88"/>
      <c r="J56" s="88"/>
      <c r="K56" s="91"/>
    </row>
    <row r="57" spans="1:14" s="136" customFormat="1" ht="15.75" customHeight="1" x14ac:dyDescent="0.2">
      <c r="A57" s="2" t="s">
        <v>298</v>
      </c>
      <c r="B57" s="128">
        <v>9404581</v>
      </c>
      <c r="C57" s="128">
        <v>15093072.62055671</v>
      </c>
      <c r="D57" s="128">
        <v>24497653.620556712</v>
      </c>
      <c r="E57" s="128">
        <v>9373647</v>
      </c>
      <c r="F57" s="128">
        <v>14629499.66509239</v>
      </c>
      <c r="G57" s="128">
        <v>24003146.865092389</v>
      </c>
      <c r="H57" s="128">
        <v>9527185</v>
      </c>
      <c r="I57" s="128">
        <v>13200269.236179348</v>
      </c>
      <c r="J57" s="128">
        <v>22727454.436179351</v>
      </c>
      <c r="K57" s="163" t="s">
        <v>581</v>
      </c>
      <c r="L57" s="142">
        <f>E57-E58-E64-E67-E70-E75-E80-E85</f>
        <v>0</v>
      </c>
      <c r="M57" s="142">
        <f>F57-F58-F64-F67-F70-F75-F80-F85</f>
        <v>-4.6566128730773926E-10</v>
      </c>
      <c r="N57" s="142">
        <f>G57-G58-G64-G67-G70-G75-G80-G85</f>
        <v>0.19999999878928065</v>
      </c>
    </row>
    <row r="58" spans="1:14" s="136" customFormat="1" ht="15.75" customHeight="1" x14ac:dyDescent="0.2">
      <c r="A58" s="2" t="s">
        <v>299</v>
      </c>
      <c r="B58" s="126">
        <v>0</v>
      </c>
      <c r="C58" s="126">
        <v>6120943.2971219998</v>
      </c>
      <c r="D58" s="126">
        <v>6120943.2971219998</v>
      </c>
      <c r="E58" s="126">
        <v>0</v>
      </c>
      <c r="F58" s="126">
        <v>3872843.997122</v>
      </c>
      <c r="G58" s="126">
        <v>3872843.997122</v>
      </c>
      <c r="H58" s="126">
        <v>0</v>
      </c>
      <c r="I58" s="126">
        <v>4204324.3729579998</v>
      </c>
      <c r="J58" s="126">
        <v>4204324.3729579998</v>
      </c>
      <c r="K58" s="145"/>
    </row>
    <row r="59" spans="1:14" s="136" customFormat="1" ht="15.75" customHeight="1" x14ac:dyDescent="0.2">
      <c r="A59" s="9" t="s">
        <v>300</v>
      </c>
      <c r="B59" s="88">
        <v>0</v>
      </c>
      <c r="C59" s="88">
        <v>99999.891000000003</v>
      </c>
      <c r="D59" s="88">
        <v>99999.891000000003</v>
      </c>
      <c r="E59" s="88">
        <v>0</v>
      </c>
      <c r="F59" s="88">
        <v>100000.291</v>
      </c>
      <c r="G59" s="88">
        <v>100000.291</v>
      </c>
      <c r="H59" s="88">
        <v>0</v>
      </c>
      <c r="I59" s="88">
        <v>100000.291</v>
      </c>
      <c r="J59" s="88">
        <v>100000.291</v>
      </c>
      <c r="K59" s="91"/>
    </row>
    <row r="60" spans="1:14" s="136" customFormat="1" ht="15.75" customHeight="1" x14ac:dyDescent="0.2">
      <c r="A60" s="9" t="s">
        <v>301</v>
      </c>
      <c r="B60" s="88">
        <v>0</v>
      </c>
      <c r="C60" s="88">
        <v>935438</v>
      </c>
      <c r="D60" s="88">
        <v>935438</v>
      </c>
      <c r="E60" s="88">
        <v>0</v>
      </c>
      <c r="F60" s="88">
        <v>1060876</v>
      </c>
      <c r="G60" s="88">
        <v>1060876</v>
      </c>
      <c r="H60" s="88">
        <v>0</v>
      </c>
      <c r="I60" s="88">
        <v>1060876</v>
      </c>
      <c r="J60" s="88">
        <v>1060876</v>
      </c>
      <c r="K60" s="91"/>
    </row>
    <row r="61" spans="1:14" s="136" customFormat="1" ht="15.75" customHeight="1" x14ac:dyDescent="0.2">
      <c r="A61" s="9" t="s">
        <v>302</v>
      </c>
      <c r="B61" s="88">
        <v>0</v>
      </c>
      <c r="C61" s="88">
        <v>891</v>
      </c>
      <c r="D61" s="88">
        <v>891</v>
      </c>
      <c r="E61" s="88">
        <v>0</v>
      </c>
      <c r="F61" s="88">
        <v>891</v>
      </c>
      <c r="G61" s="88">
        <v>891</v>
      </c>
      <c r="H61" s="88">
        <v>0</v>
      </c>
      <c r="I61" s="88">
        <v>891</v>
      </c>
      <c r="J61" s="88">
        <v>891</v>
      </c>
      <c r="K61" s="91"/>
    </row>
    <row r="62" spans="1:14" s="136" customFormat="1" ht="15.75" customHeight="1" x14ac:dyDescent="0.2">
      <c r="A62" s="9" t="s">
        <v>303</v>
      </c>
      <c r="B62" s="88">
        <v>0</v>
      </c>
      <c r="C62" s="88">
        <v>1573036.9621220001</v>
      </c>
      <c r="D62" s="88">
        <v>1573036.9621220001</v>
      </c>
      <c r="E62" s="88">
        <v>0</v>
      </c>
      <c r="F62" s="88">
        <v>1573036.9621220001</v>
      </c>
      <c r="G62" s="88">
        <v>1573036.9621220001</v>
      </c>
      <c r="H62" s="88">
        <v>0</v>
      </c>
      <c r="I62" s="88">
        <v>1672657.937958</v>
      </c>
      <c r="J62" s="88">
        <v>1672657.937958</v>
      </c>
      <c r="K62" s="91"/>
    </row>
    <row r="63" spans="1:14" s="136" customFormat="1" ht="15.75" customHeight="1" x14ac:dyDescent="0.2">
      <c r="A63" s="9" t="s">
        <v>304</v>
      </c>
      <c r="B63" s="88">
        <v>0</v>
      </c>
      <c r="C63" s="88">
        <v>3511577.4440000001</v>
      </c>
      <c r="D63" s="88">
        <v>3511577.4440000001</v>
      </c>
      <c r="E63" s="88">
        <v>0</v>
      </c>
      <c r="F63" s="88">
        <v>1138039.7439999999</v>
      </c>
      <c r="G63" s="88">
        <v>1138039.7439999999</v>
      </c>
      <c r="H63" s="88">
        <v>0</v>
      </c>
      <c r="I63" s="88">
        <v>1369899.1439999999</v>
      </c>
      <c r="J63" s="88">
        <v>1369899.1439999999</v>
      </c>
      <c r="K63" s="91"/>
    </row>
    <row r="64" spans="1:14" s="136" customFormat="1" ht="15.75" customHeight="1" x14ac:dyDescent="0.2">
      <c r="A64" s="2" t="s">
        <v>305</v>
      </c>
      <c r="B64" s="126">
        <v>9404581</v>
      </c>
      <c r="C64" s="126">
        <v>-140</v>
      </c>
      <c r="D64" s="126">
        <v>9404441</v>
      </c>
      <c r="E64" s="126">
        <v>9373647</v>
      </c>
      <c r="F64" s="126">
        <v>-125</v>
      </c>
      <c r="G64" s="126">
        <v>9373522</v>
      </c>
      <c r="H64" s="126">
        <v>9527185</v>
      </c>
      <c r="I64" s="126">
        <v>-134</v>
      </c>
      <c r="J64" s="126">
        <v>9527051</v>
      </c>
      <c r="K64" s="145"/>
    </row>
    <row r="65" spans="1:11" s="136" customFormat="1" ht="15.75" customHeight="1" x14ac:dyDescent="0.2">
      <c r="A65" s="9" t="s">
        <v>306</v>
      </c>
      <c r="B65" s="88">
        <v>9404441</v>
      </c>
      <c r="C65" s="88">
        <v>0</v>
      </c>
      <c r="D65" s="88">
        <v>9404441</v>
      </c>
      <c r="E65" s="88">
        <v>9373522</v>
      </c>
      <c r="F65" s="88">
        <v>0</v>
      </c>
      <c r="G65" s="88">
        <v>9373522</v>
      </c>
      <c r="H65" s="88">
        <v>9527051</v>
      </c>
      <c r="I65" s="88">
        <v>0</v>
      </c>
      <c r="J65" s="88">
        <v>9527051</v>
      </c>
      <c r="K65" s="91"/>
    </row>
    <row r="66" spans="1:11" s="136" customFormat="1" ht="15.75" customHeight="1" x14ac:dyDescent="0.2">
      <c r="A66" s="9" t="s">
        <v>307</v>
      </c>
      <c r="B66" s="88">
        <v>140</v>
      </c>
      <c r="C66" s="88">
        <v>-140</v>
      </c>
      <c r="D66" s="88">
        <v>0</v>
      </c>
      <c r="E66" s="88">
        <v>125</v>
      </c>
      <c r="F66" s="88">
        <v>-125</v>
      </c>
      <c r="G66" s="88">
        <v>0</v>
      </c>
      <c r="H66" s="88">
        <v>134</v>
      </c>
      <c r="I66" s="88">
        <v>-134</v>
      </c>
      <c r="J66" s="88">
        <v>0</v>
      </c>
      <c r="K66" s="91"/>
    </row>
    <row r="67" spans="1:11" s="136" customFormat="1" ht="15.75" customHeight="1" x14ac:dyDescent="0.2">
      <c r="A67" s="2" t="s">
        <v>308</v>
      </c>
      <c r="B67" s="126">
        <v>0</v>
      </c>
      <c r="C67" s="126">
        <v>292096</v>
      </c>
      <c r="D67" s="126">
        <v>292096</v>
      </c>
      <c r="E67" s="126">
        <v>0</v>
      </c>
      <c r="F67" s="126">
        <v>312673</v>
      </c>
      <c r="G67" s="126">
        <v>312673</v>
      </c>
      <c r="H67" s="126">
        <v>0</v>
      </c>
      <c r="I67" s="126">
        <v>170481</v>
      </c>
      <c r="J67" s="126">
        <v>170481</v>
      </c>
      <c r="K67" s="145"/>
    </row>
    <row r="68" spans="1:11" s="136" customFormat="1" ht="15.75" customHeight="1" x14ac:dyDescent="0.2">
      <c r="A68" s="9" t="s">
        <v>309</v>
      </c>
      <c r="B68" s="88">
        <v>0</v>
      </c>
      <c r="C68" s="88">
        <v>292096</v>
      </c>
      <c r="D68" s="88">
        <v>292096</v>
      </c>
      <c r="E68" s="88">
        <v>0</v>
      </c>
      <c r="F68" s="88">
        <v>312673</v>
      </c>
      <c r="G68" s="88">
        <v>312673</v>
      </c>
      <c r="H68" s="88">
        <v>0</v>
      </c>
      <c r="I68" s="88">
        <v>170481</v>
      </c>
      <c r="J68" s="88">
        <v>170481</v>
      </c>
      <c r="K68" s="91"/>
    </row>
    <row r="69" spans="1:11" s="136" customFormat="1" ht="15.75" customHeight="1" x14ac:dyDescent="0.2">
      <c r="A69" s="9" t="s">
        <v>310</v>
      </c>
      <c r="B69" s="88">
        <v>0</v>
      </c>
      <c r="C69" s="88">
        <v>0</v>
      </c>
      <c r="D69" s="88">
        <v>0</v>
      </c>
      <c r="E69" s="88">
        <v>0</v>
      </c>
      <c r="F69" s="88">
        <v>0</v>
      </c>
      <c r="G69" s="88">
        <v>0</v>
      </c>
      <c r="H69" s="88">
        <v>0</v>
      </c>
      <c r="I69" s="88">
        <v>0</v>
      </c>
      <c r="J69" s="88">
        <v>0</v>
      </c>
      <c r="K69" s="91"/>
    </row>
    <row r="70" spans="1:11" s="136" customFormat="1" ht="15.75" customHeight="1" x14ac:dyDescent="0.2">
      <c r="A70" s="2" t="s">
        <v>311</v>
      </c>
      <c r="B70" s="88">
        <v>0</v>
      </c>
      <c r="C70" s="126">
        <v>3598497.8327196701</v>
      </c>
      <c r="D70" s="126">
        <v>3598497.8327196701</v>
      </c>
      <c r="E70" s="88">
        <v>0</v>
      </c>
      <c r="F70" s="126">
        <v>5057097.3204580294</v>
      </c>
      <c r="G70" s="126">
        <v>5057097.3204580294</v>
      </c>
      <c r="H70" s="88">
        <v>0</v>
      </c>
      <c r="I70" s="126">
        <v>3485440.6243972401</v>
      </c>
      <c r="J70" s="126">
        <v>3485440.6243972401</v>
      </c>
      <c r="K70" s="145"/>
    </row>
    <row r="71" spans="1:11" s="136" customFormat="1" ht="15.75" customHeight="1" x14ac:dyDescent="0.2">
      <c r="A71" s="9" t="s">
        <v>280</v>
      </c>
      <c r="B71" s="88">
        <v>0</v>
      </c>
      <c r="C71" s="88">
        <v>1260155.3914181702</v>
      </c>
      <c r="D71" s="88">
        <v>1260155.3914181702</v>
      </c>
      <c r="E71" s="88">
        <v>0</v>
      </c>
      <c r="F71" s="88">
        <v>2703918.15985183</v>
      </c>
      <c r="G71" s="88">
        <v>2703918.15985183</v>
      </c>
      <c r="H71" s="88">
        <v>0</v>
      </c>
      <c r="I71" s="88">
        <v>761806.67147468985</v>
      </c>
      <c r="J71" s="88">
        <v>761806.67147468985</v>
      </c>
      <c r="K71" s="91"/>
    </row>
    <row r="72" spans="1:11" s="136" customFormat="1" ht="15.75" customHeight="1" x14ac:dyDescent="0.2">
      <c r="A72" s="9" t="s">
        <v>312</v>
      </c>
      <c r="B72" s="88">
        <v>0</v>
      </c>
      <c r="C72" s="88">
        <v>681950.99941755994</v>
      </c>
      <c r="D72" s="88">
        <v>681950.99941755994</v>
      </c>
      <c r="E72" s="88">
        <v>0</v>
      </c>
      <c r="F72" s="88">
        <v>780732.93888575002</v>
      </c>
      <c r="G72" s="88">
        <v>780732.93888575002</v>
      </c>
      <c r="H72" s="88">
        <v>0</v>
      </c>
      <c r="I72" s="88">
        <v>1124955.0147617401</v>
      </c>
      <c r="J72" s="88">
        <v>1124955.0147617401</v>
      </c>
      <c r="K72" s="91"/>
    </row>
    <row r="73" spans="1:11" s="136" customFormat="1" ht="15.75" customHeight="1" x14ac:dyDescent="0.2">
      <c r="A73" s="9" t="s">
        <v>313</v>
      </c>
      <c r="B73" s="126">
        <v>0</v>
      </c>
      <c r="C73" s="88">
        <v>1499471</v>
      </c>
      <c r="D73" s="88">
        <v>1499471</v>
      </c>
      <c r="E73" s="126">
        <v>0</v>
      </c>
      <c r="F73" s="88">
        <v>1416577</v>
      </c>
      <c r="G73" s="88">
        <v>1416577</v>
      </c>
      <c r="H73" s="126">
        <v>0</v>
      </c>
      <c r="I73" s="88">
        <v>1447198</v>
      </c>
      <c r="J73" s="88">
        <v>1447198</v>
      </c>
      <c r="K73" s="91"/>
    </row>
    <row r="74" spans="1:11" s="136" customFormat="1" ht="15.75" customHeight="1" x14ac:dyDescent="0.2">
      <c r="A74" s="9" t="s">
        <v>314</v>
      </c>
      <c r="B74" s="88">
        <v>0</v>
      </c>
      <c r="C74" s="88">
        <v>156920.44188393996</v>
      </c>
      <c r="D74" s="88">
        <v>156920.44188393996</v>
      </c>
      <c r="E74" s="88">
        <v>0</v>
      </c>
      <c r="F74" s="88">
        <v>155869.22172044995</v>
      </c>
      <c r="G74" s="88">
        <v>155869.22172044995</v>
      </c>
      <c r="H74" s="88">
        <v>0</v>
      </c>
      <c r="I74" s="88">
        <v>151480.93816081001</v>
      </c>
      <c r="J74" s="88">
        <v>151480.93816081001</v>
      </c>
      <c r="K74" s="91"/>
    </row>
    <row r="75" spans="1:11" s="136" customFormat="1" ht="15.75" customHeight="1" x14ac:dyDescent="0.2">
      <c r="A75" s="2" t="s">
        <v>315</v>
      </c>
      <c r="B75" s="88">
        <v>0</v>
      </c>
      <c r="C75" s="126">
        <v>1432958.7488542902</v>
      </c>
      <c r="D75" s="126">
        <v>1432958.7488542902</v>
      </c>
      <c r="E75" s="88">
        <v>0</v>
      </c>
      <c r="F75" s="126">
        <v>1430986.8500781099</v>
      </c>
      <c r="G75" s="126">
        <v>1430986.8500781099</v>
      </c>
      <c r="H75" s="88">
        <v>0</v>
      </c>
      <c r="I75" s="126">
        <v>1433251.05862061</v>
      </c>
      <c r="J75" s="126">
        <v>1433251.05862061</v>
      </c>
      <c r="K75" s="145"/>
    </row>
    <row r="76" spans="1:11" s="136" customFormat="1" ht="15.75" customHeight="1" x14ac:dyDescent="0.2">
      <c r="A76" s="9" t="s">
        <v>316</v>
      </c>
      <c r="B76" s="88">
        <v>0</v>
      </c>
      <c r="C76" s="88">
        <v>385250.03009129007</v>
      </c>
      <c r="D76" s="88">
        <v>385250.03009129007</v>
      </c>
      <c r="E76" s="88">
        <v>0</v>
      </c>
      <c r="F76" s="88">
        <v>383701.17558811</v>
      </c>
      <c r="G76" s="88">
        <v>383701.17558811</v>
      </c>
      <c r="H76" s="88">
        <v>0</v>
      </c>
      <c r="I76" s="88">
        <v>381699.68396861007</v>
      </c>
      <c r="J76" s="88">
        <v>381699.68396861007</v>
      </c>
      <c r="K76" s="91"/>
    </row>
    <row r="77" spans="1:11" s="136" customFormat="1" ht="15.75" customHeight="1" x14ac:dyDescent="0.2">
      <c r="A77" s="9" t="s">
        <v>317</v>
      </c>
      <c r="B77" s="88">
        <v>0</v>
      </c>
      <c r="C77" s="88">
        <v>126924</v>
      </c>
      <c r="D77" s="88">
        <v>126924</v>
      </c>
      <c r="E77" s="88">
        <v>0</v>
      </c>
      <c r="F77" s="88">
        <v>125253</v>
      </c>
      <c r="G77" s="88">
        <v>125253</v>
      </c>
      <c r="H77" s="88">
        <v>0</v>
      </c>
      <c r="I77" s="88">
        <v>125772</v>
      </c>
      <c r="J77" s="88">
        <v>125772</v>
      </c>
      <c r="K77" s="91"/>
    </row>
    <row r="78" spans="1:11" s="136" customFormat="1" ht="15.75" customHeight="1" x14ac:dyDescent="0.2">
      <c r="A78" s="9" t="s">
        <v>318</v>
      </c>
      <c r="B78" s="88">
        <v>0</v>
      </c>
      <c r="C78" s="88">
        <v>912435</v>
      </c>
      <c r="D78" s="88">
        <v>912435</v>
      </c>
      <c r="E78" s="88">
        <v>0</v>
      </c>
      <c r="F78" s="88">
        <v>914210</v>
      </c>
      <c r="G78" s="88">
        <v>914210</v>
      </c>
      <c r="H78" s="88">
        <v>0</v>
      </c>
      <c r="I78" s="88">
        <v>918778</v>
      </c>
      <c r="J78" s="88">
        <v>918778</v>
      </c>
      <c r="K78" s="91"/>
    </row>
    <row r="79" spans="1:11" s="136" customFormat="1" ht="15.75" customHeight="1" x14ac:dyDescent="0.2">
      <c r="A79" s="9" t="s">
        <v>319</v>
      </c>
      <c r="B79" s="126">
        <v>0</v>
      </c>
      <c r="C79" s="88">
        <v>8349.7187630000008</v>
      </c>
      <c r="D79" s="88">
        <v>8349.7187630000008</v>
      </c>
      <c r="E79" s="126">
        <v>0</v>
      </c>
      <c r="F79" s="88">
        <v>7822.6744900000003</v>
      </c>
      <c r="G79" s="88">
        <v>7822.6744900000003</v>
      </c>
      <c r="H79" s="126">
        <v>0</v>
      </c>
      <c r="I79" s="88">
        <v>7001.6746519999997</v>
      </c>
      <c r="J79" s="88">
        <v>7001.6746519999997</v>
      </c>
      <c r="K79" s="91"/>
    </row>
    <row r="80" spans="1:11" s="136" customFormat="1" ht="15.75" customHeight="1" x14ac:dyDescent="0.2">
      <c r="A80" s="2" t="s">
        <v>320</v>
      </c>
      <c r="B80" s="88">
        <v>0</v>
      </c>
      <c r="C80" s="126">
        <v>3367284.5188370002</v>
      </c>
      <c r="D80" s="126">
        <v>3367284.5188370002</v>
      </c>
      <c r="E80" s="88">
        <v>0</v>
      </c>
      <c r="F80" s="126">
        <v>3537281.9297199999</v>
      </c>
      <c r="G80" s="126">
        <v>3537281.9297199999</v>
      </c>
      <c r="H80" s="88">
        <v>0</v>
      </c>
      <c r="I80" s="126">
        <v>3615247.961445</v>
      </c>
      <c r="J80" s="126">
        <v>3615247.8614449999</v>
      </c>
      <c r="K80" s="145"/>
    </row>
    <row r="81" spans="1:11" s="136" customFormat="1" ht="15.75" customHeight="1" x14ac:dyDescent="0.2">
      <c r="A81" s="9" t="s">
        <v>321</v>
      </c>
      <c r="B81" s="88">
        <v>0</v>
      </c>
      <c r="C81" s="88">
        <v>1066634.518837</v>
      </c>
      <c r="D81" s="88">
        <v>1066634.518837</v>
      </c>
      <c r="E81" s="88">
        <v>0</v>
      </c>
      <c r="F81" s="88">
        <v>1223021.9297199999</v>
      </c>
      <c r="G81" s="88">
        <v>1223021.9297199999</v>
      </c>
      <c r="H81" s="88">
        <v>0</v>
      </c>
      <c r="I81" s="88">
        <v>1335187.461445</v>
      </c>
      <c r="J81" s="88">
        <v>1335187.461445</v>
      </c>
      <c r="K81" s="91"/>
    </row>
    <row r="82" spans="1:11" s="136" customFormat="1" ht="15.75" customHeight="1" x14ac:dyDescent="0.2">
      <c r="A82" s="9" t="s">
        <v>322</v>
      </c>
      <c r="B82" s="88">
        <v>0</v>
      </c>
      <c r="C82" s="88">
        <v>1102455</v>
      </c>
      <c r="D82" s="88">
        <v>1102455</v>
      </c>
      <c r="E82" s="88">
        <v>0</v>
      </c>
      <c r="F82" s="88">
        <v>1103292</v>
      </c>
      <c r="G82" s="88">
        <v>1103292</v>
      </c>
      <c r="H82" s="88">
        <v>0</v>
      </c>
      <c r="I82" s="88">
        <v>1084415</v>
      </c>
      <c r="J82" s="88">
        <v>1084415</v>
      </c>
      <c r="K82" s="91"/>
    </row>
    <row r="83" spans="1:11" s="136" customFormat="1" ht="15.75" customHeight="1" x14ac:dyDescent="0.2">
      <c r="A83" s="9" t="s">
        <v>334</v>
      </c>
      <c r="B83" s="88">
        <v>0</v>
      </c>
      <c r="C83" s="88">
        <v>1198195</v>
      </c>
      <c r="D83" s="88">
        <v>1198195</v>
      </c>
      <c r="E83" s="88">
        <v>0</v>
      </c>
      <c r="F83" s="88">
        <v>1210968</v>
      </c>
      <c r="G83" s="88">
        <v>1210968</v>
      </c>
      <c r="H83" s="88">
        <v>0</v>
      </c>
      <c r="I83" s="88">
        <v>1195646</v>
      </c>
      <c r="J83" s="88">
        <v>1195646</v>
      </c>
      <c r="K83" s="91"/>
    </row>
    <row r="84" spans="1:11" s="136" customFormat="1" ht="15.75" customHeight="1" x14ac:dyDescent="0.2">
      <c r="A84" s="9" t="s">
        <v>324</v>
      </c>
      <c r="B84" s="88">
        <v>0</v>
      </c>
      <c r="C84" s="88">
        <v>0</v>
      </c>
      <c r="D84" s="88">
        <v>0</v>
      </c>
      <c r="E84" s="88">
        <v>0</v>
      </c>
      <c r="F84" s="88">
        <v>0</v>
      </c>
      <c r="G84" s="88">
        <v>0</v>
      </c>
      <c r="H84" s="88">
        <v>0</v>
      </c>
      <c r="I84" s="88">
        <v>0</v>
      </c>
      <c r="J84" s="88">
        <v>0</v>
      </c>
      <c r="K84" s="91"/>
    </row>
    <row r="85" spans="1:11" s="136" customFormat="1" ht="15.75" customHeight="1" thickBot="1" x14ac:dyDescent="0.25">
      <c r="A85" s="2" t="s">
        <v>44</v>
      </c>
      <c r="B85" s="88">
        <v>0</v>
      </c>
      <c r="C85" s="126">
        <v>281432.22302375035</v>
      </c>
      <c r="D85" s="126">
        <v>281432.22302375035</v>
      </c>
      <c r="E85" s="88">
        <v>0</v>
      </c>
      <c r="F85" s="126">
        <v>418741.56771425065</v>
      </c>
      <c r="G85" s="126">
        <v>418741.56771425065</v>
      </c>
      <c r="H85" s="88">
        <v>0</v>
      </c>
      <c r="I85" s="126">
        <v>291658.51875850011</v>
      </c>
      <c r="J85" s="126">
        <v>291658.51875850011</v>
      </c>
      <c r="K85" s="145"/>
    </row>
    <row r="86" spans="1:11" ht="15" thickTop="1" x14ac:dyDescent="0.2">
      <c r="A86" s="315" t="s">
        <v>335</v>
      </c>
      <c r="B86" s="315"/>
      <c r="C86" s="315"/>
      <c r="D86" s="315"/>
      <c r="E86" s="315"/>
      <c r="F86" s="315"/>
      <c r="G86" s="315"/>
      <c r="H86" s="315"/>
      <c r="I86" s="315"/>
      <c r="J86" s="315"/>
      <c r="K86" s="110"/>
    </row>
    <row r="87" spans="1:11" x14ac:dyDescent="0.2">
      <c r="A87" s="111"/>
      <c r="B87" s="53"/>
      <c r="C87" s="53"/>
      <c r="D87" s="53"/>
      <c r="E87" s="53"/>
      <c r="F87" s="53"/>
      <c r="G87" s="53"/>
      <c r="H87" s="111"/>
      <c r="I87" s="111"/>
      <c r="J87" s="111"/>
      <c r="K87" s="82"/>
    </row>
  </sheetData>
  <mergeCells count="7">
    <mergeCell ref="A86:J8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68"/>
  <sheetViews>
    <sheetView view="pageBreakPreview" zoomScaleNormal="100" zoomScaleSheetLayoutView="100" workbookViewId="0">
      <selection activeCell="A2" sqref="A2:G2"/>
    </sheetView>
  </sheetViews>
  <sheetFormatPr defaultColWidth="9.125" defaultRowHeight="14.25" x14ac:dyDescent="0.2"/>
  <cols>
    <col min="1" max="1" width="68" style="24" customWidth="1"/>
    <col min="2" max="2" width="11.5" style="24" hidden="1" customWidth="1"/>
    <col min="3" max="7" width="11.5" style="24" customWidth="1"/>
    <col min="8" max="16384" width="9.125" style="24"/>
  </cols>
  <sheetData>
    <row r="1" spans="1:7" ht="18.75" x14ac:dyDescent="0.2">
      <c r="A1" s="262" t="s">
        <v>611</v>
      </c>
      <c r="B1" s="262"/>
      <c r="C1" s="262"/>
      <c r="D1" s="262"/>
      <c r="E1" s="262"/>
      <c r="F1" s="262"/>
    </row>
    <row r="2" spans="1:7" ht="15" thickBot="1" x14ac:dyDescent="0.25">
      <c r="A2" s="322" t="s">
        <v>336</v>
      </c>
      <c r="B2" s="322"/>
      <c r="C2" s="322"/>
      <c r="D2" s="322"/>
      <c r="E2" s="322"/>
      <c r="F2" s="322"/>
      <c r="G2" s="322"/>
    </row>
    <row r="3" spans="1:7" ht="15" thickBot="1" x14ac:dyDescent="0.25">
      <c r="A3" s="115"/>
      <c r="B3" s="33">
        <v>2019</v>
      </c>
      <c r="C3" s="34">
        <v>2020</v>
      </c>
      <c r="D3" s="34">
        <v>2021</v>
      </c>
      <c r="E3" s="34">
        <v>2022</v>
      </c>
      <c r="F3" s="35">
        <v>2023</v>
      </c>
      <c r="G3" s="213">
        <v>2024</v>
      </c>
    </row>
    <row r="4" spans="1:7" s="148" customFormat="1" ht="16.5" customHeight="1" x14ac:dyDescent="0.2">
      <c r="A4" s="65" t="s">
        <v>255</v>
      </c>
      <c r="B4" s="164"/>
      <c r="C4" s="164"/>
      <c r="D4" s="164"/>
      <c r="E4" s="164"/>
      <c r="F4" s="164"/>
      <c r="G4" s="164"/>
    </row>
    <row r="5" spans="1:7" s="148" customFormat="1" ht="16.5" customHeight="1" x14ac:dyDescent="0.2">
      <c r="A5" s="18" t="s">
        <v>337</v>
      </c>
      <c r="B5" s="57">
        <v>468625</v>
      </c>
      <c r="C5" s="57">
        <v>617495</v>
      </c>
      <c r="D5" s="57">
        <v>577356</v>
      </c>
      <c r="E5" s="57">
        <v>773637</v>
      </c>
      <c r="F5" s="57">
        <v>1136973.6229999999</v>
      </c>
      <c r="G5" s="57">
        <v>1349448.6170000001</v>
      </c>
    </row>
    <row r="6" spans="1:7" s="148" customFormat="1" ht="16.5" customHeight="1" x14ac:dyDescent="0.2">
      <c r="A6" s="18" t="s">
        <v>338</v>
      </c>
      <c r="B6" s="57">
        <v>1039</v>
      </c>
      <c r="C6" s="57">
        <v>1029</v>
      </c>
      <c r="D6" s="57">
        <v>418</v>
      </c>
      <c r="E6" s="57">
        <v>406</v>
      </c>
      <c r="F6" s="57">
        <v>350.95699999999999</v>
      </c>
      <c r="G6" s="57">
        <v>39.941000000000003</v>
      </c>
    </row>
    <row r="7" spans="1:7" s="148" customFormat="1" ht="16.5" customHeight="1" x14ac:dyDescent="0.2">
      <c r="A7" s="18" t="s">
        <v>339</v>
      </c>
      <c r="B7" s="57">
        <v>1375854</v>
      </c>
      <c r="C7" s="57">
        <v>2206980</v>
      </c>
      <c r="D7" s="57">
        <v>2858845</v>
      </c>
      <c r="E7" s="57">
        <v>2178557</v>
      </c>
      <c r="F7" s="57">
        <v>1590147.3870000001</v>
      </c>
      <c r="G7" s="57">
        <v>2722811.0789999999</v>
      </c>
    </row>
    <row r="8" spans="1:7" s="148" customFormat="1" ht="16.5" customHeight="1" x14ac:dyDescent="0.2">
      <c r="A8" s="18" t="s">
        <v>340</v>
      </c>
      <c r="B8" s="57">
        <v>72703</v>
      </c>
      <c r="C8" s="57">
        <v>62010</v>
      </c>
      <c r="D8" s="57">
        <v>20708</v>
      </c>
      <c r="E8" s="57">
        <v>24051</v>
      </c>
      <c r="F8" s="57">
        <v>20205.797999999999</v>
      </c>
      <c r="G8" s="57">
        <v>20507.133000000002</v>
      </c>
    </row>
    <row r="9" spans="1:7" s="148" customFormat="1" ht="16.5" customHeight="1" x14ac:dyDescent="0.2">
      <c r="A9" s="18" t="s">
        <v>341</v>
      </c>
      <c r="B9" s="57">
        <v>55461</v>
      </c>
      <c r="C9" s="57">
        <v>29537</v>
      </c>
      <c r="D9" s="57">
        <v>60771</v>
      </c>
      <c r="E9" s="57">
        <v>43461</v>
      </c>
      <c r="F9" s="57">
        <v>5380.665</v>
      </c>
      <c r="G9" s="57">
        <v>204445.63099999999</v>
      </c>
    </row>
    <row r="10" spans="1:7" s="148" customFormat="1" ht="16.5" customHeight="1" x14ac:dyDescent="0.2">
      <c r="A10" s="18" t="s">
        <v>342</v>
      </c>
      <c r="B10" s="57">
        <v>27</v>
      </c>
      <c r="C10" s="57">
        <v>28</v>
      </c>
      <c r="D10" s="57">
        <v>27</v>
      </c>
      <c r="E10" s="57">
        <v>33</v>
      </c>
      <c r="F10" s="57">
        <v>45.542000000000002</v>
      </c>
      <c r="G10" s="57">
        <v>43.612000000000002</v>
      </c>
    </row>
    <row r="11" spans="1:7" s="148" customFormat="1" ht="16.5" customHeight="1" x14ac:dyDescent="0.2">
      <c r="A11" s="18" t="s">
        <v>343</v>
      </c>
      <c r="B11" s="57">
        <v>782918</v>
      </c>
      <c r="C11" s="57">
        <v>917540</v>
      </c>
      <c r="D11" s="57">
        <v>1792952</v>
      </c>
      <c r="E11" s="57">
        <v>4518610</v>
      </c>
      <c r="F11" s="57">
        <v>8387621.4790000003</v>
      </c>
      <c r="G11" s="57">
        <v>11825545.546</v>
      </c>
    </row>
    <row r="12" spans="1:7" s="148" customFormat="1" ht="16.5" customHeight="1" x14ac:dyDescent="0.2">
      <c r="A12" s="18" t="s">
        <v>344</v>
      </c>
      <c r="B12" s="57">
        <v>28200</v>
      </c>
      <c r="C12" s="57">
        <v>30157</v>
      </c>
      <c r="D12" s="57">
        <v>33794</v>
      </c>
      <c r="E12" s="57"/>
      <c r="F12" s="57">
        <v>0</v>
      </c>
      <c r="G12" s="57">
        <v>0</v>
      </c>
    </row>
    <row r="13" spans="1:7" s="148" customFormat="1" ht="16.5" customHeight="1" x14ac:dyDescent="0.2">
      <c r="A13" s="18" t="s">
        <v>345</v>
      </c>
      <c r="B13" s="57">
        <v>8003637</v>
      </c>
      <c r="C13" s="57">
        <v>7508359</v>
      </c>
      <c r="D13" s="57">
        <v>6949850</v>
      </c>
      <c r="E13" s="57">
        <v>6404018</v>
      </c>
      <c r="F13" s="57">
        <v>6070878.551</v>
      </c>
      <c r="G13" s="57">
        <v>5779834.5990000004</v>
      </c>
    </row>
    <row r="14" spans="1:7" s="148" customFormat="1" ht="16.5" customHeight="1" x14ac:dyDescent="0.2">
      <c r="A14" s="18" t="s">
        <v>346</v>
      </c>
      <c r="B14" s="57">
        <v>587644</v>
      </c>
      <c r="C14" s="57">
        <v>795578</v>
      </c>
      <c r="D14" s="57">
        <v>1179962</v>
      </c>
      <c r="E14" s="57">
        <v>2070810</v>
      </c>
      <c r="F14" s="57">
        <v>2251155.7050000001</v>
      </c>
      <c r="G14" s="57">
        <v>2049346.4539999999</v>
      </c>
    </row>
    <row r="15" spans="1:7" s="148" customFormat="1" ht="16.5" customHeight="1" x14ac:dyDescent="0.2">
      <c r="A15" s="18" t="s">
        <v>347</v>
      </c>
      <c r="B15" s="57">
        <v>9580</v>
      </c>
      <c r="C15" s="57">
        <v>11943</v>
      </c>
      <c r="D15" s="57">
        <v>11268</v>
      </c>
      <c r="E15" s="57">
        <v>14816</v>
      </c>
      <c r="F15" s="57">
        <v>21578.938999999998</v>
      </c>
      <c r="G15" s="57">
        <v>24873.343000000001</v>
      </c>
    </row>
    <row r="16" spans="1:7" s="148" customFormat="1" ht="16.5" customHeight="1" x14ac:dyDescent="0.2">
      <c r="A16" s="18" t="s">
        <v>348</v>
      </c>
      <c r="B16" s="57">
        <v>12267</v>
      </c>
      <c r="C16" s="57">
        <v>13141</v>
      </c>
      <c r="D16" s="57">
        <v>14088</v>
      </c>
      <c r="E16" s="57">
        <v>15107</v>
      </c>
      <c r="F16" s="57">
        <v>16206.146000000001</v>
      </c>
      <c r="G16" s="57">
        <v>17390.712</v>
      </c>
    </row>
    <row r="17" spans="1:7" s="148" customFormat="1" ht="16.5" customHeight="1" x14ac:dyDescent="0.2">
      <c r="A17" s="18" t="s">
        <v>349</v>
      </c>
      <c r="B17" s="57">
        <v>79876</v>
      </c>
      <c r="C17" s="57">
        <v>79010</v>
      </c>
      <c r="D17" s="57">
        <v>78346</v>
      </c>
      <c r="E17" s="57">
        <v>97686</v>
      </c>
      <c r="F17" s="57">
        <v>96683.236999999994</v>
      </c>
      <c r="G17" s="57">
        <v>95080.479000000007</v>
      </c>
    </row>
    <row r="18" spans="1:7" s="148" customFormat="1" ht="16.5" customHeight="1" x14ac:dyDescent="0.2">
      <c r="A18" s="18" t="s">
        <v>350</v>
      </c>
      <c r="B18" s="57">
        <v>199</v>
      </c>
      <c r="C18" s="57">
        <v>106</v>
      </c>
      <c r="D18" s="57">
        <v>98</v>
      </c>
      <c r="E18" s="57">
        <v>170</v>
      </c>
      <c r="F18" s="57">
        <v>155.31700000000001</v>
      </c>
      <c r="G18" s="57">
        <v>755.149</v>
      </c>
    </row>
    <row r="19" spans="1:7" s="148" customFormat="1" ht="16.5" customHeight="1" x14ac:dyDescent="0.2">
      <c r="A19" s="18" t="s">
        <v>297</v>
      </c>
      <c r="B19" s="57">
        <v>10021</v>
      </c>
      <c r="C19" s="57">
        <v>14692</v>
      </c>
      <c r="D19" s="57">
        <v>29975</v>
      </c>
      <c r="E19" s="57">
        <v>37176</v>
      </c>
      <c r="F19" s="57">
        <v>22068.906999999999</v>
      </c>
      <c r="G19" s="57">
        <v>25356.748</v>
      </c>
    </row>
    <row r="20" spans="1:7" s="148" customFormat="1" ht="16.5" customHeight="1" x14ac:dyDescent="0.2">
      <c r="A20" s="65" t="s">
        <v>351</v>
      </c>
      <c r="B20" s="59">
        <v>11488051</v>
      </c>
      <c r="C20" s="59">
        <v>12287605</v>
      </c>
      <c r="D20" s="59">
        <v>13608457</v>
      </c>
      <c r="E20" s="59">
        <v>16178538</v>
      </c>
      <c r="F20" s="59">
        <v>19619452.252999999</v>
      </c>
      <c r="G20" s="59">
        <v>24115479.043000001</v>
      </c>
    </row>
    <row r="21" spans="1:7" s="148" customFormat="1" ht="16.5" customHeight="1" x14ac:dyDescent="0.2">
      <c r="A21" s="65" t="s">
        <v>298</v>
      </c>
      <c r="B21" s="57"/>
      <c r="C21" s="57"/>
      <c r="D21" s="57"/>
      <c r="E21" s="57"/>
      <c r="F21" s="57"/>
      <c r="G21" s="57"/>
    </row>
    <row r="22" spans="1:7" s="148" customFormat="1" ht="16.5" customHeight="1" x14ac:dyDescent="0.2">
      <c r="A22" s="18" t="s">
        <v>352</v>
      </c>
      <c r="B22" s="57">
        <v>5285026</v>
      </c>
      <c r="C22" s="57">
        <v>6458763</v>
      </c>
      <c r="D22" s="57">
        <v>7278860</v>
      </c>
      <c r="E22" s="57">
        <v>7992592</v>
      </c>
      <c r="F22" s="57">
        <v>9664290.1579999998</v>
      </c>
      <c r="G22" s="57">
        <v>9698211.4309999999</v>
      </c>
    </row>
    <row r="23" spans="1:7" s="148" customFormat="1" ht="16.5" customHeight="1" x14ac:dyDescent="0.2">
      <c r="A23" s="18" t="s">
        <v>353</v>
      </c>
      <c r="B23" s="57">
        <v>1147</v>
      </c>
      <c r="C23" s="57">
        <v>1226</v>
      </c>
      <c r="D23" s="57">
        <v>1796</v>
      </c>
      <c r="E23" s="57">
        <v>1251</v>
      </c>
      <c r="F23" s="57">
        <v>1618.623</v>
      </c>
      <c r="G23" s="57">
        <v>1227.316</v>
      </c>
    </row>
    <row r="24" spans="1:7" s="148" customFormat="1" ht="16.5" customHeight="1" x14ac:dyDescent="0.2">
      <c r="A24" s="18" t="s">
        <v>344</v>
      </c>
      <c r="B24" s="57">
        <v>1101514</v>
      </c>
      <c r="C24" s="57">
        <v>748790</v>
      </c>
      <c r="D24" s="57">
        <v>1295486</v>
      </c>
      <c r="E24" s="57">
        <v>1547182</v>
      </c>
      <c r="F24" s="57">
        <v>1363629.4</v>
      </c>
      <c r="G24" s="57">
        <v>1765325.781</v>
      </c>
    </row>
    <row r="25" spans="1:7" s="148" customFormat="1" ht="16.5" customHeight="1" x14ac:dyDescent="0.2">
      <c r="A25" s="18" t="s">
        <v>354</v>
      </c>
      <c r="B25" s="57">
        <v>44969</v>
      </c>
      <c r="C25" s="57">
        <v>52125</v>
      </c>
      <c r="D25" s="57">
        <v>51241</v>
      </c>
      <c r="E25" s="57">
        <v>10512</v>
      </c>
      <c r="F25" s="57">
        <v>8589.6689999999999</v>
      </c>
      <c r="G25" s="57">
        <v>374.38499999999999</v>
      </c>
    </row>
    <row r="26" spans="1:7" s="148" customFormat="1" ht="16.5" customHeight="1" x14ac:dyDescent="0.2">
      <c r="A26" s="18" t="s">
        <v>355</v>
      </c>
      <c r="B26" s="57">
        <v>105</v>
      </c>
      <c r="C26" s="57">
        <v>187</v>
      </c>
      <c r="D26" s="57">
        <v>202</v>
      </c>
      <c r="E26" s="57" t="s">
        <v>13</v>
      </c>
      <c r="F26" s="57">
        <v>0</v>
      </c>
      <c r="G26" s="57">
        <v>0</v>
      </c>
    </row>
    <row r="27" spans="1:7" s="148" customFormat="1" ht="16.5" customHeight="1" x14ac:dyDescent="0.2">
      <c r="A27" s="18" t="s">
        <v>356</v>
      </c>
      <c r="B27" s="57">
        <v>124410</v>
      </c>
      <c r="C27" s="57">
        <v>19513</v>
      </c>
      <c r="D27" s="57" t="s">
        <v>13</v>
      </c>
      <c r="E27" s="57">
        <v>197</v>
      </c>
      <c r="F27" s="57">
        <v>215.93199999999999</v>
      </c>
      <c r="G27" s="57">
        <v>129.07300000000001</v>
      </c>
    </row>
    <row r="28" spans="1:7" s="148" customFormat="1" ht="16.5" customHeight="1" x14ac:dyDescent="0.2">
      <c r="A28" s="18" t="s">
        <v>357</v>
      </c>
      <c r="B28" s="57">
        <v>469398</v>
      </c>
      <c r="C28" s="57">
        <v>476723</v>
      </c>
      <c r="D28" s="57">
        <v>748494</v>
      </c>
      <c r="E28" s="57">
        <v>926914</v>
      </c>
      <c r="F28" s="57">
        <v>1209984.3149999999</v>
      </c>
      <c r="G28" s="57">
        <v>1160665.58</v>
      </c>
    </row>
    <row r="29" spans="1:7" s="148" customFormat="1" ht="16.5" customHeight="1" x14ac:dyDescent="0.2">
      <c r="A29" s="18" t="s">
        <v>358</v>
      </c>
      <c r="B29" s="57">
        <v>1246239</v>
      </c>
      <c r="C29" s="57">
        <v>1171104</v>
      </c>
      <c r="D29" s="57">
        <v>1327525</v>
      </c>
      <c r="E29" s="57">
        <v>1254854</v>
      </c>
      <c r="F29" s="57">
        <v>1676643.8640000001</v>
      </c>
      <c r="G29" s="57">
        <v>1900228.0379999999</v>
      </c>
    </row>
    <row r="30" spans="1:7" s="148" customFormat="1" ht="16.5" customHeight="1" x14ac:dyDescent="0.2">
      <c r="A30" s="18" t="s">
        <v>359</v>
      </c>
      <c r="B30" s="57">
        <v>1116034</v>
      </c>
      <c r="C30" s="57">
        <v>1093622</v>
      </c>
      <c r="D30" s="57">
        <v>629053</v>
      </c>
      <c r="E30" s="57">
        <v>737432</v>
      </c>
      <c r="F30" s="57">
        <v>957386.47400000005</v>
      </c>
      <c r="G30" s="57">
        <v>1207793.7849999999</v>
      </c>
    </row>
    <row r="31" spans="1:7" s="148" customFormat="1" ht="16.5" customHeight="1" x14ac:dyDescent="0.2">
      <c r="A31" s="18" t="s">
        <v>360</v>
      </c>
      <c r="B31" s="57">
        <v>1150064</v>
      </c>
      <c r="C31" s="57">
        <v>1045944</v>
      </c>
      <c r="D31" s="57">
        <v>845359</v>
      </c>
      <c r="E31" s="57">
        <v>1351259</v>
      </c>
      <c r="F31" s="57">
        <v>1632061.6669999999</v>
      </c>
      <c r="G31" s="57">
        <v>2157055.0970000001</v>
      </c>
    </row>
    <row r="32" spans="1:7" s="148" customFormat="1" ht="16.5" customHeight="1" x14ac:dyDescent="0.2">
      <c r="A32" s="18" t="s">
        <v>361</v>
      </c>
      <c r="B32" s="57" t="s">
        <v>13</v>
      </c>
      <c r="C32" s="57" t="s">
        <v>13</v>
      </c>
      <c r="D32" s="57">
        <v>135051</v>
      </c>
      <c r="E32" s="57">
        <v>530194</v>
      </c>
      <c r="F32" s="57">
        <v>142882.14600000001</v>
      </c>
      <c r="G32" s="57">
        <v>609731.59400000004</v>
      </c>
    </row>
    <row r="33" spans="1:7" s="148" customFormat="1" ht="16.5" customHeight="1" x14ac:dyDescent="0.2">
      <c r="A33" s="18" t="s">
        <v>362</v>
      </c>
      <c r="B33" s="57">
        <v>176875</v>
      </c>
      <c r="C33" s="57">
        <v>99531</v>
      </c>
      <c r="D33" s="57">
        <v>75071</v>
      </c>
      <c r="E33" s="57">
        <v>134303</v>
      </c>
      <c r="F33" s="57">
        <v>156501.45000000001</v>
      </c>
      <c r="G33" s="57">
        <v>122922.143</v>
      </c>
    </row>
    <row r="34" spans="1:7" s="148" customFormat="1" ht="16.5" customHeight="1" x14ac:dyDescent="0.2">
      <c r="A34" s="18" t="s">
        <v>363</v>
      </c>
      <c r="B34" s="57">
        <v>29383</v>
      </c>
      <c r="C34" s="57">
        <v>34736</v>
      </c>
      <c r="D34" s="57">
        <v>36697</v>
      </c>
      <c r="E34" s="57">
        <v>41058</v>
      </c>
      <c r="F34" s="57">
        <v>45714.784</v>
      </c>
      <c r="G34" s="57">
        <v>53527.464</v>
      </c>
    </row>
    <row r="35" spans="1:7" s="148" customFormat="1" ht="16.5" customHeight="1" x14ac:dyDescent="0.2">
      <c r="A35" s="65" t="s">
        <v>364</v>
      </c>
      <c r="B35" s="59">
        <v>10745164</v>
      </c>
      <c r="C35" s="59">
        <v>11202263</v>
      </c>
      <c r="D35" s="59">
        <v>12424837</v>
      </c>
      <c r="E35" s="59">
        <v>14527749</v>
      </c>
      <c r="F35" s="59">
        <v>16859518.482000001</v>
      </c>
      <c r="G35" s="59">
        <v>18677191.686999999</v>
      </c>
    </row>
    <row r="36" spans="1:7" s="148" customFormat="1" ht="16.5" customHeight="1" x14ac:dyDescent="0.2">
      <c r="A36" s="65" t="s">
        <v>365</v>
      </c>
      <c r="B36" s="59">
        <v>742887</v>
      </c>
      <c r="C36" s="59">
        <v>1085342</v>
      </c>
      <c r="D36" s="59">
        <v>1183621</v>
      </c>
      <c r="E36" s="59">
        <v>1650789</v>
      </c>
      <c r="F36" s="59">
        <v>2759933.7710000002</v>
      </c>
      <c r="G36" s="59">
        <v>5438287.3559999997</v>
      </c>
    </row>
    <row r="37" spans="1:7" s="148" customFormat="1" ht="16.5" customHeight="1" x14ac:dyDescent="0.2">
      <c r="A37" s="65" t="s">
        <v>366</v>
      </c>
      <c r="B37" s="57"/>
      <c r="C37" s="57"/>
      <c r="D37" s="57"/>
      <c r="E37" s="57"/>
      <c r="F37" s="57"/>
      <c r="G37" s="57"/>
    </row>
    <row r="38" spans="1:7" s="148" customFormat="1" ht="16.5" customHeight="1" x14ac:dyDescent="0.2">
      <c r="A38" s="18" t="s">
        <v>367</v>
      </c>
      <c r="B38" s="57">
        <v>100</v>
      </c>
      <c r="C38" s="57">
        <v>100</v>
      </c>
      <c r="D38" s="57">
        <v>100</v>
      </c>
      <c r="E38" s="57">
        <v>100000</v>
      </c>
      <c r="F38" s="57">
        <v>100000</v>
      </c>
      <c r="G38" s="57">
        <v>100000</v>
      </c>
    </row>
    <row r="39" spans="1:7" s="148" customFormat="1" ht="16.5" customHeight="1" x14ac:dyDescent="0.2">
      <c r="A39" s="18" t="s">
        <v>368</v>
      </c>
      <c r="B39" s="57">
        <v>112706</v>
      </c>
      <c r="C39" s="57">
        <v>167389</v>
      </c>
      <c r="D39" s="57">
        <v>260993</v>
      </c>
      <c r="E39" s="57">
        <v>214789</v>
      </c>
      <c r="F39" s="57">
        <v>440965.43900000001</v>
      </c>
      <c r="G39" s="57">
        <v>976746.201</v>
      </c>
    </row>
    <row r="40" spans="1:7" s="148" customFormat="1" ht="16.5" customHeight="1" x14ac:dyDescent="0.2">
      <c r="A40" s="18" t="s">
        <v>369</v>
      </c>
      <c r="B40" s="57">
        <v>6519</v>
      </c>
      <c r="C40" s="57">
        <v>152542</v>
      </c>
      <c r="D40" s="57">
        <v>161974</v>
      </c>
      <c r="E40" s="57">
        <v>371186</v>
      </c>
      <c r="F40" s="57">
        <v>904705.35</v>
      </c>
      <c r="G40" s="57">
        <v>2807974.4479999999</v>
      </c>
    </row>
    <row r="41" spans="1:7" s="148" customFormat="1" ht="16.5" customHeight="1" x14ac:dyDescent="0.2">
      <c r="A41" s="18" t="s">
        <v>370</v>
      </c>
      <c r="B41" s="57">
        <v>464181</v>
      </c>
      <c r="C41" s="57">
        <v>613004</v>
      </c>
      <c r="D41" s="57">
        <v>572780</v>
      </c>
      <c r="E41" s="57">
        <v>769061</v>
      </c>
      <c r="F41" s="57">
        <v>1132158.155</v>
      </c>
      <c r="G41" s="57">
        <v>1344041.7150000001</v>
      </c>
    </row>
    <row r="42" spans="1:7" s="148" customFormat="1" ht="16.5" customHeight="1" x14ac:dyDescent="0.2">
      <c r="A42" s="18" t="s">
        <v>371</v>
      </c>
      <c r="B42" s="57"/>
      <c r="C42" s="57"/>
      <c r="D42" s="57"/>
      <c r="E42" s="57" t="s">
        <v>13</v>
      </c>
      <c r="F42" s="57">
        <v>10.211</v>
      </c>
      <c r="G42" s="57">
        <v>7.3719999999999999</v>
      </c>
    </row>
    <row r="43" spans="1:7" s="148" customFormat="1" ht="16.5" customHeight="1" x14ac:dyDescent="0.2">
      <c r="A43" s="18" t="s">
        <v>372</v>
      </c>
      <c r="B43" s="57">
        <v>68491</v>
      </c>
      <c r="C43" s="57">
        <v>61417</v>
      </c>
      <c r="D43" s="57">
        <v>96883</v>
      </c>
      <c r="E43" s="57">
        <v>85014</v>
      </c>
      <c r="F43" s="57">
        <v>71355.930999999997</v>
      </c>
      <c r="G43" s="57">
        <v>98799.672999999995</v>
      </c>
    </row>
    <row r="44" spans="1:7" s="148" customFormat="1" ht="16.5" customHeight="1" x14ac:dyDescent="0.2">
      <c r="A44" s="18" t="s">
        <v>373</v>
      </c>
      <c r="B44" s="57">
        <v>90891</v>
      </c>
      <c r="C44" s="57">
        <v>90891</v>
      </c>
      <c r="D44" s="57">
        <v>90891</v>
      </c>
      <c r="E44" s="57">
        <v>110739</v>
      </c>
      <c r="F44" s="57">
        <v>110738.685</v>
      </c>
      <c r="G44" s="57">
        <v>110717.947</v>
      </c>
    </row>
    <row r="45" spans="1:7" s="148" customFormat="1" ht="16.5" customHeight="1" x14ac:dyDescent="0.2">
      <c r="A45" s="65" t="s">
        <v>374</v>
      </c>
      <c r="B45" s="59">
        <v>742887</v>
      </c>
      <c r="C45" s="59">
        <v>1085342</v>
      </c>
      <c r="D45" s="59">
        <v>1183621</v>
      </c>
      <c r="E45" s="59">
        <v>1650789</v>
      </c>
      <c r="F45" s="59">
        <v>2759933.7710000002</v>
      </c>
      <c r="G45" s="59">
        <v>5438287.3559999997</v>
      </c>
    </row>
    <row r="46" spans="1:7" s="148" customFormat="1" ht="16.5" customHeight="1" x14ac:dyDescent="0.2">
      <c r="A46" s="65" t="s">
        <v>375</v>
      </c>
      <c r="B46" s="57"/>
      <c r="C46" s="57"/>
      <c r="D46" s="57"/>
      <c r="E46" s="57"/>
      <c r="F46" s="57"/>
      <c r="G46" s="57"/>
    </row>
    <row r="47" spans="1:7" s="148" customFormat="1" ht="16.5" customHeight="1" x14ac:dyDescent="0.2">
      <c r="A47" s="18" t="s">
        <v>376</v>
      </c>
      <c r="B47" s="57">
        <v>656468</v>
      </c>
      <c r="C47" s="57">
        <v>1218372</v>
      </c>
      <c r="D47" s="57">
        <v>768020</v>
      </c>
      <c r="E47" s="57">
        <v>991784</v>
      </c>
      <c r="F47" s="57">
        <v>2183420.983</v>
      </c>
      <c r="G47" s="57">
        <v>3555091.7310000001</v>
      </c>
    </row>
    <row r="48" spans="1:7" s="148" customFormat="1" ht="16.5" customHeight="1" x14ac:dyDescent="0.2">
      <c r="A48" s="18" t="s">
        <v>377</v>
      </c>
      <c r="B48" s="57">
        <v>110759</v>
      </c>
      <c r="C48" s="57">
        <v>73343</v>
      </c>
      <c r="D48" s="57">
        <v>52694</v>
      </c>
      <c r="E48" s="57">
        <v>60595</v>
      </c>
      <c r="F48" s="57">
        <v>147665.204</v>
      </c>
      <c r="G48" s="57">
        <v>281825.15500000003</v>
      </c>
    </row>
    <row r="49" spans="1:7" s="148" customFormat="1" ht="16.5" customHeight="1" x14ac:dyDescent="0.2">
      <c r="A49" s="65" t="s">
        <v>378</v>
      </c>
      <c r="B49" s="59">
        <v>545709</v>
      </c>
      <c r="C49" s="59">
        <v>1145029</v>
      </c>
      <c r="D49" s="59">
        <v>715327</v>
      </c>
      <c r="E49" s="59">
        <v>931189</v>
      </c>
      <c r="F49" s="59">
        <v>2035755.7790000001</v>
      </c>
      <c r="G49" s="59">
        <v>3273266.5759999999</v>
      </c>
    </row>
    <row r="50" spans="1:7" s="148" customFormat="1" ht="16.5" customHeight="1" x14ac:dyDescent="0.2">
      <c r="A50" s="18" t="s">
        <v>379</v>
      </c>
      <c r="B50" s="57" t="s">
        <v>13</v>
      </c>
      <c r="C50" s="57" t="s">
        <v>13</v>
      </c>
      <c r="D50" s="57" t="s">
        <v>13</v>
      </c>
      <c r="E50" s="57">
        <v>-63223</v>
      </c>
      <c r="F50" s="57">
        <v>230.89400000000001</v>
      </c>
      <c r="G50" s="57">
        <v>23820.392</v>
      </c>
    </row>
    <row r="51" spans="1:7" s="148" customFormat="1" ht="16.5" customHeight="1" x14ac:dyDescent="0.2">
      <c r="A51" s="18" t="s">
        <v>380</v>
      </c>
      <c r="B51" s="57">
        <v>4136</v>
      </c>
      <c r="C51" s="57">
        <v>4648</v>
      </c>
      <c r="D51" s="57">
        <v>5245</v>
      </c>
      <c r="E51" s="57">
        <v>6690</v>
      </c>
      <c r="F51" s="57">
        <v>9194.3083540000007</v>
      </c>
      <c r="G51" s="57">
        <v>10862.156000000001</v>
      </c>
    </row>
    <row r="52" spans="1:7" s="148" customFormat="1" ht="16.5" customHeight="1" x14ac:dyDescent="0.2">
      <c r="A52" s="18" t="s">
        <v>381</v>
      </c>
      <c r="B52" s="57">
        <v>-505911</v>
      </c>
      <c r="C52" s="57">
        <v>66410</v>
      </c>
      <c r="D52" s="57">
        <v>135349</v>
      </c>
      <c r="E52" s="57">
        <v>-61818</v>
      </c>
      <c r="F52" s="57">
        <v>-874669.79399999999</v>
      </c>
      <c r="G52" s="57">
        <v>186076.53599999999</v>
      </c>
    </row>
    <row r="53" spans="1:7" s="148" customFormat="1" ht="16.5" customHeight="1" x14ac:dyDescent="0.2">
      <c r="A53" s="18" t="s">
        <v>382</v>
      </c>
      <c r="B53" s="57">
        <v>2390</v>
      </c>
      <c r="C53" s="57">
        <v>400</v>
      </c>
      <c r="D53" s="57">
        <v>500</v>
      </c>
      <c r="E53" s="57">
        <v>633</v>
      </c>
      <c r="F53" s="57">
        <v>605</v>
      </c>
      <c r="G53" s="57">
        <v>665.5</v>
      </c>
    </row>
    <row r="54" spans="1:7" s="148" customFormat="1" ht="16.5" customHeight="1" x14ac:dyDescent="0.2">
      <c r="A54" s="18" t="s">
        <v>383</v>
      </c>
      <c r="B54" s="57">
        <v>4392</v>
      </c>
      <c r="C54" s="57">
        <v>7905</v>
      </c>
      <c r="D54" s="57">
        <v>2199</v>
      </c>
      <c r="E54" s="57">
        <v>-9384</v>
      </c>
      <c r="F54" s="57">
        <v>-1544.817</v>
      </c>
      <c r="G54" s="57">
        <v>5146.1260000000002</v>
      </c>
    </row>
    <row r="55" spans="1:7" s="148" customFormat="1" ht="16.5" customHeight="1" x14ac:dyDescent="0.2">
      <c r="A55" s="18" t="s">
        <v>384</v>
      </c>
      <c r="B55" s="57">
        <v>113</v>
      </c>
      <c r="C55" s="57">
        <v>382</v>
      </c>
      <c r="D55" s="57">
        <v>397</v>
      </c>
      <c r="E55" s="57">
        <v>5200</v>
      </c>
      <c r="F55" s="57">
        <v>37197.451999999997</v>
      </c>
      <c r="G55" s="57">
        <v>274.47699999999998</v>
      </c>
    </row>
    <row r="56" spans="1:7" s="148" customFormat="1" ht="16.5" customHeight="1" x14ac:dyDescent="0.2">
      <c r="A56" s="65" t="s">
        <v>385</v>
      </c>
      <c r="B56" s="59">
        <v>50829</v>
      </c>
      <c r="C56" s="59">
        <v>1220580</v>
      </c>
      <c r="D56" s="59">
        <v>813285</v>
      </c>
      <c r="E56" s="59">
        <v>809286</v>
      </c>
      <c r="F56" s="59">
        <v>1206768.8223540001</v>
      </c>
      <c r="G56" s="59">
        <v>3500111.7629999998</v>
      </c>
    </row>
    <row r="57" spans="1:7" s="148" customFormat="1" ht="16.5" customHeight="1" x14ac:dyDescent="0.2">
      <c r="A57" s="18" t="s">
        <v>386</v>
      </c>
      <c r="B57" s="57">
        <v>51180</v>
      </c>
      <c r="C57" s="57">
        <v>60722</v>
      </c>
      <c r="D57" s="57">
        <v>56353</v>
      </c>
      <c r="E57" s="57">
        <v>62857</v>
      </c>
      <c r="F57" s="57">
        <v>66372.32699999999</v>
      </c>
      <c r="G57" s="57">
        <v>86187.843999999997</v>
      </c>
    </row>
    <row r="58" spans="1:7" s="148" customFormat="1" ht="16.5" customHeight="1" x14ac:dyDescent="0.2">
      <c r="A58" s="18" t="s">
        <v>387</v>
      </c>
      <c r="B58" s="57">
        <v>496</v>
      </c>
      <c r="C58" s="57">
        <v>-73</v>
      </c>
      <c r="D58" s="57">
        <v>-89</v>
      </c>
      <c r="E58" s="57">
        <v>378</v>
      </c>
      <c r="F58" s="57">
        <v>1109.451</v>
      </c>
      <c r="G58" s="57">
        <v>-297.517</v>
      </c>
    </row>
    <row r="59" spans="1:7" s="148" customFormat="1" ht="16.5" customHeight="1" x14ac:dyDescent="0.2">
      <c r="A59" s="65" t="s">
        <v>388</v>
      </c>
      <c r="B59" s="59">
        <v>51675</v>
      </c>
      <c r="C59" s="59">
        <v>60649</v>
      </c>
      <c r="D59" s="59">
        <v>56264</v>
      </c>
      <c r="E59" s="59">
        <v>63235</v>
      </c>
      <c r="F59" s="59">
        <v>67481.778000000006</v>
      </c>
      <c r="G59" s="59">
        <v>85890.327000000005</v>
      </c>
    </row>
    <row r="60" spans="1:7" s="148" customFormat="1" ht="16.5" customHeight="1" thickBot="1" x14ac:dyDescent="0.25">
      <c r="A60" s="165" t="s">
        <v>389</v>
      </c>
      <c r="B60" s="166">
        <v>-846</v>
      </c>
      <c r="C60" s="166">
        <v>1159931</v>
      </c>
      <c r="D60" s="166">
        <v>757021</v>
      </c>
      <c r="E60" s="166">
        <v>746051</v>
      </c>
      <c r="F60" s="166">
        <v>1139287.044</v>
      </c>
      <c r="G60" s="166">
        <v>3414221.4360000002</v>
      </c>
    </row>
    <row r="61" spans="1:7" s="148" customFormat="1" ht="16.5" customHeight="1" x14ac:dyDescent="0.2">
      <c r="A61" s="65" t="s">
        <v>390</v>
      </c>
      <c r="B61" s="59">
        <v>397436</v>
      </c>
      <c r="C61" s="59">
        <v>1432096</v>
      </c>
      <c r="D61" s="59">
        <v>1189238</v>
      </c>
      <c r="E61" s="59">
        <v>-31841</v>
      </c>
      <c r="F61" s="59">
        <v>946576.18599999999</v>
      </c>
      <c r="G61" s="59">
        <v>1752597.8509486599</v>
      </c>
    </row>
    <row r="62" spans="1:7" s="148" customFormat="1" ht="16.5" customHeight="1" x14ac:dyDescent="0.2">
      <c r="A62" s="65" t="s">
        <v>391</v>
      </c>
      <c r="B62" s="59">
        <v>1613</v>
      </c>
      <c r="C62" s="59">
        <v>-753</v>
      </c>
      <c r="D62" s="59">
        <v>-645</v>
      </c>
      <c r="E62" s="59">
        <v>-325</v>
      </c>
      <c r="F62" s="59">
        <v>-129.59399999999999</v>
      </c>
      <c r="G62" s="59">
        <v>-365.73627730000004</v>
      </c>
    </row>
    <row r="63" spans="1:7" s="148" customFormat="1" ht="16.5" customHeight="1" thickBot="1" x14ac:dyDescent="0.25">
      <c r="A63" s="167" t="s">
        <v>392</v>
      </c>
      <c r="B63" s="168">
        <v>224962</v>
      </c>
      <c r="C63" s="168">
        <v>-1050123</v>
      </c>
      <c r="D63" s="168">
        <v>-829800</v>
      </c>
      <c r="E63" s="168">
        <v>-82663</v>
      </c>
      <c r="F63" s="168">
        <v>-276010.39799999999</v>
      </c>
      <c r="G63" s="168">
        <v>-397312.58600000001</v>
      </c>
    </row>
    <row r="64" spans="1:7" x14ac:dyDescent="0.2">
      <c r="A64" s="321" t="s">
        <v>335</v>
      </c>
      <c r="B64" s="321"/>
      <c r="C64" s="321"/>
      <c r="D64" s="321"/>
      <c r="E64" s="321"/>
      <c r="F64" s="321"/>
      <c r="G64" s="321"/>
    </row>
    <row r="65" spans="1:1" x14ac:dyDescent="0.2">
      <c r="A65" s="36"/>
    </row>
    <row r="66" spans="1:1" x14ac:dyDescent="0.2">
      <c r="A66" s="36"/>
    </row>
    <row r="67" spans="1:1" x14ac:dyDescent="0.2">
      <c r="A67" s="36"/>
    </row>
    <row r="68" spans="1:1" x14ac:dyDescent="0.2">
      <c r="A68" s="36"/>
    </row>
  </sheetData>
  <mergeCells count="3">
    <mergeCell ref="A1:F1"/>
    <mergeCell ref="A64:G64"/>
    <mergeCell ref="A2:G2"/>
  </mergeCells>
  <pageMargins left="0.7" right="0.7" top="0.75" bottom="0.75" header="0.3" footer="0.3"/>
  <pageSetup paperSize="9" scale="61"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39"/>
  <sheetViews>
    <sheetView view="pageBreakPreview" zoomScaleNormal="100" zoomScaleSheetLayoutView="100" workbookViewId="0">
      <selection activeCell="F8" sqref="F8"/>
    </sheetView>
  </sheetViews>
  <sheetFormatPr defaultColWidth="5.875" defaultRowHeight="14.25" x14ac:dyDescent="0.2"/>
  <cols>
    <col min="1" max="1" width="67.5" customWidth="1"/>
    <col min="2" max="2" width="12.125" hidden="1" customWidth="1"/>
    <col min="3" max="7" width="12.125" customWidth="1"/>
  </cols>
  <sheetData>
    <row r="1" spans="1:7" ht="18.75" x14ac:dyDescent="0.2">
      <c r="A1" s="262" t="s">
        <v>393</v>
      </c>
      <c r="B1" s="262"/>
      <c r="C1" s="262"/>
      <c r="D1" s="262"/>
      <c r="E1" s="262"/>
      <c r="F1" s="262"/>
      <c r="G1" s="189"/>
    </row>
    <row r="2" spans="1:7" ht="15" thickBot="1" x14ac:dyDescent="0.25">
      <c r="A2" s="322" t="s">
        <v>336</v>
      </c>
      <c r="B2" s="322"/>
      <c r="C2" s="322"/>
      <c r="D2" s="322"/>
      <c r="E2" s="322"/>
      <c r="F2" s="322"/>
      <c r="G2" s="322"/>
    </row>
    <row r="3" spans="1:7" ht="15" thickBot="1" x14ac:dyDescent="0.25">
      <c r="A3" s="37"/>
      <c r="B3" s="38">
        <v>2019</v>
      </c>
      <c r="C3" s="38">
        <v>2020</v>
      </c>
      <c r="D3" s="38">
        <v>2021</v>
      </c>
      <c r="E3" s="38">
        <v>2022</v>
      </c>
      <c r="F3" s="38">
        <v>2023</v>
      </c>
      <c r="G3" s="38">
        <v>2024</v>
      </c>
    </row>
    <row r="4" spans="1:7" s="136" customFormat="1" ht="24" customHeight="1" x14ac:dyDescent="0.2">
      <c r="A4" s="65" t="s">
        <v>255</v>
      </c>
      <c r="B4" s="164"/>
      <c r="C4" s="164"/>
      <c r="D4" s="164"/>
      <c r="E4" s="164"/>
      <c r="F4" s="169"/>
      <c r="G4" s="169"/>
    </row>
    <row r="5" spans="1:7" s="136" customFormat="1" ht="24" customHeight="1" x14ac:dyDescent="0.2">
      <c r="A5" s="19" t="s">
        <v>394</v>
      </c>
      <c r="B5" s="57" t="s">
        <v>13</v>
      </c>
      <c r="C5" s="57" t="s">
        <v>13</v>
      </c>
      <c r="D5" s="57" t="s">
        <v>13</v>
      </c>
      <c r="E5" s="57">
        <v>2801</v>
      </c>
      <c r="F5" s="57">
        <v>2532.1370000000002</v>
      </c>
      <c r="G5" s="57">
        <v>200.523</v>
      </c>
    </row>
    <row r="6" spans="1:7" s="136" customFormat="1" ht="24" customHeight="1" x14ac:dyDescent="0.2">
      <c r="A6" s="19" t="s">
        <v>395</v>
      </c>
      <c r="B6" s="57">
        <v>44969</v>
      </c>
      <c r="C6" s="57">
        <v>52125</v>
      </c>
      <c r="D6" s="57">
        <v>51241</v>
      </c>
      <c r="E6" s="57">
        <v>10512</v>
      </c>
      <c r="F6" s="57">
        <v>8589.6689999999999</v>
      </c>
      <c r="G6" s="57">
        <v>374.38499999999999</v>
      </c>
    </row>
    <row r="7" spans="1:7" s="136" customFormat="1" ht="24" customHeight="1" x14ac:dyDescent="0.2">
      <c r="A7" s="19" t="s">
        <v>345</v>
      </c>
      <c r="B7" s="57">
        <v>518</v>
      </c>
      <c r="C7" s="57">
        <v>551</v>
      </c>
      <c r="D7" s="57">
        <v>515</v>
      </c>
      <c r="E7" s="57">
        <v>45881</v>
      </c>
      <c r="F7" s="57">
        <v>58683.739000000001</v>
      </c>
      <c r="G7" s="57">
        <v>72128.978000000003</v>
      </c>
    </row>
    <row r="8" spans="1:7" s="136" customFormat="1" ht="24" customHeight="1" x14ac:dyDescent="0.2">
      <c r="A8" s="19" t="s">
        <v>396</v>
      </c>
      <c r="B8" s="57">
        <v>9606</v>
      </c>
      <c r="C8" s="57">
        <v>8900</v>
      </c>
      <c r="D8" s="57">
        <v>10780</v>
      </c>
      <c r="E8" s="57">
        <v>11525</v>
      </c>
      <c r="F8" s="57">
        <v>14712.516</v>
      </c>
      <c r="G8" s="57">
        <v>19877.366999999998</v>
      </c>
    </row>
    <row r="9" spans="1:7" s="136" customFormat="1" ht="24" customHeight="1" x14ac:dyDescent="0.2">
      <c r="A9" s="19" t="s">
        <v>397</v>
      </c>
      <c r="B9" s="57">
        <v>60</v>
      </c>
      <c r="C9" s="57">
        <v>59</v>
      </c>
      <c r="D9" s="57">
        <v>126</v>
      </c>
      <c r="E9" s="57">
        <v>180</v>
      </c>
      <c r="F9" s="57">
        <v>216.82</v>
      </c>
      <c r="G9" s="57">
        <v>139.74799999999999</v>
      </c>
    </row>
    <row r="10" spans="1:7" s="136" customFormat="1" ht="24" customHeight="1" x14ac:dyDescent="0.2">
      <c r="A10" s="19" t="s">
        <v>398</v>
      </c>
      <c r="B10" s="57">
        <v>247</v>
      </c>
      <c r="C10" s="57">
        <v>311</v>
      </c>
      <c r="D10" s="57">
        <v>316</v>
      </c>
      <c r="E10" s="57">
        <v>346</v>
      </c>
      <c r="F10" s="57">
        <v>195.114</v>
      </c>
      <c r="G10" s="57">
        <v>209.28399999999999</v>
      </c>
    </row>
    <row r="11" spans="1:7" s="136" customFormat="1" ht="24" customHeight="1" x14ac:dyDescent="0.2">
      <c r="A11" s="19" t="s">
        <v>399</v>
      </c>
      <c r="B11" s="57">
        <v>834</v>
      </c>
      <c r="C11" s="57">
        <v>1191</v>
      </c>
      <c r="D11" s="57">
        <v>2846</v>
      </c>
      <c r="E11" s="57">
        <v>3753</v>
      </c>
      <c r="F11" s="57">
        <v>3437.9749999999999</v>
      </c>
      <c r="G11" s="57">
        <v>3161.0030000000002</v>
      </c>
    </row>
    <row r="12" spans="1:7" s="136" customFormat="1" ht="24" customHeight="1" x14ac:dyDescent="0.2">
      <c r="A12" s="65" t="s">
        <v>400</v>
      </c>
      <c r="B12" s="59">
        <v>56234</v>
      </c>
      <c r="C12" s="59">
        <v>63136</v>
      </c>
      <c r="D12" s="59">
        <v>65824</v>
      </c>
      <c r="E12" s="59">
        <v>74998</v>
      </c>
      <c r="F12" s="59">
        <v>88367.97</v>
      </c>
      <c r="G12" s="59">
        <v>96091.288</v>
      </c>
    </row>
    <row r="13" spans="1:7" s="136" customFormat="1" ht="24" customHeight="1" x14ac:dyDescent="0.2">
      <c r="A13" s="65" t="s">
        <v>298</v>
      </c>
      <c r="B13" s="57"/>
      <c r="C13" s="57"/>
      <c r="D13" s="57"/>
      <c r="E13" s="59"/>
      <c r="F13" s="59">
        <v>0</v>
      </c>
      <c r="G13" s="59"/>
    </row>
    <row r="14" spans="1:7" s="136" customFormat="1" ht="24" customHeight="1" x14ac:dyDescent="0.2">
      <c r="A14" s="19" t="s">
        <v>401</v>
      </c>
      <c r="B14" s="57">
        <v>50294</v>
      </c>
      <c r="C14" s="57">
        <v>56659</v>
      </c>
      <c r="D14" s="57">
        <v>59246</v>
      </c>
      <c r="E14" s="57">
        <v>67187</v>
      </c>
      <c r="F14" s="57">
        <v>5661.77</v>
      </c>
      <c r="G14" s="57">
        <v>6220.509</v>
      </c>
    </row>
    <row r="15" spans="1:7" s="136" customFormat="1" ht="24" customHeight="1" x14ac:dyDescent="0.2">
      <c r="A15" s="19" t="s">
        <v>44</v>
      </c>
      <c r="B15" s="57">
        <v>4940</v>
      </c>
      <c r="C15" s="57">
        <v>5478</v>
      </c>
      <c r="D15" s="57">
        <v>5579</v>
      </c>
      <c r="E15" s="57">
        <v>6525</v>
      </c>
      <c r="F15" s="57">
        <v>80844.324999999997</v>
      </c>
      <c r="G15" s="57">
        <v>86984.633000000002</v>
      </c>
    </row>
    <row r="16" spans="1:7" s="136" customFormat="1" ht="24" customHeight="1" x14ac:dyDescent="0.2">
      <c r="A16" s="65" t="s">
        <v>402</v>
      </c>
      <c r="B16" s="59">
        <v>55234</v>
      </c>
      <c r="C16" s="59">
        <v>62136</v>
      </c>
      <c r="D16" s="59">
        <v>64824</v>
      </c>
      <c r="E16" s="59">
        <v>73712</v>
      </c>
      <c r="F16" s="59">
        <v>86506.095000000001</v>
      </c>
      <c r="G16" s="59">
        <v>93205.142000000007</v>
      </c>
    </row>
    <row r="17" spans="1:7" s="136" customFormat="1" ht="24" customHeight="1" x14ac:dyDescent="0.2">
      <c r="A17" s="65" t="s">
        <v>403</v>
      </c>
      <c r="B17" s="59">
        <v>1000</v>
      </c>
      <c r="C17" s="59">
        <v>1000</v>
      </c>
      <c r="D17" s="59">
        <v>1000</v>
      </c>
      <c r="E17" s="59">
        <v>1286</v>
      </c>
      <c r="F17" s="59">
        <v>1861.875</v>
      </c>
      <c r="G17" s="59">
        <v>2886.1460000000002</v>
      </c>
    </row>
    <row r="18" spans="1:7" s="136" customFormat="1" ht="24" customHeight="1" x14ac:dyDescent="0.2">
      <c r="A18" s="65" t="s">
        <v>404</v>
      </c>
      <c r="B18" s="57"/>
      <c r="C18" s="57"/>
      <c r="D18" s="57"/>
      <c r="E18" s="59"/>
      <c r="F18" s="59"/>
      <c r="G18" s="59"/>
    </row>
    <row r="19" spans="1:7" s="136" customFormat="1" ht="24" customHeight="1" x14ac:dyDescent="0.2">
      <c r="A19" s="19" t="s">
        <v>405</v>
      </c>
      <c r="B19" s="57">
        <v>1000</v>
      </c>
      <c r="C19" s="57">
        <v>1000</v>
      </c>
      <c r="D19" s="57">
        <v>1000</v>
      </c>
      <c r="E19" s="57">
        <v>1000</v>
      </c>
      <c r="F19" s="57">
        <v>1000</v>
      </c>
      <c r="G19" s="57">
        <v>1000</v>
      </c>
    </row>
    <row r="20" spans="1:7" s="136" customFormat="1" ht="24" customHeight="1" x14ac:dyDescent="0.2">
      <c r="A20" s="19" t="s">
        <v>368</v>
      </c>
      <c r="B20" s="57" t="s">
        <v>13</v>
      </c>
      <c r="C20" s="57" t="s">
        <v>13</v>
      </c>
      <c r="D20" s="57" t="s">
        <v>13</v>
      </c>
      <c r="E20" s="57" t="s">
        <v>13</v>
      </c>
      <c r="F20" s="57">
        <v>285.69</v>
      </c>
      <c r="G20" s="57">
        <v>861.875</v>
      </c>
    </row>
    <row r="21" spans="1:7" s="136" customFormat="1" ht="24" customHeight="1" x14ac:dyDescent="0.2">
      <c r="A21" s="19" t="s">
        <v>406</v>
      </c>
      <c r="B21" s="57" t="s">
        <v>13</v>
      </c>
      <c r="C21" s="57" t="s">
        <v>13</v>
      </c>
      <c r="D21" s="57" t="s">
        <v>13</v>
      </c>
      <c r="E21" s="57">
        <v>286</v>
      </c>
      <c r="F21" s="57">
        <v>576.18499999999995</v>
      </c>
      <c r="G21" s="57">
        <v>1024.271</v>
      </c>
    </row>
    <row r="22" spans="1:7" s="136" customFormat="1" ht="24" customHeight="1" x14ac:dyDescent="0.2">
      <c r="A22" s="65" t="s">
        <v>407</v>
      </c>
      <c r="B22" s="57"/>
      <c r="C22" s="57"/>
      <c r="D22" s="57"/>
      <c r="E22" s="59">
        <v>1286</v>
      </c>
      <c r="F22" s="59">
        <v>1861.875</v>
      </c>
      <c r="G22" s="59">
        <v>2886.1460000000002</v>
      </c>
    </row>
    <row r="23" spans="1:7" s="136" customFormat="1" ht="24" customHeight="1" x14ac:dyDescent="0.2">
      <c r="A23" s="19" t="s">
        <v>408</v>
      </c>
      <c r="B23" s="57">
        <v>45</v>
      </c>
      <c r="C23" s="57">
        <v>67</v>
      </c>
      <c r="D23" s="57">
        <v>47</v>
      </c>
      <c r="E23" s="57">
        <v>3827</v>
      </c>
      <c r="F23" s="57">
        <v>7878.0159999999996</v>
      </c>
      <c r="G23" s="57">
        <v>13043.63</v>
      </c>
    </row>
    <row r="24" spans="1:7" s="136" customFormat="1" ht="24" customHeight="1" x14ac:dyDescent="0.2">
      <c r="A24" s="19" t="s">
        <v>409</v>
      </c>
      <c r="B24" s="57">
        <v>14548</v>
      </c>
      <c r="C24" s="57">
        <v>18114</v>
      </c>
      <c r="D24" s="57">
        <v>15350</v>
      </c>
      <c r="E24" s="57">
        <v>18771</v>
      </c>
      <c r="F24" s="57">
        <v>23305.637999999999</v>
      </c>
      <c r="G24" s="57">
        <v>29119.067999999999</v>
      </c>
    </row>
    <row r="25" spans="1:7" s="136" customFormat="1" ht="24" customHeight="1" x14ac:dyDescent="0.2">
      <c r="A25" s="19" t="s">
        <v>410</v>
      </c>
      <c r="B25" s="57">
        <v>14548</v>
      </c>
      <c r="C25" s="57">
        <v>18114</v>
      </c>
      <c r="D25" s="57">
        <v>15350</v>
      </c>
      <c r="E25" s="57">
        <v>23306</v>
      </c>
      <c r="F25" s="57">
        <v>23305.637999999999</v>
      </c>
      <c r="G25" s="57">
        <v>29119</v>
      </c>
    </row>
    <row r="26" spans="1:7" s="136" customFormat="1" ht="24" customHeight="1" x14ac:dyDescent="0.2">
      <c r="A26" s="17" t="s">
        <v>411</v>
      </c>
      <c r="B26" s="57">
        <v>8061</v>
      </c>
      <c r="C26" s="57">
        <v>8249</v>
      </c>
      <c r="D26" s="57">
        <v>8283</v>
      </c>
      <c r="E26" s="57">
        <v>15194</v>
      </c>
      <c r="F26" s="57">
        <v>15919.21</v>
      </c>
      <c r="G26" s="57">
        <v>16989.940999999999</v>
      </c>
    </row>
    <row r="27" spans="1:7" s="136" customFormat="1" ht="24" customHeight="1" x14ac:dyDescent="0.2">
      <c r="A27" s="17" t="s">
        <v>412</v>
      </c>
      <c r="B27" s="57">
        <v>6488</v>
      </c>
      <c r="C27" s="57">
        <v>9864</v>
      </c>
      <c r="D27" s="57">
        <v>7067</v>
      </c>
      <c r="E27" s="57" t="s">
        <v>13</v>
      </c>
      <c r="F27" s="57">
        <v>0</v>
      </c>
      <c r="G27" s="57">
        <v>0</v>
      </c>
    </row>
    <row r="28" spans="1:7" s="136" customFormat="1" ht="24" customHeight="1" x14ac:dyDescent="0.2">
      <c r="A28" s="19" t="s">
        <v>413</v>
      </c>
      <c r="B28" s="57"/>
      <c r="C28" s="57"/>
      <c r="D28" s="57"/>
      <c r="E28" s="57">
        <v>249</v>
      </c>
      <c r="F28" s="57">
        <v>491.58800000000002</v>
      </c>
      <c r="G28" s="57">
        <v>914.50300000000004</v>
      </c>
    </row>
    <row r="29" spans="1:7" s="136" customFormat="1" ht="24" customHeight="1" x14ac:dyDescent="0.2">
      <c r="A29" s="19" t="s">
        <v>414</v>
      </c>
      <c r="B29" s="57">
        <v>45</v>
      </c>
      <c r="C29" s="57">
        <v>67</v>
      </c>
      <c r="D29" s="57">
        <v>47</v>
      </c>
      <c r="E29" s="57">
        <v>3</v>
      </c>
      <c r="F29" s="57">
        <v>5.0540000000000003</v>
      </c>
      <c r="G29" s="57">
        <v>5.8120000000000003</v>
      </c>
    </row>
    <row r="30" spans="1:7" s="136" customFormat="1" ht="24" customHeight="1" x14ac:dyDescent="0.2">
      <c r="A30" s="19" t="s">
        <v>415</v>
      </c>
      <c r="B30" s="57">
        <v>9</v>
      </c>
      <c r="C30" s="57">
        <v>3</v>
      </c>
      <c r="D30" s="57">
        <v>3</v>
      </c>
      <c r="E30" s="57">
        <v>34</v>
      </c>
      <c r="F30" s="57">
        <v>79.543000000000006</v>
      </c>
      <c r="G30" s="57">
        <v>103.956</v>
      </c>
    </row>
    <row r="31" spans="1:7" s="136" customFormat="1" ht="24" customHeight="1" thickBot="1" x14ac:dyDescent="0.25">
      <c r="A31" s="20" t="s">
        <v>416</v>
      </c>
      <c r="B31" s="61">
        <v>54</v>
      </c>
      <c r="C31" s="61">
        <v>69</v>
      </c>
      <c r="D31" s="61">
        <v>50</v>
      </c>
      <c r="E31" s="61" t="s">
        <v>13</v>
      </c>
      <c r="F31" s="61">
        <v>0</v>
      </c>
      <c r="G31" s="61">
        <v>0</v>
      </c>
    </row>
    <row r="32" spans="1:7" s="136" customFormat="1" ht="24" customHeight="1" thickTop="1" x14ac:dyDescent="0.2">
      <c r="A32" s="65" t="s">
        <v>390</v>
      </c>
      <c r="B32" s="59">
        <v>275</v>
      </c>
      <c r="C32" s="59">
        <v>588</v>
      </c>
      <c r="D32" s="59">
        <v>1934</v>
      </c>
      <c r="E32" s="59">
        <v>45790</v>
      </c>
      <c r="F32" s="59">
        <v>4969.674</v>
      </c>
      <c r="G32" s="59">
        <v>1560.192</v>
      </c>
    </row>
    <row r="33" spans="1:7" s="136" customFormat="1" ht="24" customHeight="1" x14ac:dyDescent="0.2">
      <c r="A33" s="65" t="s">
        <v>391</v>
      </c>
      <c r="B33" s="59">
        <v>-275</v>
      </c>
      <c r="C33" s="59">
        <v>-588</v>
      </c>
      <c r="D33" s="59">
        <v>-1934</v>
      </c>
      <c r="E33" s="59">
        <v>-39594</v>
      </c>
      <c r="F33" s="59">
        <v>47953.805</v>
      </c>
      <c r="G33" s="59">
        <v>57359.392999999996</v>
      </c>
    </row>
    <row r="34" spans="1:7" s="136" customFormat="1" ht="24" customHeight="1" x14ac:dyDescent="0.2">
      <c r="A34" s="65" t="s">
        <v>392</v>
      </c>
      <c r="B34" s="59" t="s">
        <v>13</v>
      </c>
      <c r="C34" s="59" t="s">
        <v>13</v>
      </c>
      <c r="D34" s="57" t="s">
        <v>417</v>
      </c>
      <c r="E34" s="59" t="s">
        <v>13</v>
      </c>
      <c r="F34" s="59" t="s">
        <v>13</v>
      </c>
      <c r="G34" s="59"/>
    </row>
    <row r="35" spans="1:7" s="136" customFormat="1" ht="24" customHeight="1" x14ac:dyDescent="0.2">
      <c r="A35" s="65" t="s">
        <v>418</v>
      </c>
      <c r="B35" s="57" t="s">
        <v>13</v>
      </c>
      <c r="C35" s="57" t="s">
        <v>13</v>
      </c>
      <c r="D35" s="57" t="s">
        <v>13</v>
      </c>
      <c r="E35" s="59" t="s">
        <v>13</v>
      </c>
      <c r="F35" s="59">
        <v>6196.629199</v>
      </c>
      <c r="G35" s="59">
        <v>59120.108</v>
      </c>
    </row>
    <row r="36" spans="1:7" s="136" customFormat="1" ht="24" customHeight="1" thickBot="1" x14ac:dyDescent="0.25">
      <c r="A36" s="20" t="s">
        <v>419</v>
      </c>
      <c r="B36" s="120" t="s">
        <v>13</v>
      </c>
      <c r="C36" s="120" t="s">
        <v>13</v>
      </c>
      <c r="D36" s="120" t="s">
        <v>13</v>
      </c>
      <c r="E36" s="61">
        <v>6197</v>
      </c>
      <c r="F36" s="61">
        <v>59120.108199000002</v>
      </c>
      <c r="G36" s="61">
        <v>200.523</v>
      </c>
    </row>
    <row r="37" spans="1:7" ht="15" thickTop="1" x14ac:dyDescent="0.2">
      <c r="A37" s="323" t="s">
        <v>420</v>
      </c>
      <c r="B37" s="323"/>
      <c r="C37" s="323"/>
      <c r="D37" s="323"/>
      <c r="E37" s="323"/>
      <c r="F37" s="323"/>
      <c r="G37" s="323"/>
    </row>
    <row r="38" spans="1:7" x14ac:dyDescent="0.2">
      <c r="A38" s="36"/>
    </row>
    <row r="39" spans="1:7" x14ac:dyDescent="0.2">
      <c r="A39" s="36"/>
    </row>
  </sheetData>
  <mergeCells count="3">
    <mergeCell ref="A1:F1"/>
    <mergeCell ref="A2:G2"/>
    <mergeCell ref="A37:G37"/>
  </mergeCells>
  <pageMargins left="0.7" right="0.7" top="0.75" bottom="0.75" header="0.3" footer="0.3"/>
  <pageSetup paperSize="9" scale="61"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5"/>
  <sheetViews>
    <sheetView view="pageBreakPreview" topLeftCell="A25" zoomScaleNormal="100" zoomScaleSheetLayoutView="100" workbookViewId="0">
      <selection activeCell="H11" sqref="H11"/>
    </sheetView>
  </sheetViews>
  <sheetFormatPr defaultRowHeight="14.25" x14ac:dyDescent="0.2"/>
  <cols>
    <col min="1" max="1" width="41.625" customWidth="1"/>
    <col min="2" max="2" width="8.625" bestFit="1" customWidth="1"/>
    <col min="3" max="4" width="9.875" bestFit="1" customWidth="1"/>
    <col min="5" max="5" width="9" bestFit="1" customWidth="1"/>
    <col min="6" max="8" width="9.875" bestFit="1" customWidth="1"/>
    <col min="9" max="9" width="11" customWidth="1"/>
    <col min="10" max="10" width="9.875" style="75" bestFit="1" customWidth="1"/>
  </cols>
  <sheetData>
    <row r="1" spans="1:10" ht="18.75" x14ac:dyDescent="0.2">
      <c r="A1" s="262" t="s">
        <v>421</v>
      </c>
      <c r="B1" s="262"/>
      <c r="C1" s="262"/>
      <c r="D1" s="262"/>
      <c r="E1" s="262"/>
      <c r="F1" s="262"/>
      <c r="G1" s="262"/>
      <c r="H1" s="262"/>
      <c r="I1" s="262"/>
      <c r="J1" s="262"/>
    </row>
    <row r="2" spans="1:10" ht="15.75" x14ac:dyDescent="0.2">
      <c r="A2" s="326" t="s">
        <v>422</v>
      </c>
      <c r="B2" s="326"/>
      <c r="C2" s="326"/>
      <c r="D2" s="326"/>
      <c r="E2" s="326"/>
      <c r="F2" s="326"/>
      <c r="G2" s="326"/>
      <c r="H2" s="326"/>
      <c r="I2" s="326"/>
      <c r="J2" s="326"/>
    </row>
    <row r="3" spans="1:10" ht="15" thickBot="1" x14ac:dyDescent="0.25">
      <c r="A3" s="327" t="s">
        <v>1</v>
      </c>
      <c r="B3" s="327"/>
      <c r="C3" s="327"/>
      <c r="D3" s="327"/>
      <c r="E3" s="328"/>
      <c r="F3" s="328"/>
      <c r="G3" s="328"/>
      <c r="H3" s="328"/>
      <c r="I3" s="328"/>
      <c r="J3" s="328"/>
    </row>
    <row r="4" spans="1:10" ht="15" thickTop="1" x14ac:dyDescent="0.2">
      <c r="A4" s="232" t="s">
        <v>423</v>
      </c>
      <c r="B4" s="234" t="s">
        <v>46</v>
      </c>
      <c r="C4" s="234" t="s">
        <v>4</v>
      </c>
      <c r="D4" s="234" t="s">
        <v>582</v>
      </c>
      <c r="E4" s="330">
        <v>2023</v>
      </c>
      <c r="F4" s="333">
        <v>2024</v>
      </c>
      <c r="G4" s="334"/>
      <c r="H4" s="334"/>
      <c r="I4" s="334"/>
      <c r="J4" s="335"/>
    </row>
    <row r="5" spans="1:10" ht="0.75" customHeight="1" thickBot="1" x14ac:dyDescent="0.25">
      <c r="A5" s="332"/>
      <c r="B5" s="329"/>
      <c r="C5" s="329"/>
      <c r="D5" s="329"/>
      <c r="E5" s="331"/>
      <c r="F5" s="56"/>
      <c r="G5" s="64"/>
      <c r="H5" s="56"/>
      <c r="I5" s="56"/>
      <c r="J5" s="74"/>
    </row>
    <row r="6" spans="1:10" ht="15" thickBot="1" x14ac:dyDescent="0.25">
      <c r="A6" s="243"/>
      <c r="B6" s="235"/>
      <c r="C6" s="235"/>
      <c r="D6" s="235"/>
      <c r="E6" s="183" t="s">
        <v>596</v>
      </c>
      <c r="F6" s="54" t="s">
        <v>554</v>
      </c>
      <c r="G6" s="54" t="s">
        <v>555</v>
      </c>
      <c r="H6" s="54" t="s">
        <v>557</v>
      </c>
      <c r="I6" s="54" t="s">
        <v>593</v>
      </c>
      <c r="J6" s="135" t="s">
        <v>596</v>
      </c>
    </row>
    <row r="7" spans="1:10" s="136" customFormat="1" ht="24" customHeight="1" thickTop="1" x14ac:dyDescent="0.2">
      <c r="A7" s="2" t="s">
        <v>255</v>
      </c>
      <c r="B7" s="169"/>
      <c r="C7" s="169"/>
      <c r="D7" s="169"/>
      <c r="E7" s="170"/>
    </row>
    <row r="8" spans="1:10" s="136" customFormat="1" ht="24" customHeight="1" x14ac:dyDescent="0.2">
      <c r="A8" s="9" t="s">
        <v>424</v>
      </c>
      <c r="B8" s="58">
        <v>2308137</v>
      </c>
      <c r="C8" s="58">
        <v>2650786</v>
      </c>
      <c r="D8" s="58">
        <v>3197003.7450000001</v>
      </c>
      <c r="E8" s="58">
        <v>2728342</v>
      </c>
      <c r="F8" s="58">
        <v>3197003.7450000001</v>
      </c>
      <c r="G8" s="58">
        <v>2556748.87</v>
      </c>
      <c r="H8" s="58">
        <v>2778140.3840000005</v>
      </c>
      <c r="I8" s="58">
        <v>2612450.6340000001</v>
      </c>
      <c r="J8" s="58">
        <v>2792110.5149999997</v>
      </c>
    </row>
    <row r="9" spans="1:10" s="136" customFormat="1" ht="24" customHeight="1" x14ac:dyDescent="0.2">
      <c r="A9" s="9" t="s">
        <v>425</v>
      </c>
      <c r="B9" s="58">
        <v>330061</v>
      </c>
      <c r="C9" s="58">
        <v>517695</v>
      </c>
      <c r="D9" s="58">
        <v>558313.83999999985</v>
      </c>
      <c r="E9" s="58">
        <v>392581</v>
      </c>
      <c r="F9" s="58">
        <v>558313.83999999985</v>
      </c>
      <c r="G9" s="58">
        <v>442633.13099999999</v>
      </c>
      <c r="H9" s="58">
        <v>473730.40099999995</v>
      </c>
      <c r="I9" s="58">
        <v>442822.45899999986</v>
      </c>
      <c r="J9" s="58">
        <v>366114.04800000001</v>
      </c>
    </row>
    <row r="10" spans="1:10" s="136" customFormat="1" ht="24" customHeight="1" x14ac:dyDescent="0.2">
      <c r="A10" s="9" t="s">
        <v>426</v>
      </c>
      <c r="B10" s="58">
        <v>858227</v>
      </c>
      <c r="C10" s="58">
        <v>892010</v>
      </c>
      <c r="D10" s="58">
        <v>1025210.782</v>
      </c>
      <c r="E10" s="58">
        <v>1479173</v>
      </c>
      <c r="F10" s="58">
        <v>1025210.782</v>
      </c>
      <c r="G10" s="58">
        <v>835425.0830000001</v>
      </c>
      <c r="H10" s="58">
        <v>944614.58400000003</v>
      </c>
      <c r="I10" s="58">
        <v>1177984.06</v>
      </c>
      <c r="J10" s="58">
        <v>1040052.306</v>
      </c>
    </row>
    <row r="11" spans="1:10" s="136" customFormat="1" ht="24" customHeight="1" x14ac:dyDescent="0.2">
      <c r="A11" s="9" t="s">
        <v>345</v>
      </c>
      <c r="B11" s="58">
        <v>16441736</v>
      </c>
      <c r="C11" s="58">
        <v>20895614</v>
      </c>
      <c r="D11" s="58">
        <v>30149407.908000004</v>
      </c>
      <c r="E11" s="58">
        <v>23232046</v>
      </c>
      <c r="F11" s="58">
        <v>30149407.908000004</v>
      </c>
      <c r="G11" s="58">
        <v>30371987.379000004</v>
      </c>
      <c r="H11" s="58">
        <v>31015723.842</v>
      </c>
      <c r="I11" s="58">
        <v>30694464.741</v>
      </c>
      <c r="J11" s="58">
        <v>28536204.527999986</v>
      </c>
    </row>
    <row r="12" spans="1:10" s="136" customFormat="1" ht="24" customHeight="1" x14ac:dyDescent="0.2">
      <c r="A12" s="9" t="s">
        <v>427</v>
      </c>
      <c r="B12" s="58">
        <v>10099077</v>
      </c>
      <c r="C12" s="58">
        <v>11502379</v>
      </c>
      <c r="D12" s="58">
        <v>11589550.472999999</v>
      </c>
      <c r="E12" s="58">
        <v>11164981</v>
      </c>
      <c r="F12" s="58">
        <v>11589550.472999999</v>
      </c>
      <c r="G12" s="58">
        <v>10954079.365999999</v>
      </c>
      <c r="H12" s="58">
        <v>10936357.976</v>
      </c>
      <c r="I12" s="58">
        <v>11112611.953999996</v>
      </c>
      <c r="J12" s="58">
        <v>12432300.007999999</v>
      </c>
    </row>
    <row r="13" spans="1:10" s="136" customFormat="1" ht="24" customHeight="1" x14ac:dyDescent="0.2">
      <c r="A13" s="9" t="s">
        <v>428</v>
      </c>
      <c r="B13" s="58">
        <v>10771563</v>
      </c>
      <c r="C13" s="58">
        <v>12202125</v>
      </c>
      <c r="D13" s="58">
        <v>12447145.857999997</v>
      </c>
      <c r="E13" s="58">
        <v>11897509</v>
      </c>
      <c r="F13" s="58">
        <v>12447145.857999997</v>
      </c>
      <c r="G13" s="58">
        <v>11808662.85</v>
      </c>
      <c r="H13" s="58">
        <v>11805017.341000002</v>
      </c>
      <c r="I13" s="58">
        <v>12069381.774000004</v>
      </c>
      <c r="J13" s="58">
        <v>13393344.824999997</v>
      </c>
    </row>
    <row r="14" spans="1:10" s="136" customFormat="1" ht="24" customHeight="1" x14ac:dyDescent="0.2">
      <c r="A14" s="9" t="s">
        <v>429</v>
      </c>
      <c r="B14" s="58">
        <v>-672486</v>
      </c>
      <c r="C14" s="58">
        <v>-699746</v>
      </c>
      <c r="D14" s="58">
        <v>-857595.38500000001</v>
      </c>
      <c r="E14" s="58">
        <v>-732528</v>
      </c>
      <c r="F14" s="58">
        <v>-857595.38500000001</v>
      </c>
      <c r="G14" s="58">
        <v>-854583.48400000005</v>
      </c>
      <c r="H14" s="58">
        <v>-868659.36499999999</v>
      </c>
      <c r="I14" s="58">
        <v>-956769.81999999972</v>
      </c>
      <c r="J14" s="58">
        <v>-961044.81699999969</v>
      </c>
    </row>
    <row r="15" spans="1:10" s="136" customFormat="1" ht="24" customHeight="1" x14ac:dyDescent="0.2">
      <c r="A15" s="9" t="s">
        <v>430</v>
      </c>
      <c r="B15" s="58">
        <v>716433</v>
      </c>
      <c r="C15" s="58">
        <v>872579</v>
      </c>
      <c r="D15" s="58">
        <v>1012671.2190000002</v>
      </c>
      <c r="E15" s="58">
        <v>903314</v>
      </c>
      <c r="F15" s="58">
        <v>1012671.2190000002</v>
      </c>
      <c r="G15" s="58">
        <v>1023603.1959999999</v>
      </c>
      <c r="H15" s="58">
        <v>1039081.2280000004</v>
      </c>
      <c r="I15" s="58">
        <v>1049899.4979999999</v>
      </c>
      <c r="J15" s="58">
        <v>1063200.7410000004</v>
      </c>
    </row>
    <row r="16" spans="1:10" s="136" customFormat="1" ht="24" customHeight="1" x14ac:dyDescent="0.2">
      <c r="A16" s="9" t="s">
        <v>431</v>
      </c>
      <c r="B16" s="58">
        <v>107049</v>
      </c>
      <c r="C16" s="58">
        <v>220831</v>
      </c>
      <c r="D16" s="58">
        <v>186560.45200000002</v>
      </c>
      <c r="E16" s="58">
        <v>218767</v>
      </c>
      <c r="F16" s="58">
        <v>186560.45200000002</v>
      </c>
      <c r="G16" s="58">
        <v>189512.83899999998</v>
      </c>
      <c r="H16" s="58">
        <v>190138.77900000001</v>
      </c>
      <c r="I16" s="58">
        <v>225253.486</v>
      </c>
      <c r="J16" s="58">
        <v>207142.527</v>
      </c>
    </row>
    <row r="17" spans="1:10" s="136" customFormat="1" ht="24" customHeight="1" x14ac:dyDescent="0.2">
      <c r="A17" s="9" t="s">
        <v>432</v>
      </c>
      <c r="B17" s="58">
        <v>1202385</v>
      </c>
      <c r="C17" s="58">
        <v>1892967</v>
      </c>
      <c r="D17" s="58">
        <v>2404597.537</v>
      </c>
      <c r="E17" s="58">
        <v>1946377</v>
      </c>
      <c r="F17" s="58">
        <v>2404597.537</v>
      </c>
      <c r="G17" s="58">
        <v>2282730.2680000002</v>
      </c>
      <c r="H17" s="58">
        <v>2454300.0630000001</v>
      </c>
      <c r="I17" s="58">
        <v>2626409.2719999999</v>
      </c>
      <c r="J17" s="58">
        <v>2147500.0900000003</v>
      </c>
    </row>
    <row r="18" spans="1:10" s="136" customFormat="1" ht="24" customHeight="1" x14ac:dyDescent="0.2">
      <c r="A18" s="6" t="s">
        <v>351</v>
      </c>
      <c r="B18" s="60">
        <v>32063106</v>
      </c>
      <c r="C18" s="60">
        <v>39444861</v>
      </c>
      <c r="D18" s="60">
        <v>50123315.956</v>
      </c>
      <c r="E18" s="60">
        <v>42065582</v>
      </c>
      <c r="F18" s="60">
        <v>50123315.956</v>
      </c>
      <c r="G18" s="60">
        <v>48656720.132000007</v>
      </c>
      <c r="H18" s="60">
        <v>49832087.257000007</v>
      </c>
      <c r="I18" s="60">
        <v>49941896.104000002</v>
      </c>
      <c r="J18" s="60">
        <v>48584624.762999989</v>
      </c>
    </row>
    <row r="19" spans="1:10" s="136" customFormat="1" ht="24" customHeight="1" x14ac:dyDescent="0.2">
      <c r="A19" s="154"/>
      <c r="B19" s="173"/>
      <c r="C19" s="58"/>
      <c r="D19" s="58"/>
      <c r="E19" s="58"/>
      <c r="F19" s="58"/>
      <c r="G19" s="58"/>
      <c r="H19" s="58"/>
      <c r="I19" s="58"/>
      <c r="J19" s="58"/>
    </row>
    <row r="20" spans="1:10" s="136" customFormat="1" ht="24" customHeight="1" x14ac:dyDescent="0.2">
      <c r="A20" s="2" t="s">
        <v>298</v>
      </c>
      <c r="B20" s="173"/>
      <c r="C20" s="58"/>
      <c r="D20" s="58"/>
      <c r="E20" s="58"/>
      <c r="F20" s="58"/>
      <c r="G20" s="58"/>
      <c r="H20" s="58"/>
      <c r="I20" s="58"/>
      <c r="J20" s="58"/>
    </row>
    <row r="21" spans="1:10" s="136" customFormat="1" ht="24" customHeight="1" x14ac:dyDescent="0.2">
      <c r="A21" s="9" t="s">
        <v>353</v>
      </c>
      <c r="B21" s="58">
        <v>358528</v>
      </c>
      <c r="C21" s="58">
        <v>424912</v>
      </c>
      <c r="D21" s="58">
        <v>459192.00300000003</v>
      </c>
      <c r="E21" s="58">
        <v>312684</v>
      </c>
      <c r="F21" s="58">
        <v>459192.00300000003</v>
      </c>
      <c r="G21" s="58">
        <v>354374.92199999996</v>
      </c>
      <c r="H21" s="58">
        <v>311468.95299999998</v>
      </c>
      <c r="I21" s="58">
        <v>322475.97700000001</v>
      </c>
      <c r="J21" s="58">
        <v>333952.81900000002</v>
      </c>
    </row>
    <row r="22" spans="1:10" s="136" customFormat="1" ht="24" customHeight="1" x14ac:dyDescent="0.2">
      <c r="A22" s="9" t="s">
        <v>433</v>
      </c>
      <c r="B22" s="58">
        <v>6725049</v>
      </c>
      <c r="C22" s="58">
        <v>8916845</v>
      </c>
      <c r="D22" s="58">
        <v>13071190.529999999</v>
      </c>
      <c r="E22" s="58">
        <v>10060495</v>
      </c>
      <c r="F22" s="58">
        <v>13071190.529999999</v>
      </c>
      <c r="G22" s="58">
        <v>12888969.806000002</v>
      </c>
      <c r="H22" s="58">
        <v>13032779.387</v>
      </c>
      <c r="I22" s="58">
        <v>12638057.305999998</v>
      </c>
      <c r="J22" s="58">
        <v>11576331.556</v>
      </c>
    </row>
    <row r="23" spans="1:10" s="136" customFormat="1" ht="24" customHeight="1" x14ac:dyDescent="0.2">
      <c r="A23" s="9" t="s">
        <v>434</v>
      </c>
      <c r="B23" s="58">
        <v>21490459</v>
      </c>
      <c r="C23" s="58">
        <v>25507568</v>
      </c>
      <c r="D23" s="58">
        <v>30812105.305000003</v>
      </c>
      <c r="E23" s="58">
        <v>26397599</v>
      </c>
      <c r="F23" s="58">
        <v>30812105.305000003</v>
      </c>
      <c r="G23" s="58">
        <v>29923292.411000006</v>
      </c>
      <c r="H23" s="58">
        <v>30713081.957999997</v>
      </c>
      <c r="I23" s="58">
        <v>30793052.913000003</v>
      </c>
      <c r="J23" s="58">
        <v>30478572.830999989</v>
      </c>
    </row>
    <row r="24" spans="1:10" s="136" customFormat="1" ht="24" customHeight="1" x14ac:dyDescent="0.2">
      <c r="A24" s="9" t="s">
        <v>435</v>
      </c>
      <c r="B24" s="58">
        <v>136828</v>
      </c>
      <c r="C24" s="58">
        <v>171864</v>
      </c>
      <c r="D24" s="58">
        <v>172845.50200000004</v>
      </c>
      <c r="E24" s="58">
        <v>176077</v>
      </c>
      <c r="F24" s="58">
        <v>172845.50200000004</v>
      </c>
      <c r="G24" s="58">
        <v>172845.50200000004</v>
      </c>
      <c r="H24" s="58">
        <v>171344.50200000004</v>
      </c>
      <c r="I24" s="58">
        <v>171891.37600000005</v>
      </c>
      <c r="J24" s="58">
        <v>171341.00900000002</v>
      </c>
    </row>
    <row r="25" spans="1:10" s="136" customFormat="1" ht="24" customHeight="1" x14ac:dyDescent="0.2">
      <c r="A25" s="9" t="s">
        <v>436</v>
      </c>
      <c r="B25" s="58">
        <v>10134</v>
      </c>
      <c r="C25" s="58">
        <v>12518</v>
      </c>
      <c r="D25" s="58">
        <v>11105.772000000001</v>
      </c>
      <c r="E25" s="58">
        <v>12283</v>
      </c>
      <c r="F25" s="58">
        <v>11105.772000000001</v>
      </c>
      <c r="G25" s="58">
        <v>11033.298000000001</v>
      </c>
      <c r="H25" s="58">
        <v>11047.271000000001</v>
      </c>
      <c r="I25" s="58">
        <v>13711.237999999999</v>
      </c>
      <c r="J25" s="58">
        <v>13645.378999999999</v>
      </c>
    </row>
    <row r="26" spans="1:10" s="136" customFormat="1" ht="24" customHeight="1" x14ac:dyDescent="0.2">
      <c r="A26" s="9" t="s">
        <v>437</v>
      </c>
      <c r="B26" s="58">
        <v>5847</v>
      </c>
      <c r="C26" s="58">
        <v>38414</v>
      </c>
      <c r="D26" s="58">
        <v>48281.502</v>
      </c>
      <c r="E26" s="58">
        <v>27400</v>
      </c>
      <c r="F26" s="58">
        <v>48281.502</v>
      </c>
      <c r="G26" s="58">
        <v>39373.553999999996</v>
      </c>
      <c r="H26" s="58">
        <v>60744.465999999993</v>
      </c>
      <c r="I26" s="58">
        <v>53177.538</v>
      </c>
      <c r="J26" s="58">
        <v>65921.747000000003</v>
      </c>
    </row>
    <row r="27" spans="1:10" s="136" customFormat="1" ht="24" customHeight="1" x14ac:dyDescent="0.2">
      <c r="A27" s="9" t="s">
        <v>362</v>
      </c>
      <c r="B27" s="58">
        <v>1300389</v>
      </c>
      <c r="C27" s="58">
        <v>1966081</v>
      </c>
      <c r="D27" s="58">
        <v>2538856.5689999997</v>
      </c>
      <c r="E27" s="58">
        <v>2373578</v>
      </c>
      <c r="F27" s="58">
        <v>2538856.5689999997</v>
      </c>
      <c r="G27" s="58">
        <v>2136490.1339999996</v>
      </c>
      <c r="H27" s="58">
        <v>2352436.9420000003</v>
      </c>
      <c r="I27" s="58">
        <v>2517996.8259999994</v>
      </c>
      <c r="J27" s="58">
        <v>2488927.1529999999</v>
      </c>
    </row>
    <row r="28" spans="1:10" s="136" customFormat="1" ht="24" customHeight="1" x14ac:dyDescent="0.2">
      <c r="A28" s="6" t="s">
        <v>364</v>
      </c>
      <c r="B28" s="60">
        <v>30027234</v>
      </c>
      <c r="C28" s="60">
        <v>37038203</v>
      </c>
      <c r="D28" s="60">
        <v>47113577.182999991</v>
      </c>
      <c r="E28" s="60">
        <v>39360117</v>
      </c>
      <c r="F28" s="60">
        <v>47113577.182999991</v>
      </c>
      <c r="G28" s="60">
        <v>45526379.627000004</v>
      </c>
      <c r="H28" s="60">
        <v>46652903.478999987</v>
      </c>
      <c r="I28" s="60">
        <v>46510363.174000002</v>
      </c>
      <c r="J28" s="60">
        <v>45128692.493999988</v>
      </c>
    </row>
    <row r="29" spans="1:10" s="136" customFormat="1" ht="24" customHeight="1" x14ac:dyDescent="0.2">
      <c r="A29" s="154"/>
      <c r="B29" s="58"/>
      <c r="C29" s="60"/>
      <c r="D29" s="58"/>
      <c r="E29" s="58"/>
      <c r="F29" s="58"/>
      <c r="G29" s="58"/>
      <c r="H29" s="58"/>
      <c r="I29" s="58"/>
      <c r="J29" s="58"/>
    </row>
    <row r="30" spans="1:10" s="136" customFormat="1" ht="24" customHeight="1" x14ac:dyDescent="0.2">
      <c r="A30" s="2" t="s">
        <v>365</v>
      </c>
      <c r="B30" s="60">
        <v>2035872</v>
      </c>
      <c r="C30" s="60">
        <v>2406658</v>
      </c>
      <c r="D30" s="60">
        <v>3009738.7730000005</v>
      </c>
      <c r="E30" s="60">
        <v>2705465</v>
      </c>
      <c r="F30" s="60">
        <v>3009738.7730000005</v>
      </c>
      <c r="G30" s="60">
        <v>3130340.5050000027</v>
      </c>
      <c r="H30" s="60">
        <v>3179183.7780000195</v>
      </c>
      <c r="I30" s="60">
        <v>3431532.9299999997</v>
      </c>
      <c r="J30" s="60">
        <v>3455932.2690000013</v>
      </c>
    </row>
    <row r="31" spans="1:10" s="136" customFormat="1" ht="24" customHeight="1" x14ac:dyDescent="0.2">
      <c r="A31" s="154"/>
      <c r="B31" s="58"/>
      <c r="C31" s="58"/>
      <c r="D31" s="58"/>
      <c r="E31" s="58"/>
      <c r="F31" s="58"/>
      <c r="G31" s="58"/>
      <c r="H31" s="58"/>
      <c r="I31" s="58"/>
      <c r="J31" s="58"/>
    </row>
    <row r="32" spans="1:10" s="136" customFormat="1" ht="24" customHeight="1" x14ac:dyDescent="0.2">
      <c r="A32" s="2" t="s">
        <v>438</v>
      </c>
      <c r="B32" s="58"/>
      <c r="C32" s="58"/>
      <c r="D32" s="58"/>
      <c r="E32" s="58"/>
      <c r="F32" s="58"/>
      <c r="G32" s="58"/>
      <c r="H32" s="58"/>
      <c r="I32" s="58"/>
      <c r="J32" s="58"/>
    </row>
    <row r="33" spans="1:10" s="136" customFormat="1" ht="24" customHeight="1" x14ac:dyDescent="0.2">
      <c r="A33" s="7" t="s">
        <v>439</v>
      </c>
      <c r="B33" s="58">
        <v>584837</v>
      </c>
      <c r="C33" s="58">
        <v>614275</v>
      </c>
      <c r="D33" s="58">
        <v>631074.42300000007</v>
      </c>
      <c r="E33" s="58">
        <v>626197</v>
      </c>
      <c r="F33" s="58">
        <v>631074.42300000007</v>
      </c>
      <c r="G33" s="58">
        <v>628384.60499999998</v>
      </c>
      <c r="H33" s="58">
        <v>628398.74399999995</v>
      </c>
      <c r="I33" s="58">
        <v>628264.71899999992</v>
      </c>
      <c r="J33" s="58">
        <v>628634.97899999982</v>
      </c>
    </row>
    <row r="34" spans="1:10" s="136" customFormat="1" ht="24" customHeight="1" x14ac:dyDescent="0.2">
      <c r="A34" s="7" t="s">
        <v>368</v>
      </c>
      <c r="B34" s="58">
        <v>440578</v>
      </c>
      <c r="C34" s="58">
        <v>572952</v>
      </c>
      <c r="D34" s="58">
        <v>650680.00299999991</v>
      </c>
      <c r="E34" s="58">
        <v>587756</v>
      </c>
      <c r="F34" s="58">
        <v>650680.00299999991</v>
      </c>
      <c r="G34" s="58">
        <v>659730.64400000009</v>
      </c>
      <c r="H34" s="58">
        <v>668552.47899999982</v>
      </c>
      <c r="I34" s="58">
        <v>655177.07900000003</v>
      </c>
      <c r="J34" s="58">
        <v>675345.59400000004</v>
      </c>
    </row>
    <row r="35" spans="1:10" s="136" customFormat="1" ht="24" customHeight="1" x14ac:dyDescent="0.2">
      <c r="A35" s="7" t="s">
        <v>440</v>
      </c>
      <c r="B35" s="58">
        <v>870554</v>
      </c>
      <c r="C35" s="58">
        <v>1142504</v>
      </c>
      <c r="D35" s="58">
        <v>1363937.9060000002</v>
      </c>
      <c r="E35" s="58">
        <v>1237444</v>
      </c>
      <c r="F35" s="58">
        <v>1363937.9060000002</v>
      </c>
      <c r="G35" s="58">
        <v>1439660.2599999998</v>
      </c>
      <c r="H35" s="58">
        <v>1404778.5199999998</v>
      </c>
      <c r="I35" s="58">
        <v>1438443.5419999999</v>
      </c>
      <c r="J35" s="58">
        <v>1498805.7349999996</v>
      </c>
    </row>
    <row r="36" spans="1:10" s="136" customFormat="1" ht="24" customHeight="1" thickBot="1" x14ac:dyDescent="0.25">
      <c r="A36" s="174" t="s">
        <v>441</v>
      </c>
      <c r="B36" s="175">
        <v>139904</v>
      </c>
      <c r="C36" s="175">
        <v>76926</v>
      </c>
      <c r="D36" s="175">
        <v>364046.44099999993</v>
      </c>
      <c r="E36" s="175">
        <v>254068</v>
      </c>
      <c r="F36" s="175">
        <v>364046.44099999993</v>
      </c>
      <c r="G36" s="175">
        <v>402564.99599999981</v>
      </c>
      <c r="H36" s="175">
        <v>477454.03500000003</v>
      </c>
      <c r="I36" s="175">
        <v>709647.59</v>
      </c>
      <c r="J36" s="175">
        <v>653145.96100000013</v>
      </c>
    </row>
    <row r="37" spans="1:10" s="136" customFormat="1" ht="24" customHeight="1" thickBot="1" x14ac:dyDescent="0.25">
      <c r="A37" s="176" t="s">
        <v>442</v>
      </c>
      <c r="B37" s="177">
        <v>2035872</v>
      </c>
      <c r="C37" s="177">
        <v>2406658</v>
      </c>
      <c r="D37" s="177">
        <v>3009738.7730000005</v>
      </c>
      <c r="E37" s="177">
        <v>2705465</v>
      </c>
      <c r="F37" s="177">
        <v>3009738.7730000005</v>
      </c>
      <c r="G37" s="177">
        <v>3130340.5049999994</v>
      </c>
      <c r="H37" s="177">
        <v>3179183.7779999999</v>
      </c>
      <c r="I37" s="177">
        <v>3431532.9299999997</v>
      </c>
      <c r="J37" s="177">
        <v>3455932.2689999994</v>
      </c>
    </row>
    <row r="38" spans="1:10" x14ac:dyDescent="0.2">
      <c r="A38" s="325" t="s">
        <v>541</v>
      </c>
      <c r="B38" s="325"/>
      <c r="C38" s="325"/>
      <c r="D38" s="325"/>
      <c r="E38" s="325"/>
      <c r="F38" s="325"/>
      <c r="G38" s="325"/>
      <c r="H38" s="325"/>
      <c r="I38" s="325"/>
      <c r="J38" s="325"/>
    </row>
    <row r="39" spans="1:10" x14ac:dyDescent="0.2">
      <c r="A39" s="324" t="s">
        <v>542</v>
      </c>
      <c r="B39" s="324"/>
      <c r="C39" s="324"/>
      <c r="D39" s="324"/>
      <c r="E39" s="324"/>
      <c r="F39" s="324"/>
      <c r="G39" s="324"/>
      <c r="H39" s="324"/>
      <c r="I39" s="324"/>
      <c r="J39" s="324"/>
    </row>
    <row r="43" spans="1:10" x14ac:dyDescent="0.2">
      <c r="F43" s="83"/>
      <c r="G43" s="83"/>
      <c r="H43" s="83"/>
      <c r="I43" s="83"/>
      <c r="J43" s="83"/>
    </row>
    <row r="44" spans="1:10" x14ac:dyDescent="0.2">
      <c r="F44" s="83"/>
      <c r="G44" s="83"/>
      <c r="H44" s="83"/>
      <c r="I44" s="83"/>
      <c r="J44" s="83"/>
    </row>
    <row r="45" spans="1:10" x14ac:dyDescent="0.2">
      <c r="F45" s="83"/>
      <c r="G45" s="83"/>
      <c r="H45" s="83"/>
      <c r="I45" s="83"/>
      <c r="J45" s="83"/>
    </row>
  </sheetData>
  <mergeCells count="11">
    <mergeCell ref="A39:J39"/>
    <mergeCell ref="A38:J38"/>
    <mergeCell ref="A1:J1"/>
    <mergeCell ref="A2:J2"/>
    <mergeCell ref="A3:J3"/>
    <mergeCell ref="B4:B6"/>
    <mergeCell ref="C4:C6"/>
    <mergeCell ref="D4:D6"/>
    <mergeCell ref="E4:E5"/>
    <mergeCell ref="A4:A6"/>
    <mergeCell ref="F4:J4"/>
  </mergeCells>
  <pageMargins left="0.7" right="0.7" top="0.75" bottom="0.75" header="0.3" footer="0.3"/>
  <pageSetup paperSize="9" scale="61"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9"/>
  <sheetViews>
    <sheetView view="pageBreakPreview" topLeftCell="A22" zoomScale="130" zoomScaleNormal="100" zoomScaleSheetLayoutView="130" workbookViewId="0">
      <selection activeCell="D8" sqref="D8"/>
    </sheetView>
  </sheetViews>
  <sheetFormatPr defaultColWidth="9" defaultRowHeight="14.25" x14ac:dyDescent="0.2"/>
  <cols>
    <col min="1" max="1" width="46.125" style="24" customWidth="1"/>
    <col min="2" max="9" width="9.5" style="24" customWidth="1"/>
    <col min="10" max="10" width="8.625" style="24" bestFit="1" customWidth="1"/>
    <col min="11" max="11" width="9" style="24"/>
    <col min="12" max="12" width="11.625" style="24" bestFit="1" customWidth="1"/>
    <col min="13" max="16384" width="9" style="24"/>
  </cols>
  <sheetData>
    <row r="1" spans="1:12" ht="18.75" x14ac:dyDescent="0.2">
      <c r="A1" s="262" t="s">
        <v>443</v>
      </c>
      <c r="B1" s="262"/>
      <c r="C1" s="262"/>
      <c r="D1" s="262"/>
      <c r="E1" s="262"/>
      <c r="F1" s="262"/>
      <c r="G1" s="262"/>
      <c r="H1" s="262"/>
      <c r="I1" s="262"/>
      <c r="J1" s="262"/>
    </row>
    <row r="2" spans="1:12" ht="15" customHeight="1" thickBot="1" x14ac:dyDescent="0.25">
      <c r="A2" s="337" t="s">
        <v>444</v>
      </c>
      <c r="B2" s="337"/>
      <c r="C2" s="337"/>
      <c r="D2" s="337"/>
      <c r="E2" s="338"/>
      <c r="F2" s="337"/>
      <c r="G2" s="337"/>
      <c r="H2" s="337"/>
      <c r="I2" s="337"/>
      <c r="J2" s="337"/>
    </row>
    <row r="3" spans="1:12" ht="16.5" thickTop="1" thickBot="1" x14ac:dyDescent="0.25">
      <c r="A3" s="40"/>
      <c r="B3" s="339" t="s">
        <v>46</v>
      </c>
      <c r="C3" s="339" t="s">
        <v>4</v>
      </c>
      <c r="D3" s="339" t="s">
        <v>582</v>
      </c>
      <c r="E3" s="113">
        <v>2023</v>
      </c>
      <c r="F3" s="275">
        <v>2024</v>
      </c>
      <c r="G3" s="276"/>
      <c r="H3" s="276"/>
      <c r="I3" s="276"/>
      <c r="J3" s="276"/>
    </row>
    <row r="4" spans="1:12" ht="15.75" thickBot="1" x14ac:dyDescent="0.25">
      <c r="A4" s="41"/>
      <c r="B4" s="300"/>
      <c r="C4" s="300"/>
      <c r="D4" s="300"/>
      <c r="E4" s="190" t="s">
        <v>593</v>
      </c>
      <c r="F4" s="62" t="s">
        <v>544</v>
      </c>
      <c r="G4" s="62" t="s">
        <v>554</v>
      </c>
      <c r="H4" s="62" t="s">
        <v>555</v>
      </c>
      <c r="I4" s="135" t="s">
        <v>557</v>
      </c>
      <c r="J4" s="135" t="s">
        <v>593</v>
      </c>
    </row>
    <row r="5" spans="1:12" s="148" customFormat="1" ht="42" customHeight="1" thickTop="1" x14ac:dyDescent="0.2">
      <c r="A5" s="18" t="s">
        <v>445</v>
      </c>
      <c r="B5" s="57">
        <v>19281929</v>
      </c>
      <c r="C5" s="171">
        <v>18358468</v>
      </c>
      <c r="D5" s="88">
        <v>25661035.746686</v>
      </c>
      <c r="E5" s="171">
        <v>18275353</v>
      </c>
      <c r="F5" s="88">
        <v>24787582.773530997</v>
      </c>
      <c r="G5" s="88">
        <v>25661035.746686</v>
      </c>
      <c r="H5" s="88">
        <v>26061081.135293998</v>
      </c>
      <c r="I5" s="88">
        <v>26671948.462646004</v>
      </c>
      <c r="J5" s="171">
        <v>27111068.609653</v>
      </c>
      <c r="L5" s="188"/>
    </row>
    <row r="6" spans="1:12" s="148" customFormat="1" ht="42" customHeight="1" x14ac:dyDescent="0.2">
      <c r="A6" s="18" t="s">
        <v>446</v>
      </c>
      <c r="B6" s="57">
        <v>2074337</v>
      </c>
      <c r="C6" s="171">
        <v>4279847</v>
      </c>
      <c r="D6" s="88">
        <v>5007026.7574450001</v>
      </c>
      <c r="E6" s="171">
        <v>4351501</v>
      </c>
      <c r="F6" s="88">
        <v>4963972.1324450001</v>
      </c>
      <c r="G6" s="88">
        <v>5007026.7574450001</v>
      </c>
      <c r="H6" s="88">
        <v>5058474.5034449995</v>
      </c>
      <c r="I6" s="88">
        <v>5017583.5494450005</v>
      </c>
      <c r="J6" s="171">
        <v>5028811.1194449998</v>
      </c>
      <c r="L6" s="188"/>
    </row>
    <row r="7" spans="1:12" s="148" customFormat="1" ht="42" customHeight="1" x14ac:dyDescent="0.2">
      <c r="A7" s="65" t="s">
        <v>447</v>
      </c>
      <c r="B7" s="59">
        <v>21356266</v>
      </c>
      <c r="C7" s="172">
        <v>22638315</v>
      </c>
      <c r="D7" s="126">
        <f>D5+D6</f>
        <v>30668062.504131</v>
      </c>
      <c r="E7" s="172">
        <v>22626854</v>
      </c>
      <c r="F7" s="126">
        <f>F5+F6</f>
        <v>29751554.905975997</v>
      </c>
      <c r="G7" s="126">
        <f>G5+G6</f>
        <v>30668062.504131</v>
      </c>
      <c r="H7" s="126">
        <f>H5+H6</f>
        <v>31119555.638738997</v>
      </c>
      <c r="I7" s="126">
        <f>I5+I6</f>
        <v>31689532.012091003</v>
      </c>
      <c r="J7" s="172">
        <v>32139879.729098</v>
      </c>
      <c r="L7" s="188"/>
    </row>
    <row r="8" spans="1:12" s="148" customFormat="1" ht="42" customHeight="1" x14ac:dyDescent="0.2">
      <c r="A8" s="65" t="s">
        <v>448</v>
      </c>
      <c r="B8" s="59">
        <v>14101558</v>
      </c>
      <c r="C8" s="172">
        <v>17790896</v>
      </c>
      <c r="D8" s="126">
        <v>20912971.555800002</v>
      </c>
      <c r="E8" s="172">
        <v>17198776</v>
      </c>
      <c r="F8" s="126">
        <v>20366935.305800002</v>
      </c>
      <c r="G8" s="126">
        <v>20912971.555800002</v>
      </c>
      <c r="H8" s="126">
        <v>21601817.347060002</v>
      </c>
      <c r="I8" s="126">
        <v>22488499.975120001</v>
      </c>
      <c r="J8" s="172">
        <v>22573388.921020001</v>
      </c>
      <c r="L8" s="188"/>
    </row>
    <row r="9" spans="1:12" s="148" customFormat="1" ht="42" customHeight="1" x14ac:dyDescent="0.2">
      <c r="A9" s="18" t="s">
        <v>449</v>
      </c>
      <c r="B9" s="57">
        <v>415712</v>
      </c>
      <c r="C9" s="171">
        <v>602904</v>
      </c>
      <c r="D9" s="88">
        <v>684549.61199999996</v>
      </c>
      <c r="E9" s="171">
        <v>513917</v>
      </c>
      <c r="F9" s="88">
        <v>574255.84199999995</v>
      </c>
      <c r="G9" s="88">
        <v>684549.61199999996</v>
      </c>
      <c r="H9" s="88">
        <v>617637.18000000005</v>
      </c>
      <c r="I9" s="88">
        <v>569448.08799999999</v>
      </c>
      <c r="J9" s="171">
        <v>579606.43599999999</v>
      </c>
      <c r="L9" s="188"/>
    </row>
    <row r="10" spans="1:12" s="148" customFormat="1" ht="42" customHeight="1" x14ac:dyDescent="0.2">
      <c r="A10" s="18" t="s">
        <v>450</v>
      </c>
      <c r="B10" s="57">
        <v>1447459</v>
      </c>
      <c r="C10" s="171">
        <v>1388023</v>
      </c>
      <c r="D10" s="88">
        <v>1509768.1510000001</v>
      </c>
      <c r="E10" s="171">
        <v>1557155</v>
      </c>
      <c r="F10" s="88">
        <v>1457058.9709999999</v>
      </c>
      <c r="G10" s="88">
        <v>1509768.1510000001</v>
      </c>
      <c r="H10" s="88">
        <v>1536424.085</v>
      </c>
      <c r="I10" s="88">
        <v>1673434.702</v>
      </c>
      <c r="J10" s="171">
        <v>1415180.3470000001</v>
      </c>
      <c r="L10" s="188"/>
    </row>
    <row r="11" spans="1:12" s="148" customFormat="1" ht="42" customHeight="1" x14ac:dyDescent="0.2">
      <c r="A11" s="18" t="s">
        <v>451</v>
      </c>
      <c r="B11" s="57">
        <v>207436</v>
      </c>
      <c r="C11" s="171">
        <v>290217</v>
      </c>
      <c r="D11" s="88">
        <v>141061.22</v>
      </c>
      <c r="E11" s="171">
        <v>99914</v>
      </c>
      <c r="F11" s="88">
        <v>140610.383</v>
      </c>
      <c r="G11" s="88">
        <v>141061.22</v>
      </c>
      <c r="H11" s="88">
        <v>97958.664000000004</v>
      </c>
      <c r="I11" s="88">
        <v>81940.429000000004</v>
      </c>
      <c r="J11" s="171">
        <v>220720.916</v>
      </c>
      <c r="L11" s="188"/>
    </row>
    <row r="12" spans="1:12" s="148" customFormat="1" ht="42" customHeight="1" x14ac:dyDescent="0.2">
      <c r="A12" s="18" t="s">
        <v>452</v>
      </c>
      <c r="B12" s="57">
        <v>11976081</v>
      </c>
      <c r="C12" s="171">
        <v>15435676</v>
      </c>
      <c r="D12" s="88">
        <v>18505476.494799998</v>
      </c>
      <c r="E12" s="171">
        <v>14951578</v>
      </c>
      <c r="F12" s="88">
        <v>18122954.172800001</v>
      </c>
      <c r="G12" s="88">
        <v>18505476.494799998</v>
      </c>
      <c r="H12" s="88">
        <v>19277758.08106</v>
      </c>
      <c r="I12" s="88">
        <v>20091689.94712</v>
      </c>
      <c r="J12" s="171">
        <v>20285953.05302</v>
      </c>
      <c r="L12" s="188"/>
    </row>
    <row r="13" spans="1:12" s="148" customFormat="1" ht="42" customHeight="1" x14ac:dyDescent="0.2">
      <c r="A13" s="125" t="s">
        <v>453</v>
      </c>
      <c r="B13" s="57">
        <v>54870</v>
      </c>
      <c r="C13" s="171">
        <v>74076</v>
      </c>
      <c r="D13" s="88">
        <v>72116.077999999994</v>
      </c>
      <c r="E13" s="171">
        <v>76212</v>
      </c>
      <c r="F13" s="88">
        <v>72055.937000000005</v>
      </c>
      <c r="G13" s="88">
        <v>72116.077999999994</v>
      </c>
      <c r="H13" s="88">
        <v>72039.337</v>
      </c>
      <c r="I13" s="88">
        <v>71986.808999999994</v>
      </c>
      <c r="J13" s="171">
        <v>71928.168999999994</v>
      </c>
      <c r="L13" s="188"/>
    </row>
    <row r="14" spans="1:12" s="148" customFormat="1" ht="42" customHeight="1" x14ac:dyDescent="0.2">
      <c r="A14" s="28" t="s">
        <v>454</v>
      </c>
      <c r="B14" s="57">
        <v>4612478</v>
      </c>
      <c r="C14" s="171">
        <v>5393662</v>
      </c>
      <c r="D14" s="57">
        <v>6092809.6552844504</v>
      </c>
      <c r="E14" s="171">
        <v>5380829</v>
      </c>
      <c r="F14" s="57">
        <v>5888284.1293421993</v>
      </c>
      <c r="G14" s="57">
        <v>6092809.6552844504</v>
      </c>
      <c r="H14" s="57">
        <v>6183875.0553858001</v>
      </c>
      <c r="I14" s="57">
        <v>6330331.8984049512</v>
      </c>
      <c r="J14" s="171">
        <v>6440436.2994745011</v>
      </c>
      <c r="L14" s="188"/>
    </row>
    <row r="15" spans="1:12" s="148" customFormat="1" ht="42" customHeight="1" thickBot="1" x14ac:dyDescent="0.25">
      <c r="A15" s="29" t="s">
        <v>455</v>
      </c>
      <c r="B15" s="120">
        <v>9523577</v>
      </c>
      <c r="C15" s="120">
        <v>12397234</v>
      </c>
      <c r="D15" s="131">
        <v>14820161.900515551</v>
      </c>
      <c r="E15" s="120">
        <v>11817947</v>
      </c>
      <c r="F15" s="131">
        <v>14478651.176457802</v>
      </c>
      <c r="G15" s="131">
        <v>14820161.900515551</v>
      </c>
      <c r="H15" s="131">
        <v>15417942.291674199</v>
      </c>
      <c r="I15" s="131">
        <v>16158168.076715048</v>
      </c>
      <c r="J15" s="120">
        <v>16132952.621545497</v>
      </c>
      <c r="L15" s="188"/>
    </row>
    <row r="16" spans="1:12" ht="15" thickTop="1" x14ac:dyDescent="0.2">
      <c r="A16" s="22"/>
      <c r="B16" s="336" t="s">
        <v>456</v>
      </c>
      <c r="C16" s="336"/>
      <c r="D16" s="336"/>
      <c r="E16" s="336"/>
      <c r="F16" s="336"/>
      <c r="G16" s="336"/>
      <c r="H16" s="336"/>
      <c r="I16" s="336"/>
      <c r="J16" s="336"/>
      <c r="L16" s="188"/>
    </row>
    <row r="17" spans="1:1" x14ac:dyDescent="0.2">
      <c r="A17" s="36"/>
    </row>
    <row r="18" spans="1:1" x14ac:dyDescent="0.2">
      <c r="A18" s="36"/>
    </row>
    <row r="19" spans="1:1" x14ac:dyDescent="0.2">
      <c r="A19" s="36"/>
    </row>
  </sheetData>
  <mergeCells count="7">
    <mergeCell ref="B16:J16"/>
    <mergeCell ref="A1:J1"/>
    <mergeCell ref="A2:J2"/>
    <mergeCell ref="C3:C4"/>
    <mergeCell ref="D3:D4"/>
    <mergeCell ref="F3:J3"/>
    <mergeCell ref="B3:B4"/>
  </mergeCells>
  <pageMargins left="0.7" right="0.7" top="0.75" bottom="0.75" header="0.3" footer="0.3"/>
  <pageSetup paperSize="9" scale="59" orientation="portrait" verticalDpi="0"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59"/>
  <sheetViews>
    <sheetView view="pageBreakPreview" zoomScaleNormal="100" zoomScaleSheetLayoutView="100" workbookViewId="0">
      <selection activeCell="C17" sqref="C17"/>
    </sheetView>
  </sheetViews>
  <sheetFormatPr defaultColWidth="9.125" defaultRowHeight="14.25" x14ac:dyDescent="0.2"/>
  <cols>
    <col min="1" max="1" width="52.375" style="24" customWidth="1"/>
    <col min="2" max="9" width="11" style="24" customWidth="1"/>
    <col min="10" max="16384" width="9.125" style="24"/>
  </cols>
  <sheetData>
    <row r="1" spans="1:20" ht="18.75" x14ac:dyDescent="0.2">
      <c r="A1" s="230" t="s">
        <v>457</v>
      </c>
      <c r="B1" s="230"/>
      <c r="C1" s="230"/>
      <c r="D1" s="230"/>
      <c r="E1" s="230"/>
      <c r="F1" s="230"/>
      <c r="G1" s="230"/>
      <c r="H1" s="230"/>
      <c r="I1" s="230"/>
    </row>
    <row r="2" spans="1:20" ht="15" thickBot="1" x14ac:dyDescent="0.25">
      <c r="A2" s="231" t="s">
        <v>1</v>
      </c>
      <c r="B2" s="231"/>
      <c r="C2" s="231"/>
      <c r="D2" s="231"/>
      <c r="E2" s="231"/>
      <c r="F2" s="231"/>
      <c r="G2" s="231"/>
      <c r="H2" s="231"/>
      <c r="I2" s="231"/>
    </row>
    <row r="3" spans="1:20" ht="15.75" thickTop="1" thickBot="1" x14ac:dyDescent="0.25">
      <c r="A3" s="232" t="s">
        <v>458</v>
      </c>
      <c r="B3" s="341">
        <v>45374</v>
      </c>
      <c r="C3" s="342"/>
      <c r="D3" s="342"/>
      <c r="E3" s="342"/>
      <c r="F3" s="341">
        <v>45473</v>
      </c>
      <c r="G3" s="342"/>
      <c r="H3" s="342"/>
      <c r="I3" s="342"/>
    </row>
    <row r="4" spans="1:20" ht="15" thickBot="1" x14ac:dyDescent="0.25">
      <c r="A4" s="243"/>
      <c r="B4" s="39" t="s">
        <v>459</v>
      </c>
      <c r="C4" s="39" t="s">
        <v>460</v>
      </c>
      <c r="D4" s="39" t="s">
        <v>461</v>
      </c>
      <c r="E4" s="71" t="s">
        <v>251</v>
      </c>
      <c r="F4" s="72" t="s">
        <v>459</v>
      </c>
      <c r="G4" s="39" t="s">
        <v>460</v>
      </c>
      <c r="H4" s="39" t="s">
        <v>461</v>
      </c>
      <c r="I4" s="39" t="s">
        <v>251</v>
      </c>
    </row>
    <row r="5" spans="1:20" s="148" customFormat="1" ht="16.5" customHeight="1" thickTop="1" x14ac:dyDescent="0.2">
      <c r="A5" s="2" t="s">
        <v>462</v>
      </c>
      <c r="B5" s="59">
        <v>9423.737000000001</v>
      </c>
      <c r="C5" s="59">
        <v>1099335.0942773141</v>
      </c>
      <c r="D5" s="59">
        <v>88569.290000000008</v>
      </c>
      <c r="E5" s="59">
        <v>1197328.1212773141</v>
      </c>
      <c r="F5" s="59">
        <v>12871.243</v>
      </c>
      <c r="G5" s="59">
        <v>1156414.1035186788</v>
      </c>
      <c r="H5" s="59">
        <v>101477.66599999998</v>
      </c>
      <c r="I5" s="59">
        <v>1270763.0125186788</v>
      </c>
      <c r="S5" s="188"/>
      <c r="T5" s="188"/>
    </row>
    <row r="6" spans="1:20" s="148" customFormat="1" ht="16.5" customHeight="1" x14ac:dyDescent="0.2">
      <c r="A6" s="7" t="s">
        <v>463</v>
      </c>
      <c r="B6" s="57">
        <v>13.477</v>
      </c>
      <c r="C6" s="57">
        <v>1273.4525120000001</v>
      </c>
      <c r="D6" s="57">
        <v>10168.467000000001</v>
      </c>
      <c r="E6" s="57">
        <v>11455.396512000001</v>
      </c>
      <c r="F6" s="57">
        <v>13.026</v>
      </c>
      <c r="G6" s="57">
        <v>1338.2685120000001</v>
      </c>
      <c r="H6" s="57">
        <v>11418.673000000001</v>
      </c>
      <c r="I6" s="57">
        <v>12769.967512000001</v>
      </c>
      <c r="S6" s="188"/>
      <c r="T6" s="188"/>
    </row>
    <row r="7" spans="1:20" s="148" customFormat="1" ht="16.5" customHeight="1" x14ac:dyDescent="0.2">
      <c r="A7" s="7" t="s">
        <v>464</v>
      </c>
      <c r="B7" s="57">
        <v>4821.5150000000003</v>
      </c>
      <c r="C7" s="57">
        <v>796448.61410774547</v>
      </c>
      <c r="D7" s="57">
        <v>60318.182000000001</v>
      </c>
      <c r="E7" s="57">
        <v>861588.31110774551</v>
      </c>
      <c r="F7" s="57">
        <v>7911.4920000000002</v>
      </c>
      <c r="G7" s="57">
        <v>822124.9366274901</v>
      </c>
      <c r="H7" s="57">
        <v>80846.710999999996</v>
      </c>
      <c r="I7" s="57">
        <v>910883.13962749008</v>
      </c>
      <c r="S7" s="188"/>
      <c r="T7" s="188"/>
    </row>
    <row r="8" spans="1:20" s="148" customFormat="1" ht="16.5" customHeight="1" x14ac:dyDescent="0.2">
      <c r="A8" s="7" t="s">
        <v>465</v>
      </c>
      <c r="B8" s="57">
        <v>0</v>
      </c>
      <c r="C8" s="57">
        <v>554.20299999999997</v>
      </c>
      <c r="D8" s="57">
        <v>454.69400000000002</v>
      </c>
      <c r="E8" s="57">
        <v>1008.8969999999999</v>
      </c>
      <c r="F8" s="59">
        <v>0</v>
      </c>
      <c r="G8" s="57">
        <v>811.649</v>
      </c>
      <c r="H8" s="57">
        <v>923.64300000000003</v>
      </c>
      <c r="I8" s="57">
        <v>1735.2919999999999</v>
      </c>
      <c r="S8" s="188"/>
      <c r="T8" s="188"/>
    </row>
    <row r="9" spans="1:20" s="148" customFormat="1" ht="16.5" customHeight="1" x14ac:dyDescent="0.2">
      <c r="A9" s="7" t="s">
        <v>466</v>
      </c>
      <c r="B9" s="57">
        <v>4588.7449999999999</v>
      </c>
      <c r="C9" s="57">
        <v>301058.82465756877</v>
      </c>
      <c r="D9" s="57">
        <v>17627.947</v>
      </c>
      <c r="E9" s="57">
        <v>323275.51665756875</v>
      </c>
      <c r="F9" s="57">
        <v>4946.7250000000004</v>
      </c>
      <c r="G9" s="57">
        <v>332139.24937918875</v>
      </c>
      <c r="H9" s="57">
        <v>8288.6389999999992</v>
      </c>
      <c r="I9" s="57">
        <v>345374.61337918876</v>
      </c>
      <c r="S9" s="188"/>
      <c r="T9" s="188"/>
    </row>
    <row r="10" spans="1:20" s="148" customFormat="1" ht="16.5" customHeight="1" x14ac:dyDescent="0.2">
      <c r="A10" s="2" t="s">
        <v>467</v>
      </c>
      <c r="B10" s="59">
        <v>2053313.226</v>
      </c>
      <c r="C10" s="59">
        <v>864829.08720421989</v>
      </c>
      <c r="D10" s="59">
        <v>171693.34700000001</v>
      </c>
      <c r="E10" s="59">
        <v>3089835.6602042201</v>
      </c>
      <c r="F10" s="59">
        <v>2158734.9720000001</v>
      </c>
      <c r="G10" s="59">
        <v>954337.67391778005</v>
      </c>
      <c r="H10" s="59">
        <v>165298.17599999998</v>
      </c>
      <c r="I10" s="59">
        <v>3278370.8219177802</v>
      </c>
      <c r="S10" s="188"/>
      <c r="T10" s="188"/>
    </row>
    <row r="11" spans="1:20" s="148" customFormat="1" ht="16.5" customHeight="1" x14ac:dyDescent="0.2">
      <c r="A11" s="7" t="s">
        <v>468</v>
      </c>
      <c r="B11" s="57">
        <v>826354.56499999994</v>
      </c>
      <c r="C11" s="57">
        <v>614640.06915339991</v>
      </c>
      <c r="D11" s="57">
        <v>96962.831999999995</v>
      </c>
      <c r="E11" s="57">
        <v>1537957.4661533998</v>
      </c>
      <c r="F11" s="57">
        <v>786603.01199999999</v>
      </c>
      <c r="G11" s="57">
        <v>656729.47811300005</v>
      </c>
      <c r="H11" s="57">
        <v>93398.494322999992</v>
      </c>
      <c r="I11" s="57">
        <v>1536730.984436</v>
      </c>
      <c r="S11" s="188"/>
      <c r="T11" s="188"/>
    </row>
    <row r="12" spans="1:20" s="148" customFormat="1" ht="16.5" customHeight="1" x14ac:dyDescent="0.2">
      <c r="A12" s="7" t="s">
        <v>469</v>
      </c>
      <c r="B12" s="57">
        <v>1226958.6610000001</v>
      </c>
      <c r="C12" s="57">
        <v>250189.01805081998</v>
      </c>
      <c r="D12" s="57">
        <v>74730.514999999999</v>
      </c>
      <c r="E12" s="57">
        <v>1551878.1940508198</v>
      </c>
      <c r="F12" s="57">
        <v>1372131.96</v>
      </c>
      <c r="G12" s="57">
        <v>297608.19580478</v>
      </c>
      <c r="H12" s="57">
        <v>71899.681677</v>
      </c>
      <c r="I12" s="57">
        <v>1741639.8374817797</v>
      </c>
      <c r="S12" s="188"/>
      <c r="T12" s="188"/>
    </row>
    <row r="13" spans="1:20" s="148" customFormat="1" ht="16.5" customHeight="1" x14ac:dyDescent="0.2">
      <c r="A13" s="2" t="s">
        <v>470</v>
      </c>
      <c r="B13" s="59">
        <v>225675.73</v>
      </c>
      <c r="C13" s="59">
        <v>117125.78600000001</v>
      </c>
      <c r="D13" s="59">
        <v>506504.05299999996</v>
      </c>
      <c r="E13" s="59">
        <v>849305.5689999999</v>
      </c>
      <c r="F13" s="59">
        <v>236186.27499999999</v>
      </c>
      <c r="G13" s="59">
        <v>124151.948</v>
      </c>
      <c r="H13" s="59">
        <v>529207.79700000002</v>
      </c>
      <c r="I13" s="59">
        <v>889546.02</v>
      </c>
      <c r="S13" s="188"/>
      <c r="T13" s="188"/>
    </row>
    <row r="14" spans="1:20" s="148" customFormat="1" ht="16.5" customHeight="1" x14ac:dyDescent="0.2">
      <c r="A14" s="7" t="s">
        <v>468</v>
      </c>
      <c r="B14" s="57">
        <v>48557.578000000001</v>
      </c>
      <c r="C14" s="57">
        <v>42792.656000000003</v>
      </c>
      <c r="D14" s="57">
        <v>341036.54499999998</v>
      </c>
      <c r="E14" s="57">
        <v>432386.77899999998</v>
      </c>
      <c r="F14" s="57">
        <v>59828.504999999997</v>
      </c>
      <c r="G14" s="57">
        <v>52204.061999999998</v>
      </c>
      <c r="H14" s="57">
        <v>346528.82299999997</v>
      </c>
      <c r="I14" s="57">
        <v>458561.38999999996</v>
      </c>
      <c r="S14" s="188"/>
      <c r="T14" s="188"/>
    </row>
    <row r="15" spans="1:20" s="148" customFormat="1" ht="16.5" customHeight="1" x14ac:dyDescent="0.2">
      <c r="A15" s="7" t="s">
        <v>469</v>
      </c>
      <c r="B15" s="57">
        <v>177118.152</v>
      </c>
      <c r="C15" s="57">
        <v>74333.13</v>
      </c>
      <c r="D15" s="57">
        <v>165467.508</v>
      </c>
      <c r="E15" s="57">
        <v>416918.79000000004</v>
      </c>
      <c r="F15" s="57">
        <v>176357.77</v>
      </c>
      <c r="G15" s="57">
        <v>71947.885999999999</v>
      </c>
      <c r="H15" s="57">
        <v>182678.97399999999</v>
      </c>
      <c r="I15" s="57">
        <v>430984.63</v>
      </c>
      <c r="S15" s="188"/>
      <c r="T15" s="188"/>
    </row>
    <row r="16" spans="1:20" s="148" customFormat="1" ht="16.5" customHeight="1" x14ac:dyDescent="0.2">
      <c r="A16" s="2" t="s">
        <v>471</v>
      </c>
      <c r="B16" s="59">
        <v>18391.245999999999</v>
      </c>
      <c r="C16" s="59">
        <v>250696.06816999998</v>
      </c>
      <c r="D16" s="59">
        <v>0</v>
      </c>
      <c r="E16" s="59">
        <v>269087.31416999997</v>
      </c>
      <c r="F16" s="59">
        <v>18312.829000000002</v>
      </c>
      <c r="G16" s="59">
        <v>274599.05237250001</v>
      </c>
      <c r="H16" s="59">
        <v>164.238</v>
      </c>
      <c r="I16" s="59">
        <v>293076.11937250005</v>
      </c>
      <c r="S16" s="188"/>
      <c r="T16" s="188"/>
    </row>
    <row r="17" spans="1:20" s="148" customFormat="1" ht="16.5" customHeight="1" x14ac:dyDescent="0.2">
      <c r="A17" s="7" t="s">
        <v>472</v>
      </c>
      <c r="B17" s="57">
        <v>11424.136</v>
      </c>
      <c r="C17" s="57">
        <v>233018.05916999999</v>
      </c>
      <c r="D17" s="59">
        <v>0</v>
      </c>
      <c r="E17" s="57">
        <v>244442.19516999999</v>
      </c>
      <c r="F17" s="57">
        <v>10948.368</v>
      </c>
      <c r="G17" s="57">
        <v>256836.8523725</v>
      </c>
      <c r="H17" s="59">
        <v>164.238</v>
      </c>
      <c r="I17" s="57">
        <v>267949.45837250003</v>
      </c>
      <c r="S17" s="188"/>
      <c r="T17" s="188"/>
    </row>
    <row r="18" spans="1:20" s="148" customFormat="1" ht="16.5" customHeight="1" x14ac:dyDescent="0.2">
      <c r="A18" s="7" t="s">
        <v>473</v>
      </c>
      <c r="B18" s="57">
        <v>6967.11</v>
      </c>
      <c r="C18" s="57">
        <v>17678.008999999998</v>
      </c>
      <c r="D18" s="59">
        <v>0</v>
      </c>
      <c r="E18" s="57">
        <v>24645.118999999999</v>
      </c>
      <c r="F18" s="57">
        <v>7364.4610000000011</v>
      </c>
      <c r="G18" s="57">
        <v>17762.2</v>
      </c>
      <c r="H18" s="59">
        <v>0</v>
      </c>
      <c r="I18" s="57">
        <v>25126.661</v>
      </c>
      <c r="S18" s="188"/>
      <c r="T18" s="188"/>
    </row>
    <row r="19" spans="1:20" s="148" customFormat="1" ht="16.5" customHeight="1" x14ac:dyDescent="0.2">
      <c r="A19" s="2" t="s">
        <v>474</v>
      </c>
      <c r="B19" s="59">
        <v>0</v>
      </c>
      <c r="C19" s="59">
        <v>0</v>
      </c>
      <c r="D19" s="59">
        <v>147.78800000000001</v>
      </c>
      <c r="E19" s="59">
        <v>147.78800000000001</v>
      </c>
      <c r="F19" s="59">
        <v>0</v>
      </c>
      <c r="G19" s="59">
        <v>0</v>
      </c>
      <c r="H19" s="59">
        <v>173.977</v>
      </c>
      <c r="I19" s="59">
        <v>173.977</v>
      </c>
      <c r="S19" s="188"/>
      <c r="T19" s="188"/>
    </row>
    <row r="20" spans="1:20" s="148" customFormat="1" ht="16.5" customHeight="1" x14ac:dyDescent="0.2">
      <c r="A20" s="7" t="s">
        <v>475</v>
      </c>
      <c r="B20" s="59">
        <v>0</v>
      </c>
      <c r="C20" s="57">
        <v>0</v>
      </c>
      <c r="D20" s="57">
        <v>17.478000000000002</v>
      </c>
      <c r="E20" s="57">
        <v>17.478000000000002</v>
      </c>
      <c r="F20" s="59">
        <v>0</v>
      </c>
      <c r="G20" s="59">
        <v>0</v>
      </c>
      <c r="H20" s="57">
        <v>35.722000000000001</v>
      </c>
      <c r="I20" s="57">
        <v>35.722000000000001</v>
      </c>
      <c r="S20" s="188"/>
      <c r="T20" s="188"/>
    </row>
    <row r="21" spans="1:20" s="148" customFormat="1" ht="16.5" customHeight="1" x14ac:dyDescent="0.2">
      <c r="A21" s="7" t="s">
        <v>476</v>
      </c>
      <c r="B21" s="59">
        <v>0</v>
      </c>
      <c r="C21" s="57">
        <v>0</v>
      </c>
      <c r="D21" s="57">
        <v>130.31</v>
      </c>
      <c r="E21" s="57">
        <v>130.31</v>
      </c>
      <c r="F21" s="59">
        <v>0</v>
      </c>
      <c r="G21" s="59">
        <v>0</v>
      </c>
      <c r="H21" s="57">
        <v>138.255</v>
      </c>
      <c r="I21" s="57">
        <v>138.255</v>
      </c>
      <c r="S21" s="188"/>
      <c r="T21" s="188"/>
    </row>
    <row r="22" spans="1:20" s="148" customFormat="1" ht="16.5" customHeight="1" x14ac:dyDescent="0.2">
      <c r="A22" s="2" t="s">
        <v>477</v>
      </c>
      <c r="B22" s="59">
        <v>0</v>
      </c>
      <c r="C22" s="59">
        <v>0</v>
      </c>
      <c r="D22" s="59">
        <v>0</v>
      </c>
      <c r="E22" s="59">
        <v>0</v>
      </c>
      <c r="F22" s="59">
        <v>0</v>
      </c>
      <c r="G22" s="59">
        <v>0</v>
      </c>
      <c r="H22" s="59">
        <v>0</v>
      </c>
      <c r="I22" s="59">
        <v>0</v>
      </c>
      <c r="S22" s="188"/>
      <c r="T22" s="188"/>
    </row>
    <row r="23" spans="1:20" s="148" customFormat="1" ht="16.5" customHeight="1" x14ac:dyDescent="0.2">
      <c r="A23" s="2" t="s">
        <v>478</v>
      </c>
      <c r="B23" s="59">
        <v>64375.587</v>
      </c>
      <c r="C23" s="59">
        <v>96831.213289653606</v>
      </c>
      <c r="D23" s="59">
        <v>54722.128881999997</v>
      </c>
      <c r="E23" s="59">
        <v>215928.92917165358</v>
      </c>
      <c r="F23" s="59">
        <v>62310.326999999997</v>
      </c>
      <c r="G23" s="59">
        <v>110033.40030339411</v>
      </c>
      <c r="H23" s="59">
        <v>53789.376902000004</v>
      </c>
      <c r="I23" s="59">
        <v>226133.10420539411</v>
      </c>
      <c r="S23" s="188"/>
      <c r="T23" s="188"/>
    </row>
    <row r="24" spans="1:20" s="148" customFormat="1" ht="16.5" customHeight="1" x14ac:dyDescent="0.2">
      <c r="A24" s="2" t="s">
        <v>479</v>
      </c>
      <c r="B24" s="59">
        <v>11375.92</v>
      </c>
      <c r="C24" s="59">
        <v>21200.57723798</v>
      </c>
      <c r="D24" s="59">
        <v>60649.082249999999</v>
      </c>
      <c r="E24" s="59">
        <v>93225.579487979994</v>
      </c>
      <c r="F24" s="59">
        <v>11758.784</v>
      </c>
      <c r="G24" s="59">
        <v>20939.697927313333</v>
      </c>
      <c r="H24" s="59">
        <v>63490.251250000001</v>
      </c>
      <c r="I24" s="59">
        <v>96188.733177313334</v>
      </c>
      <c r="S24" s="188"/>
      <c r="T24" s="188"/>
    </row>
    <row r="25" spans="1:20" s="148" customFormat="1" ht="16.5" customHeight="1" x14ac:dyDescent="0.2">
      <c r="A25" s="2" t="s">
        <v>480</v>
      </c>
      <c r="B25" s="59">
        <v>11226.221</v>
      </c>
      <c r="C25" s="59">
        <v>15105.05923798</v>
      </c>
      <c r="D25" s="59">
        <v>59016.023999999998</v>
      </c>
      <c r="E25" s="59">
        <v>85347.304237979988</v>
      </c>
      <c r="F25" s="59">
        <v>11609.084999999999</v>
      </c>
      <c r="G25" s="59">
        <v>15004.993927313331</v>
      </c>
      <c r="H25" s="59">
        <v>61465.228999999999</v>
      </c>
      <c r="I25" s="59">
        <v>88079.307927313333</v>
      </c>
      <c r="S25" s="188"/>
      <c r="T25" s="188"/>
    </row>
    <row r="26" spans="1:20" s="148" customFormat="1" ht="16.5" customHeight="1" x14ac:dyDescent="0.2">
      <c r="A26" s="7" t="s">
        <v>481</v>
      </c>
      <c r="B26" s="57">
        <v>10888.772000000001</v>
      </c>
      <c r="C26" s="57">
        <v>11422.15320798</v>
      </c>
      <c r="D26" s="57">
        <v>47189.603999999999</v>
      </c>
      <c r="E26" s="57">
        <v>69500.529207979998</v>
      </c>
      <c r="F26" s="57">
        <v>11265.344999999999</v>
      </c>
      <c r="G26" s="57">
        <v>11426.40420798</v>
      </c>
      <c r="H26" s="57">
        <v>49054.353999999999</v>
      </c>
      <c r="I26" s="57">
        <v>71746.103207979992</v>
      </c>
      <c r="S26" s="188"/>
      <c r="T26" s="188"/>
    </row>
    <row r="27" spans="1:20" s="148" customFormat="1" ht="16.5" customHeight="1" x14ac:dyDescent="0.2">
      <c r="A27" s="7" t="s">
        <v>482</v>
      </c>
      <c r="B27" s="57">
        <v>0</v>
      </c>
      <c r="C27" s="57">
        <v>358.983</v>
      </c>
      <c r="D27" s="57">
        <v>0</v>
      </c>
      <c r="E27" s="57">
        <v>358.983</v>
      </c>
      <c r="F27" s="57">
        <v>0</v>
      </c>
      <c r="G27" s="57">
        <v>377.87400000000002</v>
      </c>
      <c r="H27" s="57">
        <v>0</v>
      </c>
      <c r="I27" s="57">
        <v>377.87400000000002</v>
      </c>
      <c r="S27" s="188"/>
      <c r="T27" s="188"/>
    </row>
    <row r="28" spans="1:20" s="148" customFormat="1" ht="16.5" customHeight="1" x14ac:dyDescent="0.2">
      <c r="A28" s="7" t="s">
        <v>483</v>
      </c>
      <c r="B28" s="57">
        <v>0</v>
      </c>
      <c r="C28" s="57">
        <v>1827.3979999999999</v>
      </c>
      <c r="D28" s="57">
        <v>0</v>
      </c>
      <c r="E28" s="57">
        <v>1827.3979999999999</v>
      </c>
      <c r="F28" s="57">
        <v>0</v>
      </c>
      <c r="G28" s="57">
        <v>1934.1611889999999</v>
      </c>
      <c r="H28" s="57">
        <v>0</v>
      </c>
      <c r="I28" s="57">
        <v>1934.1611889999999</v>
      </c>
      <c r="S28" s="188"/>
      <c r="T28" s="188"/>
    </row>
    <row r="29" spans="1:20" s="148" customFormat="1" ht="16.5" customHeight="1" x14ac:dyDescent="0.2">
      <c r="A29" s="7" t="s">
        <v>484</v>
      </c>
      <c r="B29" s="57">
        <v>337.4489999999987</v>
      </c>
      <c r="C29" s="57">
        <v>1496.52503</v>
      </c>
      <c r="D29" s="57">
        <v>11826.419999999998</v>
      </c>
      <c r="E29" s="57">
        <v>13660.394029999998</v>
      </c>
      <c r="F29" s="57">
        <v>343.73999999999978</v>
      </c>
      <c r="G29" s="57">
        <v>1266.5545303333315</v>
      </c>
      <c r="H29" s="57">
        <v>12410.875</v>
      </c>
      <c r="I29" s="57">
        <v>14021.169530333331</v>
      </c>
      <c r="S29" s="188"/>
      <c r="T29" s="188"/>
    </row>
    <row r="30" spans="1:20" s="148" customFormat="1" ht="16.5" customHeight="1" x14ac:dyDescent="0.2">
      <c r="A30" s="2" t="s">
        <v>485</v>
      </c>
      <c r="B30" s="59">
        <v>149.69900000000001</v>
      </c>
      <c r="C30" s="59">
        <v>6095.518</v>
      </c>
      <c r="D30" s="59">
        <v>1633.05825</v>
      </c>
      <c r="E30" s="59">
        <v>7878.2752499999997</v>
      </c>
      <c r="F30" s="59">
        <v>149.69900000000001</v>
      </c>
      <c r="G30" s="59">
        <v>5934.7039999999997</v>
      </c>
      <c r="H30" s="59">
        <v>2025.02225</v>
      </c>
      <c r="I30" s="59">
        <v>8109.4252499999993</v>
      </c>
      <c r="S30" s="188"/>
      <c r="T30" s="188"/>
    </row>
    <row r="31" spans="1:20" s="148" customFormat="1" ht="16.5" customHeight="1" x14ac:dyDescent="0.2">
      <c r="A31" s="7" t="s">
        <v>486</v>
      </c>
      <c r="B31" s="57">
        <v>149.69900000000001</v>
      </c>
      <c r="C31" s="57">
        <v>2244.8620000000001</v>
      </c>
      <c r="D31" s="57">
        <v>343.47</v>
      </c>
      <c r="E31" s="57">
        <v>2738.0309999999999</v>
      </c>
      <c r="F31" s="57">
        <v>149.69900000000001</v>
      </c>
      <c r="G31" s="57">
        <v>2149.6799999999998</v>
      </c>
      <c r="H31" s="57">
        <v>343.47</v>
      </c>
      <c r="I31" s="57">
        <v>2642.8490000000002</v>
      </c>
      <c r="S31" s="188"/>
      <c r="T31" s="188"/>
    </row>
    <row r="32" spans="1:20" s="148" customFormat="1" ht="16.5" customHeight="1" x14ac:dyDescent="0.2">
      <c r="A32" s="7" t="s">
        <v>487</v>
      </c>
      <c r="B32" s="57">
        <v>0</v>
      </c>
      <c r="C32" s="57">
        <v>3850.6559999999999</v>
      </c>
      <c r="D32" s="57">
        <v>1289.58825</v>
      </c>
      <c r="E32" s="57">
        <v>5140.2442499999997</v>
      </c>
      <c r="F32" s="57">
        <v>0</v>
      </c>
      <c r="G32" s="57">
        <v>3785.0239999999999</v>
      </c>
      <c r="H32" s="57">
        <v>1681.55225</v>
      </c>
      <c r="I32" s="57">
        <v>5466.5762500000001</v>
      </c>
      <c r="S32" s="188"/>
      <c r="T32" s="188"/>
    </row>
    <row r="33" spans="1:20" s="148" customFormat="1" ht="16.5" customHeight="1" x14ac:dyDescent="0.2">
      <c r="A33" s="2" t="s">
        <v>488</v>
      </c>
      <c r="B33" s="59">
        <v>2382555.4459999995</v>
      </c>
      <c r="C33" s="59">
        <v>2450017.8261791677</v>
      </c>
      <c r="D33" s="59">
        <v>882285.68913199985</v>
      </c>
      <c r="E33" s="59">
        <v>5714858.961311168</v>
      </c>
      <c r="F33" s="59">
        <v>2500174.4299999997</v>
      </c>
      <c r="G33" s="59">
        <v>2640475.8760396661</v>
      </c>
      <c r="H33" s="59">
        <v>913601.48215199995</v>
      </c>
      <c r="I33" s="59">
        <v>6054251.7881916668</v>
      </c>
      <c r="N33" s="188"/>
      <c r="S33" s="188"/>
      <c r="T33" s="188"/>
    </row>
    <row r="34" spans="1:20" s="148" customFormat="1" ht="16.5" customHeight="1" x14ac:dyDescent="0.2">
      <c r="A34" s="2" t="s">
        <v>489</v>
      </c>
      <c r="B34" s="59">
        <v>61187.237999999998</v>
      </c>
      <c r="C34" s="59">
        <v>44703.767999999996</v>
      </c>
      <c r="D34" s="59">
        <v>649544.04299999995</v>
      </c>
      <c r="E34" s="59">
        <v>755435.04899999988</v>
      </c>
      <c r="F34" s="59">
        <v>60551.130999999994</v>
      </c>
      <c r="G34" s="59">
        <v>50283.5</v>
      </c>
      <c r="H34" s="59">
        <v>652679.17500000005</v>
      </c>
      <c r="I34" s="59">
        <v>763513.8060000001</v>
      </c>
      <c r="S34" s="188"/>
      <c r="T34" s="188"/>
    </row>
    <row r="35" spans="1:20" s="148" customFormat="1" ht="16.5" customHeight="1" x14ac:dyDescent="0.2">
      <c r="A35" s="7" t="s">
        <v>490</v>
      </c>
      <c r="B35" s="57">
        <v>105.28700000000001</v>
      </c>
      <c r="C35" s="57">
        <v>29009.694</v>
      </c>
      <c r="D35" s="57">
        <v>0</v>
      </c>
      <c r="E35" s="57">
        <v>29114.981</v>
      </c>
      <c r="F35" s="57">
        <v>79.787000000000006</v>
      </c>
      <c r="G35" s="57">
        <v>34168.232000000004</v>
      </c>
      <c r="H35" s="57">
        <v>0</v>
      </c>
      <c r="I35" s="57">
        <v>34248.019</v>
      </c>
      <c r="S35" s="188"/>
      <c r="T35" s="188"/>
    </row>
    <row r="36" spans="1:20" s="148" customFormat="1" ht="16.5" customHeight="1" x14ac:dyDescent="0.2">
      <c r="A36" s="7" t="s">
        <v>491</v>
      </c>
      <c r="B36" s="57">
        <v>61081.951000000001</v>
      </c>
      <c r="C36" s="57">
        <v>15694.074000000001</v>
      </c>
      <c r="D36" s="57">
        <v>649544.04299999995</v>
      </c>
      <c r="E36" s="57">
        <v>726320.06799999997</v>
      </c>
      <c r="F36" s="57">
        <v>60471.343999999997</v>
      </c>
      <c r="G36" s="57">
        <v>16115.268</v>
      </c>
      <c r="H36" s="57">
        <v>652679.17500000005</v>
      </c>
      <c r="I36" s="57">
        <v>729265.78700000001</v>
      </c>
      <c r="S36" s="188"/>
      <c r="T36" s="188"/>
    </row>
    <row r="37" spans="1:20" s="148" customFormat="1" ht="16.5" customHeight="1" x14ac:dyDescent="0.2">
      <c r="A37" s="2" t="s">
        <v>492</v>
      </c>
      <c r="B37" s="59">
        <v>0</v>
      </c>
      <c r="C37" s="59">
        <v>2338.5460000000003</v>
      </c>
      <c r="D37" s="59">
        <v>8408.7279999999992</v>
      </c>
      <c r="E37" s="59">
        <v>10747.273999999999</v>
      </c>
      <c r="F37" s="59">
        <v>0</v>
      </c>
      <c r="G37" s="59">
        <v>2353.31</v>
      </c>
      <c r="H37" s="59">
        <v>7643.0839999999998</v>
      </c>
      <c r="I37" s="59">
        <v>9996.3940000000002</v>
      </c>
      <c r="S37" s="188"/>
      <c r="T37" s="188"/>
    </row>
    <row r="38" spans="1:20" s="148" customFormat="1" ht="16.5" customHeight="1" x14ac:dyDescent="0.2">
      <c r="A38" s="7" t="s">
        <v>493</v>
      </c>
      <c r="B38" s="57">
        <v>0</v>
      </c>
      <c r="C38" s="57">
        <v>1485.7</v>
      </c>
      <c r="D38" s="57">
        <v>0</v>
      </c>
      <c r="E38" s="57">
        <v>1485.7</v>
      </c>
      <c r="F38" s="57">
        <v>0</v>
      </c>
      <c r="G38" s="57">
        <v>1516.9010000000001</v>
      </c>
      <c r="H38" s="57">
        <v>0</v>
      </c>
      <c r="I38" s="57">
        <v>1516.9010000000001</v>
      </c>
      <c r="S38" s="188"/>
      <c r="T38" s="188"/>
    </row>
    <row r="39" spans="1:20" s="148" customFormat="1" ht="16.5" customHeight="1" x14ac:dyDescent="0.2">
      <c r="A39" s="7" t="s">
        <v>494</v>
      </c>
      <c r="B39" s="57">
        <v>0</v>
      </c>
      <c r="C39" s="57">
        <v>852.846</v>
      </c>
      <c r="D39" s="57">
        <v>8408.7279999999992</v>
      </c>
      <c r="E39" s="57">
        <v>9261.5739999999987</v>
      </c>
      <c r="F39" s="57">
        <v>0</v>
      </c>
      <c r="G39" s="57">
        <v>836.40899999999999</v>
      </c>
      <c r="H39" s="57">
        <v>7643.0839999999998</v>
      </c>
      <c r="I39" s="57">
        <v>8479.4930000000004</v>
      </c>
      <c r="S39" s="188"/>
      <c r="T39" s="188"/>
    </row>
    <row r="40" spans="1:20" s="148" customFormat="1" ht="16.5" customHeight="1" x14ac:dyDescent="0.2">
      <c r="A40" s="2" t="s">
        <v>495</v>
      </c>
      <c r="B40" s="59">
        <v>2126849.469</v>
      </c>
      <c r="C40" s="59">
        <v>63839.309000000001</v>
      </c>
      <c r="D40" s="59">
        <v>55567.637999999999</v>
      </c>
      <c r="E40" s="59">
        <v>2246256.4159999997</v>
      </c>
      <c r="F40" s="59">
        <v>2243101.3459999999</v>
      </c>
      <c r="G40" s="59">
        <v>76770.383999999991</v>
      </c>
      <c r="H40" s="59">
        <v>54750.262999999999</v>
      </c>
      <c r="I40" s="59">
        <v>2374621.9929999998</v>
      </c>
      <c r="S40" s="188"/>
      <c r="T40" s="188"/>
    </row>
    <row r="41" spans="1:20" s="148" customFormat="1" ht="16.5" customHeight="1" x14ac:dyDescent="0.2">
      <c r="A41" s="7" t="s">
        <v>468</v>
      </c>
      <c r="B41" s="57">
        <v>2005182.3559999999</v>
      </c>
      <c r="C41" s="57">
        <v>21975.976999999999</v>
      </c>
      <c r="D41" s="57">
        <v>12436.712</v>
      </c>
      <c r="E41" s="57">
        <v>2039595.0449999999</v>
      </c>
      <c r="F41" s="57">
        <v>2124548.8169999998</v>
      </c>
      <c r="G41" s="57">
        <v>26676.377</v>
      </c>
      <c r="H41" s="57">
        <v>14531.293</v>
      </c>
      <c r="I41" s="57">
        <v>2165756.4869999997</v>
      </c>
      <c r="S41" s="188"/>
      <c r="T41" s="188"/>
    </row>
    <row r="42" spans="1:20" s="148" customFormat="1" ht="16.5" customHeight="1" x14ac:dyDescent="0.2">
      <c r="A42" s="7" t="s">
        <v>469</v>
      </c>
      <c r="B42" s="57">
        <v>121667.113</v>
      </c>
      <c r="C42" s="57">
        <v>41863.332000000002</v>
      </c>
      <c r="D42" s="57">
        <v>43130.925999999999</v>
      </c>
      <c r="E42" s="57">
        <v>206661.37100000001</v>
      </c>
      <c r="F42" s="57">
        <v>118552.52899999999</v>
      </c>
      <c r="G42" s="57">
        <v>50094.006999999998</v>
      </c>
      <c r="H42" s="57">
        <v>40218.97</v>
      </c>
      <c r="I42" s="57">
        <v>208865.50599999999</v>
      </c>
      <c r="S42" s="188"/>
      <c r="T42" s="188"/>
    </row>
    <row r="43" spans="1:20" s="148" customFormat="1" ht="16.5" customHeight="1" x14ac:dyDescent="0.2">
      <c r="A43" s="2" t="s">
        <v>496</v>
      </c>
      <c r="B43" s="59">
        <v>0</v>
      </c>
      <c r="C43" s="59">
        <v>0</v>
      </c>
      <c r="D43" s="59">
        <v>0</v>
      </c>
      <c r="E43" s="59">
        <v>0</v>
      </c>
      <c r="F43" s="59">
        <v>0</v>
      </c>
      <c r="G43" s="59">
        <v>0</v>
      </c>
      <c r="H43" s="59">
        <v>0</v>
      </c>
      <c r="I43" s="59">
        <v>0</v>
      </c>
      <c r="S43" s="188"/>
      <c r="T43" s="188"/>
    </row>
    <row r="44" spans="1:20" s="148" customFormat="1" ht="16.5" customHeight="1" x14ac:dyDescent="0.2">
      <c r="A44" s="2" t="s">
        <v>497</v>
      </c>
      <c r="B44" s="59">
        <v>55859.542000000001</v>
      </c>
      <c r="C44" s="59">
        <v>121583.25915301638</v>
      </c>
      <c r="D44" s="59">
        <v>139420.01800000001</v>
      </c>
      <c r="E44" s="59">
        <v>316862.81915301643</v>
      </c>
      <c r="F44" s="59">
        <v>51015.684000000001</v>
      </c>
      <c r="G44" s="59">
        <v>146796.54408929002</v>
      </c>
      <c r="H44" s="59">
        <v>167960.552</v>
      </c>
      <c r="I44" s="59">
        <v>365772.78008929</v>
      </c>
      <c r="S44" s="188"/>
      <c r="T44" s="188"/>
    </row>
    <row r="45" spans="1:20" s="148" customFormat="1" ht="16.5" customHeight="1" x14ac:dyDescent="0.2">
      <c r="A45" s="2" t="s">
        <v>498</v>
      </c>
      <c r="B45" s="59">
        <v>138659.19699999999</v>
      </c>
      <c r="C45" s="59">
        <v>2217552.9405083712</v>
      </c>
      <c r="D45" s="59">
        <v>29345.262131999996</v>
      </c>
      <c r="E45" s="59">
        <v>2385557.3996403716</v>
      </c>
      <c r="F45" s="59">
        <v>145506.26899999997</v>
      </c>
      <c r="G45" s="59">
        <v>2364272.1372932103</v>
      </c>
      <c r="H45" s="59">
        <v>30568.408152000007</v>
      </c>
      <c r="I45" s="59">
        <v>2540346.8144452102</v>
      </c>
      <c r="S45" s="188"/>
      <c r="T45" s="188"/>
    </row>
    <row r="46" spans="1:20" s="148" customFormat="1" ht="16.5" customHeight="1" x14ac:dyDescent="0.2">
      <c r="A46" s="7" t="s">
        <v>472</v>
      </c>
      <c r="B46" s="57">
        <v>6237.76</v>
      </c>
      <c r="C46" s="57">
        <v>1065508.5585</v>
      </c>
      <c r="D46" s="57">
        <v>13003.447</v>
      </c>
      <c r="E46" s="57">
        <v>1084749.7655</v>
      </c>
      <c r="F46" s="57">
        <v>6237.76</v>
      </c>
      <c r="G46" s="57">
        <v>1141474.8977999999</v>
      </c>
      <c r="H46" s="57">
        <v>19003.447</v>
      </c>
      <c r="I46" s="57">
        <v>1166716.1047999999</v>
      </c>
      <c r="S46" s="188"/>
      <c r="T46" s="188"/>
    </row>
    <row r="47" spans="1:20" s="148" customFormat="1" ht="16.5" customHeight="1" x14ac:dyDescent="0.2">
      <c r="A47" s="7" t="s">
        <v>473</v>
      </c>
      <c r="B47" s="57">
        <v>78342.967999999993</v>
      </c>
      <c r="C47" s="57">
        <v>837005.26260381553</v>
      </c>
      <c r="D47" s="57">
        <v>26959.106</v>
      </c>
      <c r="E47" s="57">
        <v>942307.33660381555</v>
      </c>
      <c r="F47" s="57">
        <v>78442.967999999993</v>
      </c>
      <c r="G47" s="57">
        <v>861260.44967688748</v>
      </c>
      <c r="H47" s="57">
        <v>30859.106</v>
      </c>
      <c r="I47" s="57">
        <v>970562.5236768875</v>
      </c>
      <c r="S47" s="188"/>
      <c r="T47" s="188"/>
    </row>
    <row r="48" spans="1:20" s="148" customFormat="1" ht="16.5" customHeight="1" x14ac:dyDescent="0.2">
      <c r="A48" s="7" t="s">
        <v>499</v>
      </c>
      <c r="B48" s="57">
        <v>25258.464</v>
      </c>
      <c r="C48" s="57">
        <v>84918.13106265619</v>
      </c>
      <c r="D48" s="57">
        <v>-63300.684868000004</v>
      </c>
      <c r="E48" s="57">
        <v>46875.910194656179</v>
      </c>
      <c r="F48" s="57">
        <v>23513.561000000002</v>
      </c>
      <c r="G48" s="57">
        <v>73121.114119552498</v>
      </c>
      <c r="H48" s="57">
        <v>-68758.951847999997</v>
      </c>
      <c r="I48" s="57">
        <v>27875.723271552502</v>
      </c>
      <c r="S48" s="188"/>
      <c r="T48" s="188"/>
    </row>
    <row r="49" spans="1:20" s="148" customFormat="1" ht="16.5" customHeight="1" x14ac:dyDescent="0.2">
      <c r="A49" s="7" t="s">
        <v>500</v>
      </c>
      <c r="B49" s="57">
        <v>1020.575</v>
      </c>
      <c r="C49" s="57">
        <v>233504.31240890003</v>
      </c>
      <c r="D49" s="57">
        <v>-5329.8620000000001</v>
      </c>
      <c r="E49" s="57">
        <v>229195.02540890005</v>
      </c>
      <c r="F49" s="57">
        <v>1899.942</v>
      </c>
      <c r="G49" s="57">
        <v>288740.81362177001</v>
      </c>
      <c r="H49" s="57">
        <v>-9769.2119999999995</v>
      </c>
      <c r="I49" s="57">
        <v>280871.54362176999</v>
      </c>
      <c r="S49" s="188"/>
      <c r="T49" s="188"/>
    </row>
    <row r="50" spans="1:20" s="148" customFormat="1" ht="16.5" customHeight="1" x14ac:dyDescent="0.2">
      <c r="A50" s="7" t="s">
        <v>501</v>
      </c>
      <c r="B50" s="57">
        <v>25824.351999999999</v>
      </c>
      <c r="C50" s="57">
        <v>11885.749</v>
      </c>
      <c r="D50" s="57">
        <v>57849.425999999999</v>
      </c>
      <c r="E50" s="57">
        <v>95559.527000000002</v>
      </c>
      <c r="F50" s="57">
        <v>27160.453000000001</v>
      </c>
      <c r="G50" s="57">
        <v>11327.927</v>
      </c>
      <c r="H50" s="57">
        <v>58637.8</v>
      </c>
      <c r="I50" s="57">
        <v>97126.180000000008</v>
      </c>
      <c r="S50" s="188"/>
      <c r="T50" s="188"/>
    </row>
    <row r="51" spans="1:20" s="148" customFormat="1" ht="16.5" customHeight="1" thickBot="1" x14ac:dyDescent="0.25">
      <c r="A51" s="26" t="s">
        <v>502</v>
      </c>
      <c r="B51" s="120">
        <v>1975.078</v>
      </c>
      <c r="C51" s="120">
        <v>-15269.073066999999</v>
      </c>
      <c r="D51" s="120">
        <v>163.83000000000001</v>
      </c>
      <c r="E51" s="120">
        <v>-13130.165067</v>
      </c>
      <c r="F51" s="120">
        <v>8251.5849999999991</v>
      </c>
      <c r="G51" s="120">
        <v>-11653.064925000001</v>
      </c>
      <c r="H51" s="120">
        <v>596.21900000000005</v>
      </c>
      <c r="I51" s="120">
        <v>-2805.2609250000014</v>
      </c>
      <c r="S51" s="188"/>
      <c r="T51" s="188"/>
    </row>
    <row r="52" spans="1:20" ht="15" thickTop="1" x14ac:dyDescent="0.2">
      <c r="A52" s="258" t="s">
        <v>584</v>
      </c>
      <c r="B52" s="258"/>
      <c r="C52" s="258"/>
      <c r="D52" s="258"/>
      <c r="E52" s="258"/>
      <c r="F52" s="258"/>
      <c r="G52" s="258"/>
      <c r="H52" s="258"/>
      <c r="I52" s="258"/>
    </row>
    <row r="53" spans="1:20" x14ac:dyDescent="0.2">
      <c r="A53" s="340" t="s">
        <v>587</v>
      </c>
      <c r="B53" s="340"/>
      <c r="C53" s="340"/>
      <c r="D53" s="340"/>
      <c r="E53" s="340"/>
      <c r="F53" s="340"/>
      <c r="G53" s="340"/>
      <c r="H53" s="340"/>
      <c r="I53" s="340"/>
    </row>
    <row r="54" spans="1:20" x14ac:dyDescent="0.2">
      <c r="H54" s="48"/>
      <c r="I54" s="48"/>
    </row>
    <row r="55" spans="1:20" x14ac:dyDescent="0.2">
      <c r="A55" s="48"/>
      <c r="B55" s="48"/>
      <c r="C55" s="48"/>
      <c r="D55" s="48"/>
      <c r="E55" s="48"/>
      <c r="F55" s="48"/>
      <c r="G55" s="48"/>
      <c r="H55" s="48"/>
      <c r="I55" s="48"/>
    </row>
    <row r="59" spans="1:20" x14ac:dyDescent="0.2">
      <c r="A59" s="23"/>
    </row>
  </sheetData>
  <mergeCells count="7">
    <mergeCell ref="A52:I52"/>
    <mergeCell ref="A53:I53"/>
    <mergeCell ref="A1:I1"/>
    <mergeCell ref="A2:I2"/>
    <mergeCell ref="A3:A4"/>
    <mergeCell ref="B3:E3"/>
    <mergeCell ref="F3:I3"/>
  </mergeCells>
  <pageMargins left="0.7" right="0.7" top="0.75" bottom="0.75" header="0.3" footer="0.3"/>
  <pageSetup paperSize="9" scale="57"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21"/>
  <sheetViews>
    <sheetView view="pageBreakPreview" zoomScale="115" zoomScaleNormal="100" zoomScaleSheetLayoutView="115" workbookViewId="0">
      <selection activeCell="I2" sqref="I2"/>
    </sheetView>
  </sheetViews>
  <sheetFormatPr defaultRowHeight="14.25" x14ac:dyDescent="0.2"/>
  <cols>
    <col min="1" max="1" width="59.125" customWidth="1"/>
    <col min="2" max="7" width="12.125" customWidth="1"/>
  </cols>
  <sheetData>
    <row r="1" spans="1:7" ht="18.75" x14ac:dyDescent="0.2">
      <c r="A1" s="230" t="s">
        <v>503</v>
      </c>
      <c r="B1" s="230"/>
      <c r="C1" s="230"/>
      <c r="D1" s="230"/>
      <c r="E1" s="230"/>
      <c r="F1" s="230"/>
      <c r="G1" s="230"/>
    </row>
    <row r="2" spans="1:7" ht="15" thickBot="1" x14ac:dyDescent="0.25">
      <c r="A2" s="231" t="s">
        <v>1</v>
      </c>
      <c r="B2" s="231"/>
      <c r="C2" s="231"/>
      <c r="D2" s="231"/>
      <c r="E2" s="231"/>
      <c r="F2" s="231"/>
      <c r="G2" s="231"/>
    </row>
    <row r="3" spans="1:7" ht="15.75" thickTop="1" thickBot="1" x14ac:dyDescent="0.25">
      <c r="A3" s="43" t="s">
        <v>504</v>
      </c>
      <c r="B3" s="49">
        <v>45008</v>
      </c>
      <c r="C3" s="49">
        <v>45100</v>
      </c>
      <c r="D3" s="50">
        <v>45192</v>
      </c>
      <c r="E3" s="51">
        <v>45290</v>
      </c>
      <c r="F3" s="52">
        <v>45374</v>
      </c>
      <c r="G3" s="52">
        <v>45473</v>
      </c>
    </row>
    <row r="4" spans="1:7" s="136" customFormat="1" ht="24.75" customHeight="1" thickTop="1" x14ac:dyDescent="0.2">
      <c r="A4" s="2" t="s">
        <v>505</v>
      </c>
      <c r="B4" s="59">
        <v>83639</v>
      </c>
      <c r="C4" s="59">
        <v>85102</v>
      </c>
      <c r="D4" s="59">
        <v>90147</v>
      </c>
      <c r="E4" s="59">
        <v>106133.277</v>
      </c>
      <c r="F4" s="59">
        <v>125859.061</v>
      </c>
      <c r="G4" s="59">
        <v>116075.265</v>
      </c>
    </row>
    <row r="5" spans="1:7" s="136" customFormat="1" ht="24.75" customHeight="1" x14ac:dyDescent="0.2">
      <c r="A5" s="9" t="s">
        <v>506</v>
      </c>
      <c r="B5" s="57">
        <v>28020</v>
      </c>
      <c r="C5" s="57">
        <v>33083</v>
      </c>
      <c r="D5" s="57">
        <v>36902</v>
      </c>
      <c r="E5" s="57">
        <v>39290.495000000003</v>
      </c>
      <c r="F5" s="57">
        <v>40279.911999999997</v>
      </c>
      <c r="G5" s="57">
        <v>26455.328000000001</v>
      </c>
    </row>
    <row r="6" spans="1:7" s="136" customFormat="1" ht="24.75" customHeight="1" x14ac:dyDescent="0.2">
      <c r="A6" s="9" t="s">
        <v>507</v>
      </c>
      <c r="B6" s="57">
        <v>55619</v>
      </c>
      <c r="C6" s="57">
        <v>52019</v>
      </c>
      <c r="D6" s="57">
        <v>53245</v>
      </c>
      <c r="E6" s="57">
        <v>66842.781999999992</v>
      </c>
      <c r="F6" s="57">
        <v>85579.149000000005</v>
      </c>
      <c r="G6" s="57">
        <v>89619.936999999991</v>
      </c>
    </row>
    <row r="7" spans="1:7" s="136" customFormat="1" ht="24.75" customHeight="1" x14ac:dyDescent="0.2">
      <c r="A7" s="2" t="s">
        <v>508</v>
      </c>
      <c r="B7" s="59">
        <v>156942</v>
      </c>
      <c r="C7" s="59">
        <v>167795</v>
      </c>
      <c r="D7" s="59">
        <v>103112</v>
      </c>
      <c r="E7" s="59">
        <v>95513.945000000007</v>
      </c>
      <c r="F7" s="59">
        <v>108806.46400000001</v>
      </c>
      <c r="G7" s="59">
        <v>88863.868999999992</v>
      </c>
    </row>
    <row r="8" spans="1:7" s="136" customFormat="1" ht="24.75" customHeight="1" x14ac:dyDescent="0.2">
      <c r="A8" s="9" t="s">
        <v>509</v>
      </c>
      <c r="B8" s="57">
        <v>49607</v>
      </c>
      <c r="C8" s="57">
        <v>77062</v>
      </c>
      <c r="D8" s="57">
        <v>4601</v>
      </c>
      <c r="E8" s="57">
        <v>5994.1319999999996</v>
      </c>
      <c r="F8" s="57">
        <v>6297.2539999999999</v>
      </c>
      <c r="G8" s="57">
        <v>967.73800000000006</v>
      </c>
    </row>
    <row r="9" spans="1:7" s="136" customFormat="1" ht="24.75" customHeight="1" x14ac:dyDescent="0.2">
      <c r="A9" s="9" t="s">
        <v>510</v>
      </c>
      <c r="B9" s="57">
        <v>58588</v>
      </c>
      <c r="C9" s="57">
        <v>53743</v>
      </c>
      <c r="D9" s="57">
        <v>53197</v>
      </c>
      <c r="E9" s="57">
        <v>43694.205000000002</v>
      </c>
      <c r="F9" s="57">
        <v>54832.177000000003</v>
      </c>
      <c r="G9" s="57">
        <v>43692.813999999998</v>
      </c>
    </row>
    <row r="10" spans="1:7" s="136" customFormat="1" ht="24.75" customHeight="1" x14ac:dyDescent="0.2">
      <c r="A10" s="9" t="s">
        <v>511</v>
      </c>
      <c r="B10" s="57">
        <v>46825</v>
      </c>
      <c r="C10" s="57">
        <v>35659</v>
      </c>
      <c r="D10" s="57">
        <v>43412</v>
      </c>
      <c r="E10" s="57">
        <v>44009.606</v>
      </c>
      <c r="F10" s="57">
        <v>45669.743999999999</v>
      </c>
      <c r="G10" s="57">
        <v>42137.122000000003</v>
      </c>
    </row>
    <row r="11" spans="1:7" s="136" customFormat="1" ht="24.75" customHeight="1" x14ac:dyDescent="0.2">
      <c r="A11" s="9" t="s">
        <v>512</v>
      </c>
      <c r="B11" s="57">
        <v>683</v>
      </c>
      <c r="C11" s="57">
        <v>147</v>
      </c>
      <c r="D11" s="57">
        <v>1038</v>
      </c>
      <c r="E11" s="57">
        <v>721.42499999999995</v>
      </c>
      <c r="F11" s="57">
        <v>753.16399999999999</v>
      </c>
      <c r="G11" s="57">
        <v>854.39300000000003</v>
      </c>
    </row>
    <row r="12" spans="1:7" s="136" customFormat="1" ht="24.75" customHeight="1" x14ac:dyDescent="0.2">
      <c r="A12" s="9" t="s">
        <v>513</v>
      </c>
      <c r="B12" s="57">
        <v>1238</v>
      </c>
      <c r="C12" s="57">
        <v>1184</v>
      </c>
      <c r="D12" s="57">
        <v>864</v>
      </c>
      <c r="E12" s="57">
        <v>1094.577</v>
      </c>
      <c r="F12" s="57">
        <v>1254.125</v>
      </c>
      <c r="G12" s="57">
        <v>1211.8019999999999</v>
      </c>
    </row>
    <row r="13" spans="1:7" s="136" customFormat="1" ht="24.75" customHeight="1" x14ac:dyDescent="0.2">
      <c r="A13" s="2" t="s">
        <v>514</v>
      </c>
      <c r="B13" s="59">
        <v>32568</v>
      </c>
      <c r="C13" s="59">
        <v>29828</v>
      </c>
      <c r="D13" s="59">
        <v>25394</v>
      </c>
      <c r="E13" s="59">
        <v>26681.897000000001</v>
      </c>
      <c r="F13" s="59">
        <v>31987.34</v>
      </c>
      <c r="G13" s="59">
        <v>30582.839</v>
      </c>
    </row>
    <row r="14" spans="1:7" s="136" customFormat="1" ht="24.75" customHeight="1" x14ac:dyDescent="0.2">
      <c r="A14" s="2" t="s">
        <v>515</v>
      </c>
      <c r="B14" s="59">
        <v>13650</v>
      </c>
      <c r="C14" s="59">
        <v>15740</v>
      </c>
      <c r="D14" s="59">
        <v>24178</v>
      </c>
      <c r="E14" s="59">
        <v>22413.447</v>
      </c>
      <c r="F14" s="59">
        <v>18044.478999999999</v>
      </c>
      <c r="G14" s="59">
        <v>17578.276000000002</v>
      </c>
    </row>
    <row r="15" spans="1:7" s="136" customFormat="1" ht="24.75" customHeight="1" x14ac:dyDescent="0.2">
      <c r="A15" s="2" t="s">
        <v>516</v>
      </c>
      <c r="B15" s="59">
        <v>1423</v>
      </c>
      <c r="C15" s="59">
        <v>1614</v>
      </c>
      <c r="D15" s="59">
        <v>3293</v>
      </c>
      <c r="E15" s="59">
        <v>27809.278999999999</v>
      </c>
      <c r="F15" s="59">
        <v>2390.893</v>
      </c>
      <c r="G15" s="59">
        <v>3101.8690000000001</v>
      </c>
    </row>
    <row r="16" spans="1:7" s="136" customFormat="1" ht="24.75" customHeight="1" x14ac:dyDescent="0.2">
      <c r="A16" s="2" t="s">
        <v>517</v>
      </c>
      <c r="B16" s="59">
        <v>232824</v>
      </c>
      <c r="C16" s="59">
        <v>265905</v>
      </c>
      <c r="D16" s="59">
        <v>329411</v>
      </c>
      <c r="E16" s="59">
        <v>358761.89399999997</v>
      </c>
      <c r="F16" s="59">
        <v>396681.234</v>
      </c>
      <c r="G16" s="59">
        <v>437437.43699999998</v>
      </c>
    </row>
    <row r="17" spans="1:7" s="136" customFormat="1" ht="24.75" customHeight="1" x14ac:dyDescent="0.2">
      <c r="A17" s="2" t="s">
        <v>518</v>
      </c>
      <c r="B17" s="59">
        <v>34072</v>
      </c>
      <c r="C17" s="59">
        <v>35181</v>
      </c>
      <c r="D17" s="59">
        <v>45609</v>
      </c>
      <c r="E17" s="59">
        <v>56869.985999999997</v>
      </c>
      <c r="F17" s="59">
        <v>69957.459000000003</v>
      </c>
      <c r="G17" s="59">
        <v>68086.122000000003</v>
      </c>
    </row>
    <row r="18" spans="1:7" s="136" customFormat="1" ht="24.75" customHeight="1" x14ac:dyDescent="0.2">
      <c r="A18" s="2" t="s">
        <v>519</v>
      </c>
      <c r="B18" s="59">
        <v>2461</v>
      </c>
      <c r="C18" s="59">
        <v>1284</v>
      </c>
      <c r="D18" s="59">
        <v>1348</v>
      </c>
      <c r="E18" s="59">
        <v>1415.4190000000001</v>
      </c>
      <c r="F18" s="59">
        <v>1707.8589999999999</v>
      </c>
      <c r="G18" s="59">
        <v>1787.8689999999999</v>
      </c>
    </row>
    <row r="19" spans="1:7" s="136" customFormat="1" ht="24.75" customHeight="1" thickBot="1" x14ac:dyDescent="0.25">
      <c r="A19" s="11" t="s">
        <v>520</v>
      </c>
      <c r="B19" s="61" t="s">
        <v>21</v>
      </c>
      <c r="C19" s="61" t="s">
        <v>21</v>
      </c>
      <c r="D19" s="61" t="s">
        <v>21</v>
      </c>
      <c r="E19" s="61" t="s">
        <v>21</v>
      </c>
      <c r="F19" s="61">
        <v>0.26</v>
      </c>
      <c r="G19" s="61">
        <v>0.26</v>
      </c>
    </row>
    <row r="20" spans="1:7" s="136" customFormat="1" ht="24.75" customHeight="1" thickTop="1" thickBot="1" x14ac:dyDescent="0.25">
      <c r="A20" s="123" t="s">
        <v>251</v>
      </c>
      <c r="B20" s="61">
        <v>557579</v>
      </c>
      <c r="C20" s="61">
        <v>602449</v>
      </c>
      <c r="D20" s="61">
        <v>622492</v>
      </c>
      <c r="E20" s="61">
        <v>695599.40399999998</v>
      </c>
      <c r="F20" s="61">
        <v>755435.04900000012</v>
      </c>
      <c r="G20" s="61">
        <v>763513.80599999987</v>
      </c>
    </row>
    <row r="21" spans="1:7" ht="15" thickTop="1" x14ac:dyDescent="0.2">
      <c r="A21" s="258" t="s">
        <v>584</v>
      </c>
      <c r="B21" s="258"/>
      <c r="C21" s="258"/>
      <c r="D21" s="258"/>
      <c r="E21" s="258"/>
      <c r="F21" s="258"/>
      <c r="G21" s="258"/>
    </row>
  </sheetData>
  <mergeCells count="3">
    <mergeCell ref="A1:G1"/>
    <mergeCell ref="A2:G2"/>
    <mergeCell ref="A21:G21"/>
  </mergeCells>
  <pageMargins left="0.7" right="0.7" top="0.75" bottom="0.75" header="0.3" footer="0.3"/>
  <pageSetup paperSize="9" scale="61"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25"/>
  <sheetViews>
    <sheetView view="pageBreakPreview" zoomScaleNormal="100" zoomScaleSheetLayoutView="100" workbookViewId="0">
      <selection activeCell="K1" sqref="K1"/>
    </sheetView>
  </sheetViews>
  <sheetFormatPr defaultRowHeight="14.25" x14ac:dyDescent="0.2"/>
  <cols>
    <col min="1" max="1" width="56.375" customWidth="1"/>
    <col min="2" max="2" width="12.5" customWidth="1"/>
    <col min="3" max="3" width="12.5" bestFit="1" customWidth="1"/>
    <col min="4" max="4" width="12.125" customWidth="1"/>
    <col min="5" max="5" width="12.625" customWidth="1"/>
    <col min="6" max="6" width="12.5" bestFit="1" customWidth="1"/>
    <col min="7" max="7" width="12.125" customWidth="1"/>
  </cols>
  <sheetData>
    <row r="1" spans="1:8" ht="18.75" x14ac:dyDescent="0.2">
      <c r="A1" s="230" t="s">
        <v>521</v>
      </c>
      <c r="B1" s="230"/>
      <c r="C1" s="230"/>
      <c r="D1" s="230"/>
      <c r="E1" s="230"/>
      <c r="F1" s="230"/>
      <c r="G1" s="230"/>
      <c r="H1" s="12"/>
    </row>
    <row r="2" spans="1:8" ht="15" thickBot="1" x14ac:dyDescent="0.25">
      <c r="A2" s="231" t="s">
        <v>1</v>
      </c>
      <c r="B2" s="231"/>
      <c r="C2" s="231"/>
      <c r="D2" s="231"/>
      <c r="E2" s="231"/>
      <c r="F2" s="231"/>
      <c r="G2" s="231"/>
      <c r="H2" s="12"/>
    </row>
    <row r="3" spans="1:8" ht="15.75" thickTop="1" thickBot="1" x14ac:dyDescent="0.25">
      <c r="A3" s="232" t="s">
        <v>504</v>
      </c>
      <c r="B3" s="344" t="s">
        <v>594</v>
      </c>
      <c r="C3" s="345"/>
      <c r="D3" s="345"/>
      <c r="E3" s="344" t="s">
        <v>595</v>
      </c>
      <c r="F3" s="345"/>
      <c r="G3" s="345"/>
      <c r="H3" s="12"/>
    </row>
    <row r="4" spans="1:8" ht="15" thickBot="1" x14ac:dyDescent="0.25">
      <c r="A4" s="243"/>
      <c r="B4" s="45" t="s">
        <v>522</v>
      </c>
      <c r="C4" s="63" t="s">
        <v>523</v>
      </c>
      <c r="D4" s="63" t="s">
        <v>251</v>
      </c>
      <c r="E4" s="73" t="s">
        <v>522</v>
      </c>
      <c r="F4" s="47" t="s">
        <v>523</v>
      </c>
      <c r="G4" s="44" t="s">
        <v>251</v>
      </c>
      <c r="H4" s="12"/>
    </row>
    <row r="5" spans="1:8" s="136" customFormat="1" ht="32.25" customHeight="1" thickTop="1" x14ac:dyDescent="0.2">
      <c r="A5" s="2" t="s">
        <v>524</v>
      </c>
      <c r="B5" s="59">
        <v>259361.33800000002</v>
      </c>
      <c r="C5" s="59">
        <v>5278.848</v>
      </c>
      <c r="D5" s="59">
        <v>264640.18600000005</v>
      </c>
      <c r="E5" s="59">
        <v>252285.79399999999</v>
      </c>
      <c r="F5" s="59">
        <v>5385.3319999999994</v>
      </c>
      <c r="G5" s="59">
        <v>257671.12599999999</v>
      </c>
      <c r="H5" s="12"/>
    </row>
    <row r="6" spans="1:8" s="136" customFormat="1" ht="32.25" customHeight="1" x14ac:dyDescent="0.2">
      <c r="A6" s="9" t="s">
        <v>525</v>
      </c>
      <c r="B6" s="57">
        <v>4168.9799999999996</v>
      </c>
      <c r="C6" s="57">
        <v>396.99700000000001</v>
      </c>
      <c r="D6" s="57">
        <v>4565.9769999999999</v>
      </c>
      <c r="E6" s="57">
        <v>4443.8760000000002</v>
      </c>
      <c r="F6" s="57">
        <v>420.62400000000002</v>
      </c>
      <c r="G6" s="57">
        <v>4864.5</v>
      </c>
      <c r="H6" s="12"/>
    </row>
    <row r="7" spans="1:8" s="136" customFormat="1" ht="32.25" customHeight="1" x14ac:dyDescent="0.2">
      <c r="A7" s="9" t="s">
        <v>526</v>
      </c>
      <c r="B7" s="57">
        <v>255192.35800000001</v>
      </c>
      <c r="C7" s="57">
        <v>4881.8509999999997</v>
      </c>
      <c r="D7" s="57">
        <v>260074.209</v>
      </c>
      <c r="E7" s="57">
        <v>247841.91800000001</v>
      </c>
      <c r="F7" s="57">
        <v>4964.7079999999996</v>
      </c>
      <c r="G7" s="57">
        <v>252806.62600000002</v>
      </c>
      <c r="H7" s="12"/>
    </row>
    <row r="8" spans="1:8" s="136" customFormat="1" ht="32.25" customHeight="1" x14ac:dyDescent="0.2">
      <c r="A8" s="2" t="s">
        <v>508</v>
      </c>
      <c r="B8" s="59">
        <v>25783.397999999994</v>
      </c>
      <c r="C8" s="59">
        <v>72403.741000000009</v>
      </c>
      <c r="D8" s="59">
        <v>98187.138999999996</v>
      </c>
      <c r="E8" s="59">
        <v>17131.260999999999</v>
      </c>
      <c r="F8" s="59">
        <v>78684.736000000004</v>
      </c>
      <c r="G8" s="59">
        <v>95815.997000000003</v>
      </c>
      <c r="H8" s="12"/>
    </row>
    <row r="9" spans="1:8" s="136" customFormat="1" ht="32.25" customHeight="1" x14ac:dyDescent="0.2">
      <c r="A9" s="9" t="s">
        <v>527</v>
      </c>
      <c r="B9" s="57">
        <v>20001.083999999999</v>
      </c>
      <c r="C9" s="57">
        <v>37737.025000000001</v>
      </c>
      <c r="D9" s="57">
        <v>57738.108999999997</v>
      </c>
      <c r="E9" s="57">
        <v>14552.06</v>
      </c>
      <c r="F9" s="57">
        <v>32355.93</v>
      </c>
      <c r="G9" s="57">
        <v>46907.99</v>
      </c>
      <c r="H9" s="12"/>
    </row>
    <row r="10" spans="1:8" s="136" customFormat="1" ht="32.25" customHeight="1" x14ac:dyDescent="0.2">
      <c r="A10" s="9" t="s">
        <v>510</v>
      </c>
      <c r="B10" s="57">
        <v>4780.9780000000001</v>
      </c>
      <c r="C10" s="57">
        <v>5298.5079999999998</v>
      </c>
      <c r="D10" s="57">
        <v>10079.486000000001</v>
      </c>
      <c r="E10" s="57">
        <v>914.50199999999995</v>
      </c>
      <c r="F10" s="57">
        <v>19593.25</v>
      </c>
      <c r="G10" s="57">
        <v>20507.752</v>
      </c>
      <c r="H10" s="12"/>
    </row>
    <row r="11" spans="1:8" s="136" customFormat="1" ht="32.25" customHeight="1" x14ac:dyDescent="0.2">
      <c r="A11" s="9" t="s">
        <v>511</v>
      </c>
      <c r="B11" s="57">
        <v>869.745</v>
      </c>
      <c r="C11" s="57">
        <v>29368.207999999999</v>
      </c>
      <c r="D11" s="57">
        <v>30237.952999999998</v>
      </c>
      <c r="E11" s="57">
        <v>1536.94</v>
      </c>
      <c r="F11" s="57">
        <v>26735.556</v>
      </c>
      <c r="G11" s="57">
        <v>28272.495999999999</v>
      </c>
      <c r="H11" s="12"/>
    </row>
    <row r="12" spans="1:8" s="136" customFormat="1" ht="32.25" customHeight="1" x14ac:dyDescent="0.2">
      <c r="A12" s="9" t="s">
        <v>512</v>
      </c>
      <c r="B12" s="57">
        <v>131.58099999999999</v>
      </c>
      <c r="C12" s="57">
        <v>0</v>
      </c>
      <c r="D12" s="57">
        <v>131.58099999999999</v>
      </c>
      <c r="E12" s="57">
        <v>127.749</v>
      </c>
      <c r="F12" s="57">
        <v>0</v>
      </c>
      <c r="G12" s="57">
        <v>127.749</v>
      </c>
      <c r="H12" s="12"/>
    </row>
    <row r="13" spans="1:8" s="136" customFormat="1" ht="32.25" customHeight="1" x14ac:dyDescent="0.2">
      <c r="A13" s="9" t="s">
        <v>513</v>
      </c>
      <c r="B13" s="59">
        <v>0.01</v>
      </c>
      <c r="C13" s="57">
        <v>0</v>
      </c>
      <c r="D13" s="59">
        <v>0.01</v>
      </c>
      <c r="E13" s="59">
        <v>0.01</v>
      </c>
      <c r="F13" s="57">
        <v>0</v>
      </c>
      <c r="G13" s="59">
        <v>0.01</v>
      </c>
      <c r="H13" s="12"/>
    </row>
    <row r="14" spans="1:8" s="136" customFormat="1" ht="32.25" customHeight="1" x14ac:dyDescent="0.2">
      <c r="A14" s="2" t="s">
        <v>514</v>
      </c>
      <c r="B14" s="59">
        <v>0</v>
      </c>
      <c r="C14" s="59">
        <v>0</v>
      </c>
      <c r="D14" s="59">
        <v>0</v>
      </c>
      <c r="E14" s="59">
        <v>0</v>
      </c>
      <c r="F14" s="59">
        <v>0</v>
      </c>
      <c r="G14" s="59">
        <v>0</v>
      </c>
      <c r="H14" s="12"/>
    </row>
    <row r="15" spans="1:8" s="136" customFormat="1" ht="32.25" customHeight="1" x14ac:dyDescent="0.2">
      <c r="A15" s="2" t="s">
        <v>515</v>
      </c>
      <c r="B15" s="59">
        <v>0</v>
      </c>
      <c r="C15" s="59">
        <v>0</v>
      </c>
      <c r="D15" s="59">
        <v>0</v>
      </c>
      <c r="E15" s="59">
        <v>0</v>
      </c>
      <c r="F15" s="59">
        <v>0</v>
      </c>
      <c r="G15" s="59">
        <v>0</v>
      </c>
      <c r="H15" s="12"/>
    </row>
    <row r="16" spans="1:8" s="136" customFormat="1" ht="32.25" customHeight="1" x14ac:dyDescent="0.2">
      <c r="A16" s="2" t="s">
        <v>516</v>
      </c>
      <c r="B16" s="59">
        <v>0</v>
      </c>
      <c r="C16" s="59">
        <v>0</v>
      </c>
      <c r="D16" s="59">
        <v>0</v>
      </c>
      <c r="E16" s="59">
        <v>0</v>
      </c>
      <c r="F16" s="59">
        <v>0</v>
      </c>
      <c r="G16" s="59">
        <v>0</v>
      </c>
      <c r="H16" s="12"/>
    </row>
    <row r="17" spans="1:8" s="136" customFormat="1" ht="32.25" customHeight="1" x14ac:dyDescent="0.2">
      <c r="A17" s="2" t="s">
        <v>517</v>
      </c>
      <c r="B17" s="59">
        <v>68657.240999999995</v>
      </c>
      <c r="C17" s="59">
        <v>17272.231</v>
      </c>
      <c r="D17" s="59">
        <v>85929.471999999994</v>
      </c>
      <c r="E17" s="59">
        <v>91176.063999999998</v>
      </c>
      <c r="F17" s="59">
        <v>17007.391</v>
      </c>
      <c r="G17" s="59">
        <v>108183.455</v>
      </c>
      <c r="H17" s="12"/>
    </row>
    <row r="18" spans="1:8" s="136" customFormat="1" ht="32.25" customHeight="1" x14ac:dyDescent="0.2">
      <c r="A18" s="2" t="s">
        <v>518</v>
      </c>
      <c r="B18" s="59">
        <v>15.202</v>
      </c>
      <c r="C18" s="59">
        <v>0</v>
      </c>
      <c r="D18" s="59">
        <v>15.202</v>
      </c>
      <c r="E18" s="59">
        <v>14.952999999999999</v>
      </c>
      <c r="F18" s="59">
        <v>0</v>
      </c>
      <c r="G18" s="59">
        <v>14.952999999999999</v>
      </c>
      <c r="H18" s="12"/>
    </row>
    <row r="19" spans="1:8" s="136" customFormat="1" ht="32.25" customHeight="1" x14ac:dyDescent="0.2">
      <c r="A19" s="2" t="s">
        <v>528</v>
      </c>
      <c r="B19" s="59">
        <v>0</v>
      </c>
      <c r="C19" s="59">
        <v>0</v>
      </c>
      <c r="D19" s="59">
        <v>0</v>
      </c>
      <c r="E19" s="59">
        <v>0</v>
      </c>
      <c r="F19" s="59">
        <v>0</v>
      </c>
      <c r="G19" s="59">
        <v>0</v>
      </c>
      <c r="H19" s="12"/>
    </row>
    <row r="20" spans="1:8" s="136" customFormat="1" ht="32.25" customHeight="1" x14ac:dyDescent="0.2">
      <c r="A20" s="6" t="s">
        <v>529</v>
      </c>
      <c r="B20" s="59">
        <v>174.00800000000001</v>
      </c>
      <c r="C20" s="59">
        <v>0</v>
      </c>
      <c r="D20" s="59">
        <v>174.00800000000001</v>
      </c>
      <c r="E20" s="59">
        <v>0</v>
      </c>
      <c r="F20" s="59">
        <v>0</v>
      </c>
      <c r="G20" s="59">
        <v>0</v>
      </c>
      <c r="H20" s="12"/>
    </row>
    <row r="21" spans="1:8" s="136" customFormat="1" ht="32.25" customHeight="1" thickBot="1" x14ac:dyDescent="0.25">
      <c r="A21" s="11" t="s">
        <v>530</v>
      </c>
      <c r="B21" s="61">
        <v>375336.81400000001</v>
      </c>
      <c r="C21" s="61">
        <v>25022.748</v>
      </c>
      <c r="D21" s="61">
        <v>400359.56200000003</v>
      </c>
      <c r="E21" s="61">
        <v>400599.68300000002</v>
      </c>
      <c r="F21" s="61">
        <v>27260.806</v>
      </c>
      <c r="G21" s="61">
        <v>427860.489</v>
      </c>
      <c r="H21" s="12"/>
    </row>
    <row r="22" spans="1:8" s="136" customFormat="1" ht="32.25" customHeight="1" thickTop="1" thickBot="1" x14ac:dyDescent="0.25">
      <c r="A22" s="123" t="s">
        <v>251</v>
      </c>
      <c r="B22" s="178">
        <v>729328.00100000005</v>
      </c>
      <c r="C22" s="178">
        <v>119977.568</v>
      </c>
      <c r="D22" s="178">
        <v>849305.56900000013</v>
      </c>
      <c r="E22" s="178">
        <v>761207.755</v>
      </c>
      <c r="F22" s="178">
        <v>128338.265</v>
      </c>
      <c r="G22" s="178">
        <v>889546.02</v>
      </c>
      <c r="H22" s="12"/>
    </row>
    <row r="23" spans="1:8" ht="15" thickTop="1" x14ac:dyDescent="0.2">
      <c r="A23" s="258" t="s">
        <v>584</v>
      </c>
      <c r="B23" s="346"/>
      <c r="C23" s="346"/>
      <c r="D23" s="346"/>
      <c r="E23" s="346"/>
      <c r="F23" s="346"/>
      <c r="G23" s="346"/>
      <c r="H23" s="343"/>
    </row>
    <row r="24" spans="1:8" x14ac:dyDescent="0.2">
      <c r="A24" s="340" t="s">
        <v>543</v>
      </c>
      <c r="B24" s="340"/>
      <c r="C24" s="340"/>
      <c r="D24" s="340"/>
      <c r="E24" s="340"/>
      <c r="F24" s="340"/>
      <c r="G24" s="340"/>
      <c r="H24" s="343"/>
    </row>
    <row r="25" spans="1:8" x14ac:dyDescent="0.2">
      <c r="A25" s="340" t="s">
        <v>531</v>
      </c>
      <c r="B25" s="340"/>
      <c r="C25" s="340"/>
      <c r="D25" s="340"/>
      <c r="E25" s="340"/>
      <c r="F25" s="340"/>
      <c r="G25" s="340"/>
      <c r="H25" s="343"/>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61" orientation="portrait" r:id="rId1"/>
  <headerFooter>
    <oddFooter>&amp;C&amp;A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5"/>
  <sheetViews>
    <sheetView view="pageBreakPreview" zoomScaleNormal="100" zoomScaleSheetLayoutView="100" workbookViewId="0">
      <selection activeCell="K49" sqref="K49"/>
    </sheetView>
  </sheetViews>
  <sheetFormatPr defaultRowHeight="14.25" x14ac:dyDescent="0.2"/>
  <cols>
    <col min="1" max="1" width="44.375" bestFit="1" customWidth="1"/>
    <col min="2" max="3" width="9.125" bestFit="1" customWidth="1"/>
    <col min="4" max="4" width="9.625" bestFit="1" customWidth="1"/>
    <col min="5" max="5" width="9.375" style="76" bestFit="1" customWidth="1"/>
    <col min="6" max="7" width="9.625" bestFit="1" customWidth="1"/>
    <col min="8" max="9" width="9.375" bestFit="1" customWidth="1"/>
    <col min="10" max="10" width="9.625" style="76" bestFit="1" customWidth="1"/>
  </cols>
  <sheetData>
    <row r="1" spans="1:10" ht="18.75" x14ac:dyDescent="0.2">
      <c r="A1" s="230" t="s">
        <v>45</v>
      </c>
      <c r="B1" s="230"/>
      <c r="C1" s="230"/>
      <c r="D1" s="230"/>
      <c r="E1" s="230"/>
      <c r="F1" s="230"/>
      <c r="G1" s="230"/>
      <c r="H1" s="230"/>
      <c r="I1" s="230"/>
      <c r="J1" s="230"/>
    </row>
    <row r="2" spans="1:10" ht="15" thickBot="1" x14ac:dyDescent="0.25">
      <c r="A2" s="231" t="s">
        <v>1</v>
      </c>
      <c r="B2" s="231"/>
      <c r="C2" s="231"/>
      <c r="D2" s="231"/>
      <c r="E2" s="231"/>
      <c r="F2" s="231"/>
      <c r="G2" s="231"/>
      <c r="H2" s="231"/>
      <c r="I2" s="231"/>
      <c r="J2" s="231"/>
    </row>
    <row r="3" spans="1:10" ht="15.75" thickTop="1" thickBot="1" x14ac:dyDescent="0.25">
      <c r="A3" s="232" t="s">
        <v>2</v>
      </c>
      <c r="B3" s="244" t="s">
        <v>46</v>
      </c>
      <c r="C3" s="244" t="s">
        <v>4</v>
      </c>
      <c r="D3" s="244" t="s">
        <v>582</v>
      </c>
      <c r="E3" s="124">
        <v>2023</v>
      </c>
      <c r="F3" s="236">
        <v>2024</v>
      </c>
      <c r="G3" s="237"/>
      <c r="H3" s="237"/>
      <c r="I3" s="237"/>
      <c r="J3" s="237"/>
    </row>
    <row r="4" spans="1:10" ht="15" thickBot="1" x14ac:dyDescent="0.25">
      <c r="A4" s="243"/>
      <c r="B4" s="245"/>
      <c r="C4" s="245"/>
      <c r="D4" s="245"/>
      <c r="E4" s="184" t="s">
        <v>596</v>
      </c>
      <c r="F4" s="132" t="s">
        <v>554</v>
      </c>
      <c r="G4" s="132" t="s">
        <v>555</v>
      </c>
      <c r="H4" s="132" t="s">
        <v>557</v>
      </c>
      <c r="I4" s="132" t="s">
        <v>601</v>
      </c>
      <c r="J4" s="132" t="s">
        <v>602</v>
      </c>
    </row>
    <row r="5" spans="1:10" ht="19.5" customHeight="1" thickTop="1" x14ac:dyDescent="0.2">
      <c r="A5" s="2" t="s">
        <v>47</v>
      </c>
      <c r="B5" s="60">
        <v>14137</v>
      </c>
      <c r="C5" s="60">
        <v>3596.2211122400017</v>
      </c>
      <c r="D5" s="60">
        <v>2753.2029999999995</v>
      </c>
      <c r="E5" s="60">
        <v>10759.31655</v>
      </c>
      <c r="F5" s="60">
        <v>2753.2029999999995</v>
      </c>
      <c r="G5" s="60">
        <v>3259.4090590000001</v>
      </c>
      <c r="H5" s="60">
        <v>2743.1120589999996</v>
      </c>
      <c r="I5" s="60">
        <v>3018.230059</v>
      </c>
      <c r="J5" s="60">
        <v>7292.0170590000007</v>
      </c>
    </row>
    <row r="6" spans="1:10" ht="19.5" customHeight="1" x14ac:dyDescent="0.2">
      <c r="A6" s="6" t="s">
        <v>48</v>
      </c>
      <c r="B6" s="60">
        <v>1174</v>
      </c>
      <c r="C6" s="60">
        <v>1184.96</v>
      </c>
      <c r="D6" s="60">
        <v>228.83199999999999</v>
      </c>
      <c r="E6" s="60">
        <v>1213.6959999999999</v>
      </c>
      <c r="F6" s="60">
        <v>228.83199999999999</v>
      </c>
      <c r="G6" s="60">
        <v>229.732</v>
      </c>
      <c r="H6" s="60">
        <v>229.946</v>
      </c>
      <c r="I6" s="60">
        <v>310.75200000000001</v>
      </c>
      <c r="J6" s="60">
        <v>247.56799999999998</v>
      </c>
    </row>
    <row r="7" spans="1:10" ht="19.5" customHeight="1" x14ac:dyDescent="0.2">
      <c r="A7" s="3" t="s">
        <v>36</v>
      </c>
      <c r="B7" s="58">
        <v>16</v>
      </c>
      <c r="C7" s="58">
        <v>26.677</v>
      </c>
      <c r="D7" s="58">
        <v>31.175000000000001</v>
      </c>
      <c r="E7" s="58">
        <v>27.5</v>
      </c>
      <c r="F7" s="58">
        <v>31.175000000000001</v>
      </c>
      <c r="G7" s="58">
        <v>31.759</v>
      </c>
      <c r="H7" s="58">
        <v>32.161999999999999</v>
      </c>
      <c r="I7" s="58">
        <v>32.968000000000004</v>
      </c>
      <c r="J7" s="58">
        <v>33.848999999999997</v>
      </c>
    </row>
    <row r="8" spans="1:10" ht="19.5" customHeight="1" x14ac:dyDescent="0.2">
      <c r="A8" s="7" t="s">
        <v>37</v>
      </c>
      <c r="B8" s="58" t="s">
        <v>13</v>
      </c>
      <c r="C8" s="58">
        <v>0</v>
      </c>
      <c r="D8" s="58">
        <v>0</v>
      </c>
      <c r="E8" s="58">
        <v>0</v>
      </c>
      <c r="F8" s="58">
        <v>0</v>
      </c>
      <c r="G8" s="58">
        <v>0</v>
      </c>
      <c r="H8" s="58">
        <v>0</v>
      </c>
      <c r="I8" s="58">
        <v>0</v>
      </c>
      <c r="J8" s="58">
        <v>0</v>
      </c>
    </row>
    <row r="9" spans="1:10" ht="19.5" customHeight="1" x14ac:dyDescent="0.2">
      <c r="A9" s="3" t="s">
        <v>38</v>
      </c>
      <c r="B9" s="58">
        <v>162</v>
      </c>
      <c r="C9" s="58">
        <v>163.71899999999999</v>
      </c>
      <c r="D9" s="58">
        <v>174.86799999999999</v>
      </c>
      <c r="E9" s="58">
        <v>191.91499999999999</v>
      </c>
      <c r="F9" s="58">
        <v>174.86799999999999</v>
      </c>
      <c r="G9" s="58">
        <v>175.18100000000001</v>
      </c>
      <c r="H9" s="58">
        <v>175.18299999999999</v>
      </c>
      <c r="I9" s="58">
        <v>175.18299999999999</v>
      </c>
      <c r="J9" s="58">
        <v>191.12100000000001</v>
      </c>
    </row>
    <row r="10" spans="1:10" ht="19.5" customHeight="1" x14ac:dyDescent="0.2">
      <c r="A10" s="3" t="s">
        <v>39</v>
      </c>
      <c r="B10" s="58">
        <v>996</v>
      </c>
      <c r="C10" s="58">
        <v>994.56399999999996</v>
      </c>
      <c r="D10" s="58">
        <v>22.789000000000001</v>
      </c>
      <c r="E10" s="58">
        <v>994.28099999999995</v>
      </c>
      <c r="F10" s="58">
        <v>22.789000000000001</v>
      </c>
      <c r="G10" s="58">
        <v>22.792000000000002</v>
      </c>
      <c r="H10" s="58">
        <v>22.600999999999999</v>
      </c>
      <c r="I10" s="58">
        <v>102.601</v>
      </c>
      <c r="J10" s="58">
        <v>22.597999999999999</v>
      </c>
    </row>
    <row r="11" spans="1:10" ht="19.5" customHeight="1" x14ac:dyDescent="0.2">
      <c r="A11" s="2" t="s">
        <v>49</v>
      </c>
      <c r="B11" s="60">
        <v>12963</v>
      </c>
      <c r="C11" s="60">
        <v>2411.2611122400017</v>
      </c>
      <c r="D11" s="60">
        <v>2524.3709999999996</v>
      </c>
      <c r="E11" s="60">
        <v>9545.6205499999996</v>
      </c>
      <c r="F11" s="60">
        <v>2524.3709999999996</v>
      </c>
      <c r="G11" s="60">
        <v>3029.6770590000001</v>
      </c>
      <c r="H11" s="60">
        <v>2513.1660589999997</v>
      </c>
      <c r="I11" s="60">
        <v>2707.478059</v>
      </c>
      <c r="J11" s="60">
        <v>7044.4490590000005</v>
      </c>
    </row>
    <row r="12" spans="1:10" ht="19.5" customHeight="1" x14ac:dyDescent="0.2">
      <c r="A12" s="3" t="s">
        <v>36</v>
      </c>
      <c r="B12" s="58">
        <v>851</v>
      </c>
      <c r="C12" s="58">
        <v>1850.3400000000001</v>
      </c>
      <c r="D12" s="58">
        <v>1966.0679999999998</v>
      </c>
      <c r="E12" s="58">
        <v>4598.9250000000002</v>
      </c>
      <c r="F12" s="58">
        <v>1966.0679999999998</v>
      </c>
      <c r="G12" s="58">
        <v>2471.2330000000002</v>
      </c>
      <c r="H12" s="58">
        <v>1806.9059999999999</v>
      </c>
      <c r="I12" s="58">
        <v>1983.4630000000002</v>
      </c>
      <c r="J12" s="58">
        <v>5896.1730000000007</v>
      </c>
    </row>
    <row r="13" spans="1:10" ht="19.5" customHeight="1" x14ac:dyDescent="0.2">
      <c r="A13" s="3" t="s">
        <v>37</v>
      </c>
      <c r="B13" s="58" t="s">
        <v>13</v>
      </c>
      <c r="C13" s="58">
        <v>0</v>
      </c>
      <c r="D13" s="58">
        <v>0</v>
      </c>
      <c r="E13" s="58">
        <v>0</v>
      </c>
      <c r="F13" s="58">
        <v>0</v>
      </c>
      <c r="G13" s="58">
        <v>0</v>
      </c>
      <c r="H13" s="58">
        <v>0</v>
      </c>
      <c r="I13" s="58">
        <v>0</v>
      </c>
      <c r="J13" s="58">
        <v>0</v>
      </c>
    </row>
    <row r="14" spans="1:10" ht="19.5" customHeight="1" x14ac:dyDescent="0.2">
      <c r="A14" s="3" t="s">
        <v>38</v>
      </c>
      <c r="B14" s="58" t="s">
        <v>13</v>
      </c>
      <c r="C14" s="58">
        <v>0</v>
      </c>
      <c r="D14" s="58">
        <v>0</v>
      </c>
      <c r="E14" s="58">
        <v>0</v>
      </c>
      <c r="F14" s="58">
        <v>0</v>
      </c>
      <c r="G14" s="58">
        <v>0</v>
      </c>
      <c r="H14" s="58">
        <v>0</v>
      </c>
      <c r="I14" s="58">
        <v>0</v>
      </c>
      <c r="J14" s="58">
        <v>0</v>
      </c>
    </row>
    <row r="15" spans="1:10" ht="19.5" customHeight="1" x14ac:dyDescent="0.2">
      <c r="A15" s="3" t="s">
        <v>39</v>
      </c>
      <c r="B15" s="58">
        <v>12111</v>
      </c>
      <c r="C15" s="58">
        <v>560.92111224000155</v>
      </c>
      <c r="D15" s="58">
        <v>558.303</v>
      </c>
      <c r="E15" s="58">
        <v>4946.6955500000004</v>
      </c>
      <c r="F15" s="58">
        <v>558.303</v>
      </c>
      <c r="G15" s="58">
        <v>558.44405899999992</v>
      </c>
      <c r="H15" s="58">
        <v>706.26005899999984</v>
      </c>
      <c r="I15" s="58">
        <v>724.01505899999984</v>
      </c>
      <c r="J15" s="58">
        <v>1148.2760589999998</v>
      </c>
    </row>
    <row r="16" spans="1:10" ht="19.5" customHeight="1" x14ac:dyDescent="0.2">
      <c r="A16" s="2" t="s">
        <v>50</v>
      </c>
      <c r="B16" s="58" t="s">
        <v>13</v>
      </c>
      <c r="C16" s="60">
        <v>0</v>
      </c>
      <c r="D16" s="58">
        <v>0</v>
      </c>
      <c r="E16" s="58">
        <v>0</v>
      </c>
      <c r="F16" s="58">
        <v>0</v>
      </c>
      <c r="G16" s="58">
        <v>0</v>
      </c>
      <c r="H16" s="58">
        <v>0</v>
      </c>
      <c r="I16" s="58">
        <v>0</v>
      </c>
      <c r="J16" s="58">
        <v>0</v>
      </c>
    </row>
    <row r="17" spans="1:10" ht="19.5" customHeight="1" x14ac:dyDescent="0.2">
      <c r="A17" s="3" t="s">
        <v>36</v>
      </c>
      <c r="B17" s="58" t="s">
        <v>13</v>
      </c>
      <c r="C17" s="58">
        <v>0</v>
      </c>
      <c r="D17" s="58">
        <v>0</v>
      </c>
      <c r="E17" s="58">
        <v>0</v>
      </c>
      <c r="F17" s="58">
        <v>0</v>
      </c>
      <c r="G17" s="58">
        <v>0</v>
      </c>
      <c r="H17" s="58">
        <v>0</v>
      </c>
      <c r="I17" s="58">
        <v>0</v>
      </c>
      <c r="J17" s="58">
        <v>0</v>
      </c>
    </row>
    <row r="18" spans="1:10" ht="19.5" customHeight="1" x14ac:dyDescent="0.2">
      <c r="A18" s="3" t="s">
        <v>37</v>
      </c>
      <c r="B18" s="58" t="s">
        <v>13</v>
      </c>
      <c r="C18" s="58">
        <v>0</v>
      </c>
      <c r="D18" s="58">
        <v>0</v>
      </c>
      <c r="E18" s="58">
        <v>0</v>
      </c>
      <c r="F18" s="58">
        <v>0</v>
      </c>
      <c r="G18" s="58">
        <v>0</v>
      </c>
      <c r="H18" s="58">
        <v>0</v>
      </c>
      <c r="I18" s="58">
        <v>0</v>
      </c>
      <c r="J18" s="58">
        <v>0</v>
      </c>
    </row>
    <row r="19" spans="1:10" ht="19.5" customHeight="1" x14ac:dyDescent="0.2">
      <c r="A19" s="3" t="s">
        <v>38</v>
      </c>
      <c r="B19" s="58" t="s">
        <v>13</v>
      </c>
      <c r="C19" s="58">
        <v>0</v>
      </c>
      <c r="D19" s="58">
        <v>0</v>
      </c>
      <c r="E19" s="58">
        <v>0</v>
      </c>
      <c r="F19" s="58">
        <v>0</v>
      </c>
      <c r="G19" s="58">
        <v>0</v>
      </c>
      <c r="H19" s="58">
        <v>0</v>
      </c>
      <c r="I19" s="58">
        <v>0</v>
      </c>
      <c r="J19" s="58">
        <v>0</v>
      </c>
    </row>
    <row r="20" spans="1:10" ht="19.5" customHeight="1" x14ac:dyDescent="0.2">
      <c r="A20" s="3" t="s">
        <v>39</v>
      </c>
      <c r="B20" s="58" t="s">
        <v>13</v>
      </c>
      <c r="C20" s="58">
        <v>0</v>
      </c>
      <c r="D20" s="58">
        <v>0</v>
      </c>
      <c r="E20" s="58">
        <v>0</v>
      </c>
      <c r="F20" s="58">
        <v>0</v>
      </c>
      <c r="G20" s="58">
        <v>0</v>
      </c>
      <c r="H20" s="58">
        <v>0</v>
      </c>
      <c r="I20" s="58">
        <v>0</v>
      </c>
      <c r="J20" s="58">
        <v>0</v>
      </c>
    </row>
    <row r="21" spans="1:10" ht="19.5" customHeight="1" x14ac:dyDescent="0.2">
      <c r="A21" s="2" t="s">
        <v>51</v>
      </c>
      <c r="B21" s="60">
        <v>95519</v>
      </c>
      <c r="C21" s="60">
        <v>115207.99100000001</v>
      </c>
      <c r="D21" s="60">
        <v>126316.099</v>
      </c>
      <c r="E21" s="60">
        <v>114070.678</v>
      </c>
      <c r="F21" s="60">
        <v>126316.099</v>
      </c>
      <c r="G21" s="60">
        <v>125908.523</v>
      </c>
      <c r="H21" s="60">
        <v>126020.057</v>
      </c>
      <c r="I21" s="60">
        <v>126665.15400000001</v>
      </c>
      <c r="J21" s="60">
        <v>125507.12700000001</v>
      </c>
    </row>
    <row r="22" spans="1:10" ht="19.5" customHeight="1" x14ac:dyDescent="0.2">
      <c r="A22" s="4" t="s">
        <v>52</v>
      </c>
      <c r="B22" s="58" t="s">
        <v>13</v>
      </c>
      <c r="C22" s="58">
        <v>0</v>
      </c>
      <c r="D22" s="58">
        <v>0</v>
      </c>
      <c r="E22" s="58">
        <v>0</v>
      </c>
      <c r="F22" s="58">
        <v>0</v>
      </c>
      <c r="G22" s="58">
        <v>0</v>
      </c>
      <c r="H22" s="58">
        <v>0</v>
      </c>
      <c r="I22" s="58">
        <v>0</v>
      </c>
      <c r="J22" s="58">
        <v>0</v>
      </c>
    </row>
    <row r="23" spans="1:10" ht="19.5" customHeight="1" x14ac:dyDescent="0.2">
      <c r="A23" s="2" t="s">
        <v>53</v>
      </c>
      <c r="B23" s="58" t="s">
        <v>13</v>
      </c>
      <c r="C23" s="60">
        <v>0</v>
      </c>
      <c r="D23" s="58">
        <v>0</v>
      </c>
      <c r="E23" s="58">
        <v>0</v>
      </c>
      <c r="F23" s="58">
        <v>0</v>
      </c>
      <c r="G23" s="58">
        <v>0</v>
      </c>
      <c r="H23" s="58">
        <v>0</v>
      </c>
      <c r="I23" s="58">
        <v>0</v>
      </c>
      <c r="J23" s="58">
        <v>0</v>
      </c>
    </row>
    <row r="24" spans="1:10" ht="19.5" customHeight="1" x14ac:dyDescent="0.2">
      <c r="A24" s="4" t="s">
        <v>52</v>
      </c>
      <c r="B24" s="58" t="s">
        <v>13</v>
      </c>
      <c r="C24" s="58">
        <v>0</v>
      </c>
      <c r="D24" s="58">
        <v>0</v>
      </c>
      <c r="E24" s="58">
        <v>0</v>
      </c>
      <c r="F24" s="58">
        <v>0</v>
      </c>
      <c r="G24" s="58">
        <v>0</v>
      </c>
      <c r="H24" s="58">
        <v>0</v>
      </c>
      <c r="I24" s="58">
        <v>0</v>
      </c>
      <c r="J24" s="58">
        <v>0</v>
      </c>
    </row>
    <row r="25" spans="1:10" ht="19.5" customHeight="1" x14ac:dyDescent="0.2">
      <c r="A25" s="2" t="s">
        <v>54</v>
      </c>
      <c r="B25" s="60">
        <v>530000</v>
      </c>
      <c r="C25" s="60">
        <v>142882.14600000001</v>
      </c>
      <c r="D25" s="60">
        <v>609731.59499999997</v>
      </c>
      <c r="E25" s="60">
        <v>487880.37099999998</v>
      </c>
      <c r="F25" s="60">
        <v>609731.59499999997</v>
      </c>
      <c r="G25" s="60">
        <v>291947.94199999998</v>
      </c>
      <c r="H25" s="60">
        <v>292095.886</v>
      </c>
      <c r="I25" s="60">
        <v>492472.49699999997</v>
      </c>
      <c r="J25" s="60">
        <v>112300.73699999999</v>
      </c>
    </row>
    <row r="26" spans="1:10" ht="19.5" customHeight="1" x14ac:dyDescent="0.2">
      <c r="A26" s="4" t="s">
        <v>52</v>
      </c>
      <c r="B26" s="58" t="s">
        <v>13</v>
      </c>
      <c r="C26" s="58">
        <v>0</v>
      </c>
      <c r="D26" s="58">
        <v>0</v>
      </c>
      <c r="E26" s="58">
        <v>0</v>
      </c>
      <c r="F26" s="58">
        <v>0</v>
      </c>
      <c r="G26" s="58">
        <v>0</v>
      </c>
      <c r="H26" s="58">
        <v>0</v>
      </c>
      <c r="I26" s="58">
        <v>0</v>
      </c>
      <c r="J26" s="58">
        <v>0</v>
      </c>
    </row>
    <row r="27" spans="1:10" ht="19.5" customHeight="1" x14ac:dyDescent="0.2">
      <c r="A27" s="2" t="s">
        <v>55</v>
      </c>
      <c r="B27" s="58" t="s">
        <v>13</v>
      </c>
      <c r="C27" s="58">
        <v>0</v>
      </c>
      <c r="D27" s="58">
        <v>0</v>
      </c>
      <c r="E27" s="58">
        <v>0</v>
      </c>
      <c r="F27" s="58">
        <v>0</v>
      </c>
      <c r="G27" s="58">
        <v>0</v>
      </c>
      <c r="H27" s="58">
        <v>0</v>
      </c>
      <c r="I27" s="58">
        <v>0</v>
      </c>
      <c r="J27" s="58">
        <v>0</v>
      </c>
    </row>
    <row r="28" spans="1:10" ht="19.5" customHeight="1" x14ac:dyDescent="0.2">
      <c r="A28" s="4" t="s">
        <v>52</v>
      </c>
      <c r="B28" s="58" t="s">
        <v>13</v>
      </c>
      <c r="C28" s="58">
        <v>0</v>
      </c>
      <c r="D28" s="58">
        <v>0</v>
      </c>
      <c r="E28" s="58">
        <v>0</v>
      </c>
      <c r="F28" s="58">
        <v>0</v>
      </c>
      <c r="G28" s="58">
        <v>0</v>
      </c>
      <c r="H28" s="58">
        <v>0</v>
      </c>
      <c r="I28" s="58">
        <v>0</v>
      </c>
      <c r="J28" s="58">
        <v>0</v>
      </c>
    </row>
    <row r="29" spans="1:10" ht="19.5" customHeight="1" x14ac:dyDescent="0.2">
      <c r="A29" s="2" t="s">
        <v>56</v>
      </c>
      <c r="B29" s="58" t="s">
        <v>13</v>
      </c>
      <c r="C29" s="58">
        <v>0</v>
      </c>
      <c r="D29" s="58">
        <v>0</v>
      </c>
      <c r="E29" s="58">
        <v>0</v>
      </c>
      <c r="F29" s="58">
        <v>0</v>
      </c>
      <c r="G29" s="58">
        <v>0</v>
      </c>
      <c r="H29" s="58">
        <v>0</v>
      </c>
      <c r="I29" s="58">
        <v>0</v>
      </c>
      <c r="J29" s="58">
        <v>0</v>
      </c>
    </row>
    <row r="30" spans="1:10" ht="19.5" customHeight="1" x14ac:dyDescent="0.2">
      <c r="A30" s="4" t="s">
        <v>52</v>
      </c>
      <c r="B30" s="58" t="s">
        <v>13</v>
      </c>
      <c r="C30" s="58">
        <v>0</v>
      </c>
      <c r="D30" s="58">
        <v>0</v>
      </c>
      <c r="E30" s="58">
        <v>0</v>
      </c>
      <c r="F30" s="58">
        <v>0</v>
      </c>
      <c r="G30" s="58">
        <v>0</v>
      </c>
      <c r="H30" s="58">
        <v>0</v>
      </c>
      <c r="I30" s="58">
        <v>0</v>
      </c>
      <c r="J30" s="58">
        <v>0</v>
      </c>
    </row>
    <row r="31" spans="1:10" ht="19.5" customHeight="1" x14ac:dyDescent="0.2">
      <c r="A31" s="2" t="s">
        <v>57</v>
      </c>
      <c r="B31" s="60">
        <v>1651325</v>
      </c>
      <c r="C31" s="60">
        <v>2761045.2680000002</v>
      </c>
      <c r="D31" s="60">
        <v>5448106.3509999998</v>
      </c>
      <c r="E31" s="60">
        <v>2987017.26</v>
      </c>
      <c r="F31" s="60">
        <v>5448106.3509999998</v>
      </c>
      <c r="G31" s="60">
        <v>5802115.949</v>
      </c>
      <c r="H31" s="60">
        <v>6111054.9410000006</v>
      </c>
      <c r="I31" s="60">
        <v>3977511.679</v>
      </c>
      <c r="J31" s="60">
        <v>4326578.4979999997</v>
      </c>
    </row>
    <row r="32" spans="1:10" ht="19.5" customHeight="1" x14ac:dyDescent="0.2">
      <c r="A32" s="3" t="s">
        <v>58</v>
      </c>
      <c r="B32" s="58">
        <v>100000</v>
      </c>
      <c r="C32" s="58">
        <v>100000</v>
      </c>
      <c r="D32" s="58">
        <v>100000</v>
      </c>
      <c r="E32" s="58">
        <v>100000</v>
      </c>
      <c r="F32" s="58">
        <v>100000</v>
      </c>
      <c r="G32" s="58">
        <v>100000</v>
      </c>
      <c r="H32" s="58">
        <v>100000</v>
      </c>
      <c r="I32" s="58">
        <v>100000</v>
      </c>
      <c r="J32" s="58">
        <v>100000</v>
      </c>
    </row>
    <row r="33" spans="1:10" ht="19.5" customHeight="1" x14ac:dyDescent="0.2">
      <c r="A33" s="3" t="s">
        <v>59</v>
      </c>
      <c r="B33" s="58">
        <v>371698</v>
      </c>
      <c r="C33" s="58">
        <v>905506.79099999997</v>
      </c>
      <c r="D33" s="58">
        <v>2809224.6779999998</v>
      </c>
      <c r="E33" s="58">
        <v>1172499.0449999999</v>
      </c>
      <c r="F33" s="58">
        <v>2809224.6779999998</v>
      </c>
      <c r="G33" s="58">
        <v>3114697.6290000002</v>
      </c>
      <c r="H33" s="58">
        <v>3374237.16</v>
      </c>
      <c r="I33" s="58">
        <v>1005862.362</v>
      </c>
      <c r="J33" s="58">
        <v>1293937.969</v>
      </c>
    </row>
    <row r="34" spans="1:10" ht="19.5" customHeight="1" x14ac:dyDescent="0.2">
      <c r="A34" s="3" t="s">
        <v>60</v>
      </c>
      <c r="B34" s="58">
        <v>214813</v>
      </c>
      <c r="C34" s="58">
        <v>441275.49800000002</v>
      </c>
      <c r="D34" s="58">
        <v>977632.44499999995</v>
      </c>
      <c r="E34" s="58">
        <v>373811.49800000002</v>
      </c>
      <c r="F34" s="58">
        <v>977632.44499999995</v>
      </c>
      <c r="G34" s="58">
        <v>977632.44400000002</v>
      </c>
      <c r="H34" s="58">
        <v>977632.44400000002</v>
      </c>
      <c r="I34" s="58">
        <v>1103069.524</v>
      </c>
      <c r="J34" s="58">
        <v>1103069.524</v>
      </c>
    </row>
    <row r="35" spans="1:10" ht="19.5" customHeight="1" x14ac:dyDescent="0.2">
      <c r="A35" s="3" t="s">
        <v>61</v>
      </c>
      <c r="B35" s="58">
        <v>964813</v>
      </c>
      <c r="C35" s="58">
        <v>1314262.9790000001</v>
      </c>
      <c r="D35" s="58">
        <v>1561249.2279999999</v>
      </c>
      <c r="E35" s="58">
        <v>1340706.7169999999</v>
      </c>
      <c r="F35" s="58">
        <v>1561249.2279999999</v>
      </c>
      <c r="G35" s="58">
        <v>1609785.8759999999</v>
      </c>
      <c r="H35" s="58">
        <v>1659185.3370000001</v>
      </c>
      <c r="I35" s="58">
        <v>1768579.7930000001</v>
      </c>
      <c r="J35" s="58">
        <v>1829571.0049999999</v>
      </c>
    </row>
    <row r="36" spans="1:10" ht="19.5" customHeight="1" x14ac:dyDescent="0.2">
      <c r="A36" s="2" t="s">
        <v>62</v>
      </c>
      <c r="B36" s="60">
        <v>29472</v>
      </c>
      <c r="C36" s="60">
        <v>36431.629940099985</v>
      </c>
      <c r="D36" s="60">
        <v>9753.6259100000025</v>
      </c>
      <c r="E36" s="60">
        <v>-64370.065316999942</v>
      </c>
      <c r="F36" s="60">
        <v>9753.6259100000025</v>
      </c>
      <c r="G36" s="60">
        <v>9364.5584298999747</v>
      </c>
      <c r="H36" s="60">
        <v>7531.7224337799707</v>
      </c>
      <c r="I36" s="60">
        <v>2543.6704750399804</v>
      </c>
      <c r="J36" s="60">
        <v>4341.2882659500465</v>
      </c>
    </row>
    <row r="37" spans="1:10" ht="19.5" customHeight="1" x14ac:dyDescent="0.2">
      <c r="A37" s="3" t="s">
        <v>44</v>
      </c>
      <c r="B37" s="58">
        <v>213125</v>
      </c>
      <c r="C37" s="58">
        <v>288007.75383</v>
      </c>
      <c r="D37" s="58">
        <v>288168.66600000003</v>
      </c>
      <c r="E37" s="58">
        <v>243915.78</v>
      </c>
      <c r="F37" s="58">
        <v>288168.66600000003</v>
      </c>
      <c r="G37" s="58">
        <v>269417.93199999997</v>
      </c>
      <c r="H37" s="58">
        <v>273590.11499999999</v>
      </c>
      <c r="I37" s="58">
        <v>302476.53700000001</v>
      </c>
      <c r="J37" s="58">
        <v>292509.63900000002</v>
      </c>
    </row>
    <row r="38" spans="1:10" ht="19.5" customHeight="1" thickBot="1" x14ac:dyDescent="0.25">
      <c r="A38" s="8" t="s">
        <v>63</v>
      </c>
      <c r="B38" s="134">
        <v>183654</v>
      </c>
      <c r="C38" s="134">
        <v>251576.12388990002</v>
      </c>
      <c r="D38" s="134">
        <v>278415.04009000002</v>
      </c>
      <c r="E38" s="134">
        <v>308285.84531699994</v>
      </c>
      <c r="F38" s="134">
        <v>278415.04009000002</v>
      </c>
      <c r="G38" s="134">
        <v>260053.3735701</v>
      </c>
      <c r="H38" s="134">
        <v>266058.39256622002</v>
      </c>
      <c r="I38" s="134">
        <v>299932.86652496003</v>
      </c>
      <c r="J38" s="134">
        <v>288168.35073404998</v>
      </c>
    </row>
    <row r="39" spans="1:10" ht="15" thickTop="1" x14ac:dyDescent="0.2">
      <c r="A39" s="241" t="s">
        <v>583</v>
      </c>
      <c r="B39" s="241"/>
      <c r="C39" s="241"/>
      <c r="D39" s="241"/>
      <c r="E39" s="241"/>
      <c r="F39" s="241"/>
      <c r="G39" s="241"/>
      <c r="H39" s="241"/>
      <c r="I39" s="241"/>
      <c r="J39" s="241"/>
    </row>
    <row r="40" spans="1:10" x14ac:dyDescent="0.2">
      <c r="A40" s="240" t="s">
        <v>64</v>
      </c>
      <c r="B40" s="240"/>
      <c r="C40" s="240"/>
      <c r="D40" s="240"/>
      <c r="E40" s="240"/>
      <c r="F40" s="240"/>
      <c r="G40" s="240"/>
      <c r="H40" s="240"/>
      <c r="I40" s="240"/>
      <c r="J40" s="240"/>
    </row>
    <row r="41" spans="1:10" x14ac:dyDescent="0.2">
      <c r="A41" s="238" t="s">
        <v>564</v>
      </c>
      <c r="B41" s="242"/>
      <c r="C41" s="242"/>
      <c r="D41" s="242"/>
      <c r="E41" s="242"/>
      <c r="F41" s="242"/>
      <c r="G41" s="242"/>
      <c r="H41" s="242"/>
      <c r="I41" s="242"/>
      <c r="J41" s="242"/>
    </row>
    <row r="42" spans="1:10" x14ac:dyDescent="0.2">
      <c r="A42" s="238" t="s">
        <v>65</v>
      </c>
      <c r="B42" s="242"/>
      <c r="C42" s="242"/>
      <c r="D42" s="242"/>
      <c r="E42" s="242"/>
      <c r="F42" s="242"/>
      <c r="G42" s="242"/>
      <c r="H42" s="242"/>
      <c r="I42" s="242"/>
      <c r="J42" s="242"/>
    </row>
    <row r="43" spans="1:10" x14ac:dyDescent="0.2">
      <c r="A43" s="92" t="s">
        <v>66</v>
      </c>
      <c r="B43" s="93"/>
      <c r="C43" s="93"/>
      <c r="D43" s="93"/>
      <c r="E43" s="93"/>
      <c r="F43" s="93"/>
      <c r="G43" s="93"/>
      <c r="H43" s="93"/>
      <c r="I43" s="93"/>
      <c r="J43" s="105"/>
    </row>
    <row r="44" spans="1:10" x14ac:dyDescent="0.2">
      <c r="A44" s="238" t="s">
        <v>67</v>
      </c>
      <c r="B44" s="242"/>
      <c r="C44" s="242"/>
      <c r="D44" s="242"/>
      <c r="E44" s="242"/>
      <c r="F44" s="242"/>
      <c r="G44" s="242"/>
      <c r="H44" s="242"/>
      <c r="I44" s="242"/>
      <c r="J44" s="242"/>
    </row>
    <row r="45" spans="1:10" x14ac:dyDescent="0.2">
      <c r="A45" s="238" t="s">
        <v>68</v>
      </c>
      <c r="B45" s="242"/>
      <c r="C45" s="242"/>
      <c r="D45" s="242"/>
      <c r="E45" s="242"/>
      <c r="F45" s="242"/>
      <c r="G45" s="242"/>
      <c r="H45" s="242"/>
      <c r="I45" s="242"/>
      <c r="J45" s="103"/>
    </row>
    <row r="46" spans="1:10" ht="15" customHeight="1" x14ac:dyDescent="0.2">
      <c r="A46" s="238" t="s">
        <v>69</v>
      </c>
      <c r="B46" s="242"/>
      <c r="C46" s="242"/>
      <c r="D46" s="242"/>
      <c r="E46" s="242"/>
      <c r="F46" s="242"/>
      <c r="G46" s="242"/>
      <c r="H46" s="242"/>
      <c r="I46" s="242"/>
      <c r="J46" s="105"/>
    </row>
    <row r="47" spans="1:10" x14ac:dyDescent="0.2">
      <c r="A47" s="238" t="s">
        <v>558</v>
      </c>
      <c r="B47" s="242"/>
      <c r="C47" s="242"/>
      <c r="D47" s="242"/>
      <c r="E47" s="242"/>
      <c r="F47" s="242"/>
      <c r="G47" s="242"/>
      <c r="H47" s="242"/>
      <c r="I47" s="242"/>
      <c r="J47" s="105"/>
    </row>
    <row r="48" spans="1:10" x14ac:dyDescent="0.2">
      <c r="A48" s="238" t="s">
        <v>559</v>
      </c>
      <c r="B48" s="242"/>
      <c r="C48" s="242"/>
      <c r="D48" s="242"/>
      <c r="E48" s="242"/>
      <c r="F48" s="242"/>
      <c r="G48" s="242"/>
      <c r="H48" s="242"/>
      <c r="I48" s="242"/>
      <c r="J48" s="105"/>
    </row>
    <row r="49" spans="1:10" ht="15" customHeight="1" x14ac:dyDescent="0.2">
      <c r="A49" s="238" t="s">
        <v>560</v>
      </c>
      <c r="B49" s="242"/>
      <c r="C49" s="242"/>
      <c r="D49" s="242"/>
      <c r="E49" s="242"/>
      <c r="F49" s="242"/>
      <c r="G49" s="242"/>
      <c r="H49" s="242"/>
      <c r="I49" s="242"/>
      <c r="J49" s="105"/>
    </row>
    <row r="50" spans="1:10" x14ac:dyDescent="0.2">
      <c r="A50" s="238" t="s">
        <v>561</v>
      </c>
      <c r="B50" s="242"/>
      <c r="C50" s="242"/>
      <c r="D50" s="242"/>
      <c r="E50" s="242"/>
      <c r="F50" s="242"/>
      <c r="G50" s="242"/>
      <c r="H50" s="242"/>
      <c r="I50" s="242"/>
      <c r="J50" s="105"/>
    </row>
    <row r="51" spans="1:10" x14ac:dyDescent="0.2">
      <c r="A51" s="238" t="s">
        <v>562</v>
      </c>
      <c r="B51" s="242"/>
      <c r="C51" s="242"/>
      <c r="D51" s="242"/>
      <c r="E51" s="242"/>
      <c r="F51" s="242"/>
      <c r="G51" s="242"/>
      <c r="H51" s="242"/>
      <c r="I51" s="242"/>
      <c r="J51" s="105"/>
    </row>
    <row r="52" spans="1:10" x14ac:dyDescent="0.2">
      <c r="A52" s="238" t="s">
        <v>563</v>
      </c>
      <c r="B52" s="242"/>
      <c r="C52" s="242"/>
      <c r="D52" s="242"/>
      <c r="E52" s="242"/>
      <c r="F52" s="242"/>
      <c r="G52" s="242"/>
      <c r="H52" s="242"/>
      <c r="I52" s="242"/>
      <c r="J52" s="105"/>
    </row>
    <row r="53" spans="1:10" x14ac:dyDescent="0.2">
      <c r="A53" s="238" t="s">
        <v>70</v>
      </c>
      <c r="B53" s="242"/>
      <c r="C53" s="242"/>
      <c r="D53" s="242"/>
      <c r="E53" s="242"/>
      <c r="F53" s="242"/>
      <c r="G53" s="242"/>
      <c r="H53" s="242"/>
      <c r="I53" s="242"/>
      <c r="J53" s="105"/>
    </row>
    <row r="54" spans="1:10" x14ac:dyDescent="0.2">
      <c r="A54" s="238" t="s">
        <v>604</v>
      </c>
      <c r="B54" s="238"/>
      <c r="C54" s="238"/>
      <c r="D54" s="238"/>
      <c r="E54" s="238"/>
      <c r="F54" s="238"/>
      <c r="G54" s="238"/>
      <c r="H54" s="238"/>
      <c r="I54" s="238"/>
      <c r="J54" s="238"/>
    </row>
    <row r="55" spans="1:10" x14ac:dyDescent="0.2">
      <c r="A55" s="239" t="s">
        <v>605</v>
      </c>
      <c r="B55" s="238"/>
      <c r="C55" s="238"/>
      <c r="D55" s="238"/>
      <c r="E55" s="238"/>
      <c r="F55" s="238"/>
      <c r="G55" s="238"/>
      <c r="H55" s="238"/>
      <c r="I55" s="238"/>
      <c r="J55" s="238"/>
    </row>
  </sheetData>
  <mergeCells count="23">
    <mergeCell ref="A49:I49"/>
    <mergeCell ref="A1:J1"/>
    <mergeCell ref="A2:J2"/>
    <mergeCell ref="A3:A4"/>
    <mergeCell ref="B3:B4"/>
    <mergeCell ref="C3:C4"/>
    <mergeCell ref="D3:D4"/>
    <mergeCell ref="A54:J54"/>
    <mergeCell ref="A55:J55"/>
    <mergeCell ref="A40:J40"/>
    <mergeCell ref="A39:J39"/>
    <mergeCell ref="F3:J3"/>
    <mergeCell ref="A41:J41"/>
    <mergeCell ref="A42:J42"/>
    <mergeCell ref="A44:J44"/>
    <mergeCell ref="A47:I47"/>
    <mergeCell ref="A48:I48"/>
    <mergeCell ref="A50:I50"/>
    <mergeCell ref="A51:I51"/>
    <mergeCell ref="A52:I52"/>
    <mergeCell ref="A53:I53"/>
    <mergeCell ref="A45:I45"/>
    <mergeCell ref="A46:I46"/>
  </mergeCells>
  <hyperlinks>
    <hyperlink ref="A43" r:id="rId1"/>
    <hyperlink ref="A55" r:id="rId2"/>
  </hyperlinks>
  <pageMargins left="0.7" right="0.7" top="0.75" bottom="0.75" header="0.3" footer="0.3"/>
  <pageSetup paperSize="9" scale="61"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44"/>
  <sheetViews>
    <sheetView view="pageBreakPreview" zoomScaleNormal="100" zoomScaleSheetLayoutView="100" workbookViewId="0">
      <selection activeCell="G16" sqref="G16"/>
    </sheetView>
  </sheetViews>
  <sheetFormatPr defaultRowHeight="14.25" x14ac:dyDescent="0.2"/>
  <cols>
    <col min="1" max="1" width="54.5" customWidth="1"/>
    <col min="2" max="7" width="12.125" customWidth="1"/>
  </cols>
  <sheetData>
    <row r="1" spans="1:7" ht="18.75" x14ac:dyDescent="0.2">
      <c r="A1" s="230" t="s">
        <v>532</v>
      </c>
      <c r="B1" s="230"/>
      <c r="C1" s="230"/>
      <c r="D1" s="230"/>
      <c r="E1" s="230"/>
      <c r="F1" s="230"/>
      <c r="G1" s="230"/>
    </row>
    <row r="2" spans="1:7" ht="18.75" x14ac:dyDescent="0.2">
      <c r="A2" s="230" t="s">
        <v>533</v>
      </c>
      <c r="B2" s="230"/>
      <c r="C2" s="230"/>
      <c r="D2" s="230"/>
      <c r="E2" s="230"/>
      <c r="F2" s="230"/>
      <c r="G2" s="230"/>
    </row>
    <row r="3" spans="1:7" ht="15" thickBot="1" x14ac:dyDescent="0.25">
      <c r="A3" s="231" t="s">
        <v>1</v>
      </c>
      <c r="B3" s="231"/>
      <c r="C3" s="231"/>
      <c r="D3" s="231"/>
      <c r="E3" s="231"/>
      <c r="F3" s="231"/>
      <c r="G3" s="231"/>
    </row>
    <row r="4" spans="1:7" ht="15.75" thickTop="1" thickBot="1" x14ac:dyDescent="0.25">
      <c r="A4" s="232" t="s">
        <v>534</v>
      </c>
      <c r="B4" s="344" t="s">
        <v>594</v>
      </c>
      <c r="C4" s="345"/>
      <c r="D4" s="345"/>
      <c r="E4" s="344" t="s">
        <v>595</v>
      </c>
      <c r="F4" s="345"/>
      <c r="G4" s="345"/>
    </row>
    <row r="5" spans="1:7" x14ac:dyDescent="0.2">
      <c r="A5" s="332"/>
      <c r="B5" s="348" t="s">
        <v>522</v>
      </c>
      <c r="C5" s="1" t="s">
        <v>535</v>
      </c>
      <c r="D5" s="350" t="s">
        <v>251</v>
      </c>
      <c r="E5" s="333" t="s">
        <v>522</v>
      </c>
      <c r="F5" s="1" t="s">
        <v>535</v>
      </c>
      <c r="G5" s="347" t="s">
        <v>251</v>
      </c>
    </row>
    <row r="6" spans="1:7" ht="15" thickBot="1" x14ac:dyDescent="0.25">
      <c r="A6" s="243"/>
      <c r="B6" s="349"/>
      <c r="C6" s="44" t="s">
        <v>536</v>
      </c>
      <c r="D6" s="243"/>
      <c r="E6" s="351"/>
      <c r="F6" s="44" t="s">
        <v>536</v>
      </c>
      <c r="G6" s="248"/>
    </row>
    <row r="7" spans="1:7" s="136" customFormat="1" ht="16.5" customHeight="1" thickTop="1" x14ac:dyDescent="0.2">
      <c r="A7" s="2" t="s">
        <v>537</v>
      </c>
      <c r="B7" s="59">
        <v>2676256.0609999998</v>
      </c>
      <c r="C7" s="59">
        <v>413579.59920421999</v>
      </c>
      <c r="D7" s="59">
        <v>3089835.6602042196</v>
      </c>
      <c r="E7" s="59">
        <v>2851267.7140000002</v>
      </c>
      <c r="F7" s="59">
        <v>427103.10791778006</v>
      </c>
      <c r="G7" s="59">
        <v>3278370.8219177802</v>
      </c>
    </row>
    <row r="8" spans="1:7" s="136" customFormat="1" ht="16.5" customHeight="1" x14ac:dyDescent="0.2">
      <c r="A8" s="6" t="s">
        <v>505</v>
      </c>
      <c r="B8" s="59">
        <v>113668.247</v>
      </c>
      <c r="C8" s="59">
        <v>52171.938605920004</v>
      </c>
      <c r="D8" s="59">
        <v>165840.18560592001</v>
      </c>
      <c r="E8" s="59">
        <v>125597.57500000001</v>
      </c>
      <c r="F8" s="59">
        <v>57326.030281719999</v>
      </c>
      <c r="G8" s="59">
        <v>182923.60528172</v>
      </c>
    </row>
    <row r="9" spans="1:7" s="136" customFormat="1" ht="16.5" customHeight="1" x14ac:dyDescent="0.2">
      <c r="A9" s="42" t="s">
        <v>525</v>
      </c>
      <c r="B9" s="57">
        <v>3183.7020000000002</v>
      </c>
      <c r="C9" s="57">
        <v>18708.50389774</v>
      </c>
      <c r="D9" s="57">
        <v>21892.205897740001</v>
      </c>
      <c r="E9" s="57">
        <v>5858.9449999999997</v>
      </c>
      <c r="F9" s="57">
        <v>17355.233</v>
      </c>
      <c r="G9" s="57">
        <v>23214.178</v>
      </c>
    </row>
    <row r="10" spans="1:7" s="136" customFormat="1" ht="16.5" customHeight="1" x14ac:dyDescent="0.2">
      <c r="A10" s="42" t="s">
        <v>507</v>
      </c>
      <c r="B10" s="57">
        <v>110484.545</v>
      </c>
      <c r="C10" s="57">
        <v>33463.434708180001</v>
      </c>
      <c r="D10" s="57">
        <v>143947.97970818001</v>
      </c>
      <c r="E10" s="57">
        <v>119738.63</v>
      </c>
      <c r="F10" s="57">
        <v>39970.797281719999</v>
      </c>
      <c r="G10" s="57">
        <v>159709.42728172001</v>
      </c>
    </row>
    <row r="11" spans="1:7" s="136" customFormat="1" ht="16.5" customHeight="1" x14ac:dyDescent="0.2">
      <c r="A11" s="6" t="s">
        <v>508</v>
      </c>
      <c r="B11" s="59">
        <v>26184.658999999996</v>
      </c>
      <c r="C11" s="59">
        <v>47730.640520000001</v>
      </c>
      <c r="D11" s="59">
        <v>73915.29952</v>
      </c>
      <c r="E11" s="59">
        <v>35066.307000000001</v>
      </c>
      <c r="F11" s="59">
        <v>53848.435416059998</v>
      </c>
      <c r="G11" s="59">
        <v>88914.742416060006</v>
      </c>
    </row>
    <row r="12" spans="1:7" s="136" customFormat="1" ht="16.5" customHeight="1" x14ac:dyDescent="0.2">
      <c r="A12" s="42" t="s">
        <v>527</v>
      </c>
      <c r="B12" s="57">
        <v>20618.998</v>
      </c>
      <c r="C12" s="57">
        <v>18996.238519999999</v>
      </c>
      <c r="D12" s="57">
        <v>39615.236519999999</v>
      </c>
      <c r="E12" s="57">
        <v>21547.814999999999</v>
      </c>
      <c r="F12" s="57">
        <v>18298.304</v>
      </c>
      <c r="G12" s="57">
        <v>39846.118999999999</v>
      </c>
    </row>
    <row r="13" spans="1:7" s="136" customFormat="1" ht="16.5" customHeight="1" x14ac:dyDescent="0.2">
      <c r="A13" s="42" t="s">
        <v>510</v>
      </c>
      <c r="B13" s="57">
        <v>5064.0959999999995</v>
      </c>
      <c r="C13" s="57">
        <v>6951.6909999999998</v>
      </c>
      <c r="D13" s="57">
        <v>12015.787</v>
      </c>
      <c r="E13" s="57">
        <v>12998.105</v>
      </c>
      <c r="F13" s="57">
        <v>6948.6996531599998</v>
      </c>
      <c r="G13" s="57">
        <v>19946.804653159998</v>
      </c>
    </row>
    <row r="14" spans="1:7" s="136" customFormat="1" ht="16.5" customHeight="1" x14ac:dyDescent="0.2">
      <c r="A14" s="42" t="s">
        <v>511</v>
      </c>
      <c r="B14" s="57">
        <v>501.565</v>
      </c>
      <c r="C14" s="57">
        <v>20895.591</v>
      </c>
      <c r="D14" s="57">
        <v>21397.155999999999</v>
      </c>
      <c r="E14" s="57">
        <v>520.38699999999994</v>
      </c>
      <c r="F14" s="57">
        <v>28066.888762900002</v>
      </c>
      <c r="G14" s="57">
        <v>28587.275762900001</v>
      </c>
    </row>
    <row r="15" spans="1:7" s="136" customFormat="1" ht="16.5" customHeight="1" x14ac:dyDescent="0.2">
      <c r="A15" s="42" t="s">
        <v>512</v>
      </c>
      <c r="B15" s="57">
        <v>0</v>
      </c>
      <c r="C15" s="57">
        <v>0</v>
      </c>
      <c r="D15" s="57">
        <v>0</v>
      </c>
      <c r="E15" s="57">
        <v>0</v>
      </c>
      <c r="F15" s="57">
        <v>0</v>
      </c>
      <c r="G15" s="57">
        <v>0</v>
      </c>
    </row>
    <row r="16" spans="1:7" s="136" customFormat="1" ht="16.5" customHeight="1" x14ac:dyDescent="0.2">
      <c r="A16" s="42" t="s">
        <v>513</v>
      </c>
      <c r="B16" s="57">
        <v>0</v>
      </c>
      <c r="C16" s="57">
        <v>887.12</v>
      </c>
      <c r="D16" s="57">
        <v>887.12</v>
      </c>
      <c r="E16" s="57">
        <v>0</v>
      </c>
      <c r="F16" s="57">
        <v>534.54300000000001</v>
      </c>
      <c r="G16" s="57">
        <v>534.54300000000001</v>
      </c>
    </row>
    <row r="17" spans="1:7" s="136" customFormat="1" ht="16.5" customHeight="1" x14ac:dyDescent="0.2">
      <c r="A17" s="6" t="s">
        <v>514</v>
      </c>
      <c r="B17" s="59">
        <v>2536403.1549999998</v>
      </c>
      <c r="C17" s="59">
        <v>313677.02007829997</v>
      </c>
      <c r="D17" s="59">
        <v>2850080.1750782998</v>
      </c>
      <c r="E17" s="59">
        <v>2690603.8319999999</v>
      </c>
      <c r="F17" s="59">
        <v>315928.64222000004</v>
      </c>
      <c r="G17" s="59">
        <v>3006532.4742200002</v>
      </c>
    </row>
    <row r="18" spans="1:7" s="136" customFormat="1" ht="16.5" customHeight="1" x14ac:dyDescent="0.2">
      <c r="A18" s="6" t="s">
        <v>515</v>
      </c>
      <c r="B18" s="59">
        <v>0</v>
      </c>
      <c r="C18" s="59">
        <v>0</v>
      </c>
      <c r="D18" s="59">
        <v>0</v>
      </c>
      <c r="E18" s="59">
        <v>0</v>
      </c>
      <c r="F18" s="59">
        <v>0</v>
      </c>
      <c r="G18" s="59">
        <v>0</v>
      </c>
    </row>
    <row r="19" spans="1:7" s="136" customFormat="1" ht="16.5" customHeight="1" x14ac:dyDescent="0.2">
      <c r="A19" s="6" t="s">
        <v>516</v>
      </c>
      <c r="B19" s="59">
        <v>0</v>
      </c>
      <c r="C19" s="59">
        <v>0</v>
      </c>
      <c r="D19" s="59">
        <v>0</v>
      </c>
      <c r="E19" s="59">
        <v>0</v>
      </c>
      <c r="F19" s="59">
        <v>0</v>
      </c>
      <c r="G19" s="59">
        <v>0</v>
      </c>
    </row>
    <row r="20" spans="1:7" s="136" customFormat="1" ht="16.5" customHeight="1" x14ac:dyDescent="0.2">
      <c r="A20" s="6" t="s">
        <v>517</v>
      </c>
      <c r="B20" s="59">
        <v>0</v>
      </c>
      <c r="C20" s="59">
        <v>0</v>
      </c>
      <c r="D20" s="59">
        <v>0</v>
      </c>
      <c r="E20" s="59">
        <v>0</v>
      </c>
      <c r="F20" s="59">
        <v>0</v>
      </c>
      <c r="G20" s="59">
        <v>0</v>
      </c>
    </row>
    <row r="21" spans="1:7" s="136" customFormat="1" ht="16.5" customHeight="1" x14ac:dyDescent="0.2">
      <c r="A21" s="6" t="s">
        <v>538</v>
      </c>
      <c r="B21" s="59">
        <v>0</v>
      </c>
      <c r="C21" s="59">
        <v>0</v>
      </c>
      <c r="D21" s="59">
        <v>0</v>
      </c>
      <c r="E21" s="59">
        <v>0</v>
      </c>
      <c r="F21" s="59">
        <v>0</v>
      </c>
      <c r="G21" s="59">
        <v>0</v>
      </c>
    </row>
    <row r="22" spans="1:7" s="136" customFormat="1" ht="16.5" customHeight="1" x14ac:dyDescent="0.2">
      <c r="A22" s="6" t="s">
        <v>528</v>
      </c>
      <c r="B22" s="59">
        <v>0</v>
      </c>
      <c r="C22" s="59">
        <v>0</v>
      </c>
      <c r="D22" s="59">
        <v>0</v>
      </c>
      <c r="E22" s="59">
        <v>0</v>
      </c>
      <c r="F22" s="59">
        <v>0</v>
      </c>
      <c r="G22" s="59">
        <v>0</v>
      </c>
    </row>
    <row r="23" spans="1:7" s="136" customFormat="1" ht="16.5" customHeight="1" x14ac:dyDescent="0.2">
      <c r="A23" s="6" t="s">
        <v>520</v>
      </c>
      <c r="B23" s="59">
        <v>0</v>
      </c>
      <c r="C23" s="59">
        <v>0</v>
      </c>
      <c r="D23" s="59">
        <v>0</v>
      </c>
      <c r="E23" s="59">
        <v>0</v>
      </c>
      <c r="F23" s="59">
        <v>0</v>
      </c>
      <c r="G23" s="59">
        <v>0</v>
      </c>
    </row>
    <row r="24" spans="1:7" s="136" customFormat="1" ht="16.5" customHeight="1" x14ac:dyDescent="0.2">
      <c r="A24" s="2" t="s">
        <v>539</v>
      </c>
      <c r="B24" s="59">
        <v>22098.780999999999</v>
      </c>
      <c r="C24" s="59">
        <v>246988.53316999995</v>
      </c>
      <c r="D24" s="59">
        <v>269087.31416999997</v>
      </c>
      <c r="E24" s="59">
        <v>23607.410000000003</v>
      </c>
      <c r="F24" s="59">
        <v>269468.70937250002</v>
      </c>
      <c r="G24" s="59">
        <v>293076.11937249999</v>
      </c>
    </row>
    <row r="25" spans="1:7" s="136" customFormat="1" ht="16.5" customHeight="1" x14ac:dyDescent="0.2">
      <c r="A25" s="6" t="s">
        <v>505</v>
      </c>
      <c r="B25" s="59">
        <v>10039.391</v>
      </c>
      <c r="C25" s="59">
        <v>229045.96116999997</v>
      </c>
      <c r="D25" s="59">
        <v>239085.35216999997</v>
      </c>
      <c r="E25" s="59">
        <v>11224.261167000001</v>
      </c>
      <c r="F25" s="59">
        <v>253113.25837250001</v>
      </c>
      <c r="G25" s="59">
        <v>264337.5195395</v>
      </c>
    </row>
    <row r="26" spans="1:7" s="136" customFormat="1" ht="16.5" customHeight="1" x14ac:dyDescent="0.2">
      <c r="A26" s="42" t="s">
        <v>506</v>
      </c>
      <c r="B26" s="57">
        <v>2046.604</v>
      </c>
      <c r="C26" s="57">
        <v>142383.34266999998</v>
      </c>
      <c r="D26" s="57">
        <v>144429.94666999998</v>
      </c>
      <c r="E26" s="57">
        <v>3142.68</v>
      </c>
      <c r="F26" s="57">
        <v>148806.35988045001</v>
      </c>
      <c r="G26" s="57">
        <v>151949.03988045</v>
      </c>
    </row>
    <row r="27" spans="1:7" s="136" customFormat="1" ht="16.5" customHeight="1" x14ac:dyDescent="0.2">
      <c r="A27" s="42" t="s">
        <v>507</v>
      </c>
      <c r="B27" s="57">
        <v>7992.7870000000003</v>
      </c>
      <c r="C27" s="57">
        <v>86662.618499999997</v>
      </c>
      <c r="D27" s="57">
        <v>94655.405499999993</v>
      </c>
      <c r="E27" s="57">
        <v>8081.5811670000003</v>
      </c>
      <c r="F27" s="57">
        <v>104306.89849205001</v>
      </c>
      <c r="G27" s="57">
        <v>112388.47965905</v>
      </c>
    </row>
    <row r="28" spans="1:7" s="136" customFormat="1" ht="16.5" customHeight="1" x14ac:dyDescent="0.2">
      <c r="A28" s="6" t="s">
        <v>508</v>
      </c>
      <c r="B28" s="59">
        <v>10295.770000000002</v>
      </c>
      <c r="C28" s="59">
        <v>17410.312999999998</v>
      </c>
      <c r="D28" s="59">
        <v>27706.082999999999</v>
      </c>
      <c r="E28" s="59">
        <v>10679.354833000001</v>
      </c>
      <c r="F28" s="59">
        <v>15819.767</v>
      </c>
      <c r="G28" s="59">
        <v>26499.121833000001</v>
      </c>
    </row>
    <row r="29" spans="1:7" s="136" customFormat="1" ht="16.5" customHeight="1" x14ac:dyDescent="0.2">
      <c r="A29" s="42" t="s">
        <v>509</v>
      </c>
      <c r="B29" s="57">
        <v>3946.1</v>
      </c>
      <c r="C29" s="57">
        <v>3508.4059999999999</v>
      </c>
      <c r="D29" s="57">
        <v>7454.5059999999994</v>
      </c>
      <c r="E29" s="57">
        <v>3449.6010000000001</v>
      </c>
      <c r="F29" s="57">
        <v>3562.018</v>
      </c>
      <c r="G29" s="57">
        <v>7011.6190000000006</v>
      </c>
    </row>
    <row r="30" spans="1:7" s="136" customFormat="1" ht="16.5" customHeight="1" x14ac:dyDescent="0.2">
      <c r="A30" s="42" t="s">
        <v>510</v>
      </c>
      <c r="B30" s="57">
        <v>2291.0070000000001</v>
      </c>
      <c r="C30" s="57">
        <v>2831.6080000000002</v>
      </c>
      <c r="D30" s="57">
        <v>5122.6149999999998</v>
      </c>
      <c r="E30" s="57">
        <v>2652.1619999999998</v>
      </c>
      <c r="F30" s="57">
        <v>1146.0619999999999</v>
      </c>
      <c r="G30" s="57">
        <v>3798.2239999999997</v>
      </c>
    </row>
    <row r="31" spans="1:7" s="136" customFormat="1" ht="16.5" customHeight="1" x14ac:dyDescent="0.2">
      <c r="A31" s="42" t="s">
        <v>511</v>
      </c>
      <c r="B31" s="57">
        <v>2709.1819999999998</v>
      </c>
      <c r="C31" s="57">
        <v>10521.894</v>
      </c>
      <c r="D31" s="57">
        <v>13231.076000000001</v>
      </c>
      <c r="E31" s="57">
        <v>3178.0059999999999</v>
      </c>
      <c r="F31" s="57">
        <v>10701.294</v>
      </c>
      <c r="G31" s="57">
        <v>13879.3</v>
      </c>
    </row>
    <row r="32" spans="1:7" s="136" customFormat="1" ht="16.5" customHeight="1" x14ac:dyDescent="0.2">
      <c r="A32" s="42" t="s">
        <v>512</v>
      </c>
      <c r="B32" s="57">
        <v>1189.04</v>
      </c>
      <c r="C32" s="57">
        <v>0</v>
      </c>
      <c r="D32" s="57">
        <v>1189.04</v>
      </c>
      <c r="E32" s="57">
        <v>1251.0568330000001</v>
      </c>
      <c r="F32" s="57">
        <v>0</v>
      </c>
      <c r="G32" s="57">
        <v>1251.0568330000001</v>
      </c>
    </row>
    <row r="33" spans="1:7" s="136" customFormat="1" ht="16.5" customHeight="1" x14ac:dyDescent="0.2">
      <c r="A33" s="42" t="s">
        <v>513</v>
      </c>
      <c r="B33" s="57">
        <v>160.441</v>
      </c>
      <c r="C33" s="57">
        <v>548.40499999999997</v>
      </c>
      <c r="D33" s="57">
        <v>708.846</v>
      </c>
      <c r="E33" s="57">
        <v>148.529</v>
      </c>
      <c r="F33" s="57">
        <v>410.39299999999997</v>
      </c>
      <c r="G33" s="57">
        <v>558.92200000000003</v>
      </c>
    </row>
    <row r="34" spans="1:7" s="136" customFormat="1" ht="16.5" customHeight="1" x14ac:dyDescent="0.2">
      <c r="A34" s="6" t="s">
        <v>514</v>
      </c>
      <c r="B34" s="59">
        <v>0</v>
      </c>
      <c r="C34" s="59">
        <v>0</v>
      </c>
      <c r="D34" s="59">
        <v>0</v>
      </c>
      <c r="E34" s="59">
        <v>0</v>
      </c>
      <c r="F34" s="59">
        <v>0</v>
      </c>
      <c r="G34" s="59">
        <v>0</v>
      </c>
    </row>
    <row r="35" spans="1:7" s="136" customFormat="1" ht="16.5" customHeight="1" x14ac:dyDescent="0.2">
      <c r="A35" s="6" t="s">
        <v>515</v>
      </c>
      <c r="B35" s="59">
        <v>0</v>
      </c>
      <c r="C35" s="59">
        <v>0</v>
      </c>
      <c r="D35" s="59">
        <v>0</v>
      </c>
      <c r="E35" s="59">
        <v>0</v>
      </c>
      <c r="F35" s="59">
        <v>0</v>
      </c>
      <c r="G35" s="59">
        <v>0</v>
      </c>
    </row>
    <row r="36" spans="1:7" s="136" customFormat="1" ht="16.5" customHeight="1" x14ac:dyDescent="0.2">
      <c r="A36" s="6" t="s">
        <v>516</v>
      </c>
      <c r="B36" s="59">
        <v>0</v>
      </c>
      <c r="C36" s="59">
        <v>0</v>
      </c>
      <c r="D36" s="59">
        <v>0</v>
      </c>
      <c r="E36" s="59">
        <v>0</v>
      </c>
      <c r="F36" s="59">
        <v>0</v>
      </c>
      <c r="G36" s="59">
        <v>0</v>
      </c>
    </row>
    <row r="37" spans="1:7" s="136" customFormat="1" ht="16.5" customHeight="1" x14ac:dyDescent="0.2">
      <c r="A37" s="6" t="s">
        <v>517</v>
      </c>
      <c r="B37" s="59">
        <v>0</v>
      </c>
      <c r="C37" s="59">
        <v>0</v>
      </c>
      <c r="D37" s="59">
        <v>0</v>
      </c>
      <c r="E37" s="59">
        <v>0</v>
      </c>
      <c r="F37" s="59">
        <v>0</v>
      </c>
      <c r="G37" s="59">
        <v>0</v>
      </c>
    </row>
    <row r="38" spans="1:7" s="136" customFormat="1" ht="16.5" customHeight="1" x14ac:dyDescent="0.2">
      <c r="A38" s="6" t="s">
        <v>538</v>
      </c>
      <c r="B38" s="59">
        <v>0</v>
      </c>
      <c r="C38" s="59">
        <v>0</v>
      </c>
      <c r="D38" s="59">
        <v>0</v>
      </c>
      <c r="E38" s="59">
        <v>0</v>
      </c>
      <c r="F38" s="59">
        <v>0</v>
      </c>
      <c r="G38" s="59">
        <v>0</v>
      </c>
    </row>
    <row r="39" spans="1:7" s="136" customFormat="1" ht="16.5" customHeight="1" thickBot="1" x14ac:dyDescent="0.25">
      <c r="A39" s="46" t="s">
        <v>519</v>
      </c>
      <c r="B39" s="61">
        <v>1763.62</v>
      </c>
      <c r="C39" s="61">
        <v>532.25900000000001</v>
      </c>
      <c r="D39" s="61">
        <v>2295.8789999999999</v>
      </c>
      <c r="E39" s="61">
        <v>1703.7940000000001</v>
      </c>
      <c r="F39" s="61">
        <v>535.68399999999997</v>
      </c>
      <c r="G39" s="61">
        <v>2239.4780000000001</v>
      </c>
    </row>
    <row r="40" spans="1:7" s="136" customFormat="1" ht="16.5" customHeight="1" thickTop="1" thickBot="1" x14ac:dyDescent="0.25">
      <c r="A40" s="123" t="s">
        <v>540</v>
      </c>
      <c r="B40" s="178">
        <v>2698354.8419999997</v>
      </c>
      <c r="C40" s="178">
        <v>660568.13237421995</v>
      </c>
      <c r="D40" s="178">
        <v>3358922.9743742198</v>
      </c>
      <c r="E40" s="178">
        <v>2874875.1240000003</v>
      </c>
      <c r="F40" s="178">
        <v>696571.81729028001</v>
      </c>
      <c r="G40" s="178">
        <v>3571446.9412902803</v>
      </c>
    </row>
    <row r="41" spans="1:7" ht="15" thickTop="1" x14ac:dyDescent="0.2">
      <c r="A41" s="258" t="s">
        <v>584</v>
      </c>
      <c r="B41" s="346"/>
      <c r="C41" s="346"/>
      <c r="D41" s="346"/>
      <c r="E41" s="346"/>
      <c r="F41" s="346"/>
      <c r="G41" s="346"/>
    </row>
    <row r="42" spans="1:7" x14ac:dyDescent="0.2">
      <c r="A42" s="340" t="s">
        <v>543</v>
      </c>
      <c r="B42" s="340"/>
      <c r="C42" s="340"/>
      <c r="D42" s="340"/>
      <c r="E42" s="340"/>
      <c r="F42" s="340"/>
      <c r="G42" s="340"/>
    </row>
    <row r="43" spans="1:7" x14ac:dyDescent="0.2">
      <c r="A43" s="340" t="s">
        <v>531</v>
      </c>
      <c r="B43" s="340"/>
      <c r="C43" s="340"/>
      <c r="D43" s="340"/>
      <c r="E43" s="340"/>
      <c r="F43" s="340"/>
      <c r="G43" s="340"/>
    </row>
    <row r="44" spans="1:7" x14ac:dyDescent="0.2">
      <c r="A44" s="340"/>
      <c r="B44" s="340"/>
      <c r="C44" s="340"/>
      <c r="D44" s="340"/>
      <c r="E44" s="340"/>
      <c r="F44" s="340"/>
      <c r="G44" s="340"/>
    </row>
  </sheetData>
  <mergeCells count="14">
    <mergeCell ref="G5:G6"/>
    <mergeCell ref="A41:G41"/>
    <mergeCell ref="A43:G43"/>
    <mergeCell ref="A44:G44"/>
    <mergeCell ref="A1:G1"/>
    <mergeCell ref="A2:G2"/>
    <mergeCell ref="A3:G3"/>
    <mergeCell ref="A4:A6"/>
    <mergeCell ref="B4:D4"/>
    <mergeCell ref="E4:G4"/>
    <mergeCell ref="B5:B6"/>
    <mergeCell ref="D5:D6"/>
    <mergeCell ref="E5:E6"/>
    <mergeCell ref="A42:G42"/>
  </mergeCells>
  <pageMargins left="0.7" right="0.7" top="0.75" bottom="0.75" header="0.3" footer="0.3"/>
  <pageSetup paperSize="9" scale="61"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0"/>
  <sheetViews>
    <sheetView view="pageBreakPreview" topLeftCell="A25" zoomScale="85" zoomScaleNormal="100" zoomScaleSheetLayoutView="85" workbookViewId="0">
      <selection activeCell="E34" sqref="E34:J34"/>
    </sheetView>
  </sheetViews>
  <sheetFormatPr defaultRowHeight="14.25" x14ac:dyDescent="0.2"/>
  <cols>
    <col min="1" max="1" width="33.625" bestFit="1" customWidth="1"/>
    <col min="2" max="2" width="11" bestFit="1" customWidth="1"/>
    <col min="3" max="3" width="10.625" bestFit="1" customWidth="1"/>
    <col min="4" max="4" width="11.125" bestFit="1" customWidth="1"/>
    <col min="5" max="5" width="10.625" style="76" bestFit="1" customWidth="1"/>
    <col min="6" max="6" width="11.375" bestFit="1" customWidth="1"/>
    <col min="7" max="8" width="11.125" bestFit="1" customWidth="1"/>
    <col min="9" max="9" width="11.5" bestFit="1" customWidth="1"/>
    <col min="10" max="10" width="11.5" style="76" bestFit="1" customWidth="1"/>
  </cols>
  <sheetData>
    <row r="1" spans="1:10" ht="18.75" x14ac:dyDescent="0.2">
      <c r="A1" s="230" t="s">
        <v>71</v>
      </c>
      <c r="B1" s="230"/>
      <c r="C1" s="230"/>
      <c r="D1" s="230"/>
      <c r="E1" s="230"/>
      <c r="F1" s="230"/>
      <c r="G1" s="230"/>
      <c r="H1" s="230"/>
      <c r="I1" s="230"/>
      <c r="J1" s="230"/>
    </row>
    <row r="2" spans="1:10" ht="15" thickBot="1" x14ac:dyDescent="0.25">
      <c r="A2" s="246" t="s">
        <v>1</v>
      </c>
      <c r="B2" s="246"/>
      <c r="C2" s="246"/>
      <c r="D2" s="246"/>
      <c r="E2" s="246"/>
      <c r="F2" s="246"/>
      <c r="G2" s="246"/>
      <c r="H2" s="246"/>
      <c r="I2" s="246"/>
      <c r="J2" s="246"/>
    </row>
    <row r="3" spans="1:10" ht="15.75" thickTop="1" thickBot="1" x14ac:dyDescent="0.25">
      <c r="A3" s="247" t="s">
        <v>2</v>
      </c>
      <c r="B3" s="249" t="s">
        <v>3</v>
      </c>
      <c r="C3" s="249" t="s">
        <v>597</v>
      </c>
      <c r="D3" s="249" t="s">
        <v>598</v>
      </c>
      <c r="E3" s="122">
        <v>2023</v>
      </c>
      <c r="F3" s="251">
        <v>2024</v>
      </c>
      <c r="G3" s="252"/>
      <c r="H3" s="252"/>
      <c r="I3" s="252"/>
      <c r="J3" s="253"/>
    </row>
    <row r="4" spans="1:10" ht="15" thickBot="1" x14ac:dyDescent="0.25">
      <c r="A4" s="248"/>
      <c r="B4" s="250"/>
      <c r="C4" s="250"/>
      <c r="D4" s="250"/>
      <c r="E4" s="184" t="s">
        <v>596</v>
      </c>
      <c r="F4" s="135" t="s">
        <v>554</v>
      </c>
      <c r="G4" s="135" t="s">
        <v>555</v>
      </c>
      <c r="H4" s="135" t="s">
        <v>557</v>
      </c>
      <c r="I4" s="135" t="s">
        <v>593</v>
      </c>
      <c r="J4" s="135" t="s">
        <v>602</v>
      </c>
    </row>
    <row r="5" spans="1:10" ht="22.5" customHeight="1" thickTop="1" x14ac:dyDescent="0.2">
      <c r="A5" s="2" t="s">
        <v>5</v>
      </c>
      <c r="B5" s="60">
        <v>-295496</v>
      </c>
      <c r="C5" s="60">
        <v>-730189.53647100017</v>
      </c>
      <c r="D5" s="60">
        <v>-889912.50067900028</v>
      </c>
      <c r="E5" s="60">
        <v>-896073.97520700027</v>
      </c>
      <c r="F5" s="60">
        <v>-889912.50067900028</v>
      </c>
      <c r="G5" s="60">
        <v>-948758.91583599988</v>
      </c>
      <c r="H5" s="60">
        <v>-974571.42754900036</v>
      </c>
      <c r="I5" s="60">
        <v>-981556.36054800008</v>
      </c>
      <c r="J5" s="60">
        <v>-1095955.5865479999</v>
      </c>
    </row>
    <row r="6" spans="1:10" ht="22.5" customHeight="1" x14ac:dyDescent="0.2">
      <c r="A6" s="2" t="s">
        <v>6</v>
      </c>
      <c r="B6" s="60">
        <v>874257</v>
      </c>
      <c r="C6" s="60">
        <v>1123690.6401780001</v>
      </c>
      <c r="D6" s="60">
        <v>1153266.286321</v>
      </c>
      <c r="E6" s="60">
        <v>999098.54410699988</v>
      </c>
      <c r="F6" s="60">
        <v>1153266.286321</v>
      </c>
      <c r="G6" s="60">
        <v>1058461.532164</v>
      </c>
      <c r="H6" s="60">
        <v>1067572.1604509999</v>
      </c>
      <c r="I6" s="60">
        <v>991923.86845199997</v>
      </c>
      <c r="J6" s="60">
        <v>933271.01245200005</v>
      </c>
    </row>
    <row r="7" spans="1:10" ht="22.5" customHeight="1" x14ac:dyDescent="0.2">
      <c r="A7" s="3" t="s">
        <v>72</v>
      </c>
      <c r="B7" s="58">
        <v>68527</v>
      </c>
      <c r="C7" s="58">
        <v>81618.831091</v>
      </c>
      <c r="D7" s="58">
        <v>82844.534321000014</v>
      </c>
      <c r="E7" s="58">
        <v>92576.665967000008</v>
      </c>
      <c r="F7" s="58">
        <v>82844.534321000014</v>
      </c>
      <c r="G7" s="58">
        <v>76329.787164000008</v>
      </c>
      <c r="H7" s="58">
        <v>72018.66845099999</v>
      </c>
      <c r="I7" s="58">
        <v>67146.192451999988</v>
      </c>
      <c r="J7" s="58">
        <v>68070.631451999987</v>
      </c>
    </row>
    <row r="8" spans="1:10" ht="22.5" customHeight="1" x14ac:dyDescent="0.2">
      <c r="A8" s="3" t="s">
        <v>73</v>
      </c>
      <c r="B8" s="58">
        <v>286825</v>
      </c>
      <c r="C8" s="58">
        <v>448939.809244</v>
      </c>
      <c r="D8" s="58">
        <v>470383.81099999999</v>
      </c>
      <c r="E8" s="58">
        <v>299152.13968099997</v>
      </c>
      <c r="F8" s="58">
        <v>470383.81099999999</v>
      </c>
      <c r="G8" s="58">
        <v>367188.01500000001</v>
      </c>
      <c r="H8" s="58">
        <v>368982.67</v>
      </c>
      <c r="I8" s="58">
        <v>295699.66899999999</v>
      </c>
      <c r="J8" s="58">
        <v>225401.641</v>
      </c>
    </row>
    <row r="9" spans="1:10" ht="22.5" customHeight="1" x14ac:dyDescent="0.2">
      <c r="A9" s="3" t="s">
        <v>74</v>
      </c>
      <c r="B9" s="58">
        <v>258300</v>
      </c>
      <c r="C9" s="58">
        <v>239576.398437</v>
      </c>
      <c r="D9" s="58">
        <v>249516.87700000001</v>
      </c>
      <c r="E9" s="58">
        <v>266800.42707099998</v>
      </c>
      <c r="F9" s="58">
        <v>249516.87700000001</v>
      </c>
      <c r="G9" s="58">
        <v>255662.73800000001</v>
      </c>
      <c r="H9" s="58">
        <v>266739.24300000002</v>
      </c>
      <c r="I9" s="58">
        <v>281084.18400000001</v>
      </c>
      <c r="J9" s="58">
        <v>291953.32199999999</v>
      </c>
    </row>
    <row r="10" spans="1:10" ht="22.5" customHeight="1" x14ac:dyDescent="0.2">
      <c r="A10" s="3" t="s">
        <v>75</v>
      </c>
      <c r="B10" s="58">
        <v>7289</v>
      </c>
      <c r="C10" s="58">
        <v>15402.035</v>
      </c>
      <c r="D10" s="58">
        <v>9053.7360000000008</v>
      </c>
      <c r="E10" s="58">
        <v>7342.2540000000008</v>
      </c>
      <c r="F10" s="58">
        <v>9053.7360000000008</v>
      </c>
      <c r="G10" s="58">
        <v>18471.566999999999</v>
      </c>
      <c r="H10" s="58">
        <v>17371.072</v>
      </c>
      <c r="I10" s="58">
        <v>6494.6540000000005</v>
      </c>
      <c r="J10" s="58">
        <v>6466.9949999999999</v>
      </c>
    </row>
    <row r="11" spans="1:10" ht="22.5" customHeight="1" x14ac:dyDescent="0.2">
      <c r="A11" s="3" t="s">
        <v>76</v>
      </c>
      <c r="B11" s="58">
        <v>1069</v>
      </c>
      <c r="C11" s="58">
        <v>1203.5940000000001</v>
      </c>
      <c r="D11" s="58">
        <v>2456.181</v>
      </c>
      <c r="E11" s="58">
        <v>5488.9319999999998</v>
      </c>
      <c r="F11" s="58">
        <v>2456.181</v>
      </c>
      <c r="G11" s="58">
        <v>2540.67</v>
      </c>
      <c r="H11" s="58">
        <v>3209.8180000000002</v>
      </c>
      <c r="I11" s="58">
        <v>3419.1849999999999</v>
      </c>
      <c r="J11" s="58">
        <v>3039.9050000000002</v>
      </c>
    </row>
    <row r="12" spans="1:10" ht="22.5" customHeight="1" x14ac:dyDescent="0.2">
      <c r="A12" s="3" t="s">
        <v>77</v>
      </c>
      <c r="B12" s="58">
        <v>243797</v>
      </c>
      <c r="C12" s="58">
        <v>325736.30800000002</v>
      </c>
      <c r="D12" s="58">
        <v>334835.02100000001</v>
      </c>
      <c r="E12" s="58">
        <v>316753.52100000001</v>
      </c>
      <c r="F12" s="58">
        <v>334835.02100000001</v>
      </c>
      <c r="G12" s="58">
        <v>334087.76699999999</v>
      </c>
      <c r="H12" s="58">
        <v>335068.06</v>
      </c>
      <c r="I12" s="58">
        <v>333928.71500000003</v>
      </c>
      <c r="J12" s="58">
        <v>334194.34100000001</v>
      </c>
    </row>
    <row r="13" spans="1:10" ht="22.5" customHeight="1" x14ac:dyDescent="0.2">
      <c r="A13" s="3" t="s">
        <v>78</v>
      </c>
      <c r="B13" s="58">
        <v>8450</v>
      </c>
      <c r="C13" s="58">
        <v>11213.664406</v>
      </c>
      <c r="D13" s="58">
        <v>4176.1260000000002</v>
      </c>
      <c r="E13" s="58">
        <v>10984.604388</v>
      </c>
      <c r="F13" s="58">
        <v>4176.1260000000002</v>
      </c>
      <c r="G13" s="58">
        <v>4180.9880000000003</v>
      </c>
      <c r="H13" s="58">
        <v>4182.6289999999999</v>
      </c>
      <c r="I13" s="58">
        <v>4151.2690000000002</v>
      </c>
      <c r="J13" s="58">
        <v>4144.1769999999997</v>
      </c>
    </row>
    <row r="14" spans="1:10" ht="22.5" customHeight="1" x14ac:dyDescent="0.2">
      <c r="A14" s="2" t="s">
        <v>17</v>
      </c>
      <c r="B14" s="60">
        <v>1169754</v>
      </c>
      <c r="C14" s="60">
        <v>1853880.1766490003</v>
      </c>
      <c r="D14" s="60">
        <v>2043178.7870000002</v>
      </c>
      <c r="E14" s="60">
        <v>1895172.5193140002</v>
      </c>
      <c r="F14" s="60">
        <v>2043178.7870000002</v>
      </c>
      <c r="G14" s="60">
        <v>2007220.4479999999</v>
      </c>
      <c r="H14" s="60">
        <v>2042143.5880000002</v>
      </c>
      <c r="I14" s="60">
        <v>1973480.2290000001</v>
      </c>
      <c r="J14" s="60">
        <v>2029226.5989999999</v>
      </c>
    </row>
    <row r="15" spans="1:10" ht="22.5" customHeight="1" x14ac:dyDescent="0.2">
      <c r="A15" s="3" t="s">
        <v>18</v>
      </c>
      <c r="B15" s="58">
        <v>612902</v>
      </c>
      <c r="C15" s="58">
        <v>742851.3820000001</v>
      </c>
      <c r="D15" s="58">
        <v>855735.11199999996</v>
      </c>
      <c r="E15" s="58">
        <v>736319.75404400006</v>
      </c>
      <c r="F15" s="58">
        <v>855735.11199999996</v>
      </c>
      <c r="G15" s="58">
        <v>846602.93299999996</v>
      </c>
      <c r="H15" s="58">
        <v>878963.68500000006</v>
      </c>
      <c r="I15" s="58">
        <v>854528.79599999997</v>
      </c>
      <c r="J15" s="58">
        <v>869869.27800000005</v>
      </c>
    </row>
    <row r="16" spans="1:10" ht="22.5" customHeight="1" x14ac:dyDescent="0.2">
      <c r="A16" s="3" t="s">
        <v>19</v>
      </c>
      <c r="B16" s="58" t="s">
        <v>13</v>
      </c>
      <c r="C16" s="58">
        <v>0</v>
      </c>
      <c r="D16" s="58">
        <v>0</v>
      </c>
      <c r="E16" s="58">
        <v>0</v>
      </c>
      <c r="F16" s="58">
        <v>0</v>
      </c>
      <c r="G16" s="58">
        <v>0</v>
      </c>
      <c r="H16" s="58">
        <v>0</v>
      </c>
      <c r="I16" s="58">
        <v>0</v>
      </c>
      <c r="J16" s="58">
        <v>0</v>
      </c>
    </row>
    <row r="17" spans="1:10" ht="22.5" customHeight="1" x14ac:dyDescent="0.2">
      <c r="A17" s="3" t="s">
        <v>20</v>
      </c>
      <c r="B17" s="58">
        <v>543023</v>
      </c>
      <c r="C17" s="58">
        <v>1065876.9496490001</v>
      </c>
      <c r="D17" s="58">
        <v>1158895.0360000001</v>
      </c>
      <c r="E17" s="58">
        <v>1093560.2522700001</v>
      </c>
      <c r="F17" s="58">
        <v>1158895.0360000001</v>
      </c>
      <c r="G17" s="58">
        <v>1132638.9539999999</v>
      </c>
      <c r="H17" s="58">
        <v>1142338.5460000001</v>
      </c>
      <c r="I17" s="58">
        <v>1089711.0090000001</v>
      </c>
      <c r="J17" s="58">
        <v>1129503.17</v>
      </c>
    </row>
    <row r="18" spans="1:10" ht="22.5" customHeight="1" x14ac:dyDescent="0.2">
      <c r="A18" s="3" t="s">
        <v>22</v>
      </c>
      <c r="B18" s="58">
        <v>2067</v>
      </c>
      <c r="C18" s="58">
        <v>735.87599999999998</v>
      </c>
      <c r="D18" s="58">
        <v>1577.674</v>
      </c>
      <c r="E18" s="58">
        <v>7268.8149999999996</v>
      </c>
      <c r="F18" s="58">
        <v>1577.674</v>
      </c>
      <c r="G18" s="58">
        <v>1006.43</v>
      </c>
      <c r="H18" s="58">
        <v>737.41399999999999</v>
      </c>
      <c r="I18" s="58">
        <v>822.07500000000005</v>
      </c>
      <c r="J18" s="58">
        <v>1451.7</v>
      </c>
    </row>
    <row r="19" spans="1:10" ht="22.5" customHeight="1" x14ac:dyDescent="0.2">
      <c r="A19" s="3" t="s">
        <v>23</v>
      </c>
      <c r="B19" s="58">
        <v>11762</v>
      </c>
      <c r="C19" s="58">
        <v>44415.969000000005</v>
      </c>
      <c r="D19" s="58">
        <v>26970.965</v>
      </c>
      <c r="E19" s="58">
        <v>58023.698000000004</v>
      </c>
      <c r="F19" s="58">
        <v>26970.965</v>
      </c>
      <c r="G19" s="58">
        <v>26972.131000000001</v>
      </c>
      <c r="H19" s="58">
        <v>20103.942999999999</v>
      </c>
      <c r="I19" s="58">
        <v>28418.348999999998</v>
      </c>
      <c r="J19" s="58">
        <v>28402.451000000001</v>
      </c>
    </row>
    <row r="20" spans="1:10" ht="22.5" customHeight="1" x14ac:dyDescent="0.2">
      <c r="A20" s="2" t="s">
        <v>79</v>
      </c>
      <c r="B20" s="60">
        <v>2178580</v>
      </c>
      <c r="C20" s="60">
        <v>2385934.5716090002</v>
      </c>
      <c r="D20" s="60">
        <v>3153931.2510569999</v>
      </c>
      <c r="E20" s="60">
        <v>2847113.2467229995</v>
      </c>
      <c r="F20" s="60">
        <v>3153931.2510569999</v>
      </c>
      <c r="G20" s="60">
        <v>3030402.0647849999</v>
      </c>
      <c r="H20" s="60">
        <v>2764436.7257850002</v>
      </c>
      <c r="I20" s="60">
        <v>2934078.6604199996</v>
      </c>
      <c r="J20" s="60">
        <v>2977783.4282629997</v>
      </c>
    </row>
    <row r="21" spans="1:10" ht="22.5" customHeight="1" x14ac:dyDescent="0.2">
      <c r="A21" s="3" t="s">
        <v>80</v>
      </c>
      <c r="B21" s="58">
        <v>436373</v>
      </c>
      <c r="C21" s="58">
        <v>533280.57443400007</v>
      </c>
      <c r="D21" s="58">
        <v>566553.36780899984</v>
      </c>
      <c r="E21" s="58">
        <v>487752.58931799995</v>
      </c>
      <c r="F21" s="58">
        <v>566553.36780899984</v>
      </c>
      <c r="G21" s="58">
        <v>550388.45980899991</v>
      </c>
      <c r="H21" s="58">
        <v>513856.83580899989</v>
      </c>
      <c r="I21" s="58">
        <v>577232.33880899998</v>
      </c>
      <c r="J21" s="58">
        <v>552914.26401699986</v>
      </c>
    </row>
    <row r="22" spans="1:10" ht="22.5" customHeight="1" x14ac:dyDescent="0.2">
      <c r="A22" s="3" t="s">
        <v>81</v>
      </c>
      <c r="B22" s="58">
        <v>1236569</v>
      </c>
      <c r="C22" s="58">
        <v>1706274.7467750001</v>
      </c>
      <c r="D22" s="58">
        <v>1990668.6878810001</v>
      </c>
      <c r="E22" s="58">
        <v>1862004.6124049998</v>
      </c>
      <c r="F22" s="58">
        <v>1990668.6878810001</v>
      </c>
      <c r="G22" s="58">
        <v>2185440.253881</v>
      </c>
      <c r="H22" s="58">
        <v>1956662.0258810001</v>
      </c>
      <c r="I22" s="58">
        <v>1862046.368516</v>
      </c>
      <c r="J22" s="58">
        <v>2307586.7761510001</v>
      </c>
    </row>
    <row r="23" spans="1:10" ht="22.5" customHeight="1" x14ac:dyDescent="0.2">
      <c r="A23" s="3" t="s">
        <v>82</v>
      </c>
      <c r="B23" s="58">
        <v>505638</v>
      </c>
      <c r="C23" s="58">
        <v>146379.25039999999</v>
      </c>
      <c r="D23" s="58">
        <v>596709.19536699995</v>
      </c>
      <c r="E23" s="58">
        <v>497356.04499999998</v>
      </c>
      <c r="F23" s="58">
        <v>596709.19536699995</v>
      </c>
      <c r="G23" s="58">
        <v>294573.35109500005</v>
      </c>
      <c r="H23" s="58">
        <v>293917.86409500003</v>
      </c>
      <c r="I23" s="58">
        <v>494799.953095</v>
      </c>
      <c r="J23" s="58">
        <v>117282.388095</v>
      </c>
    </row>
    <row r="24" spans="1:10" ht="22.5" customHeight="1" x14ac:dyDescent="0.2">
      <c r="A24" s="2" t="s">
        <v>83</v>
      </c>
      <c r="B24" s="60">
        <v>15183918</v>
      </c>
      <c r="C24" s="60">
        <v>21695166.179575</v>
      </c>
      <c r="D24" s="60">
        <v>29765681.784404997</v>
      </c>
      <c r="E24" s="60">
        <v>23160988.984783996</v>
      </c>
      <c r="F24" s="60">
        <v>29765681.784404997</v>
      </c>
      <c r="G24" s="60">
        <v>30180243.170312002</v>
      </c>
      <c r="H24" s="60">
        <v>30855737.186404001</v>
      </c>
      <c r="I24" s="60">
        <v>30439182.554553002</v>
      </c>
      <c r="J24" s="60">
        <v>28407520.687356003</v>
      </c>
    </row>
    <row r="25" spans="1:10" ht="22.5" customHeight="1" x14ac:dyDescent="0.2">
      <c r="A25" s="2" t="s">
        <v>26</v>
      </c>
      <c r="B25" s="60">
        <v>15694412</v>
      </c>
      <c r="C25" s="60">
        <v>22231284.469574999</v>
      </c>
      <c r="D25" s="60">
        <v>30952479.267404996</v>
      </c>
      <c r="E25" s="60">
        <v>23987899.578352995</v>
      </c>
      <c r="F25" s="60">
        <v>30952479.267404996</v>
      </c>
      <c r="G25" s="60">
        <v>31568185.577312004</v>
      </c>
      <c r="H25" s="60">
        <v>32309699.573403999</v>
      </c>
      <c r="I25" s="60">
        <v>31948173.986972</v>
      </c>
      <c r="J25" s="60">
        <v>29947873.849356003</v>
      </c>
    </row>
    <row r="26" spans="1:10" ht="22.5" customHeight="1" x14ac:dyDescent="0.2">
      <c r="A26" s="2" t="s">
        <v>27</v>
      </c>
      <c r="B26" s="60">
        <v>17769271</v>
      </c>
      <c r="C26" s="60">
        <v>24697880.485574998</v>
      </c>
      <c r="D26" s="60">
        <v>33800795.245404996</v>
      </c>
      <c r="E26" s="60">
        <v>26511310.893352997</v>
      </c>
      <c r="F26" s="60">
        <v>33800795.245404996</v>
      </c>
      <c r="G26" s="60">
        <v>34432365.181312002</v>
      </c>
      <c r="H26" s="60">
        <v>35127544.055404</v>
      </c>
      <c r="I26" s="60">
        <v>34822019.658404</v>
      </c>
      <c r="J26" s="60">
        <v>32834905.685356002</v>
      </c>
    </row>
    <row r="27" spans="1:10" ht="22.5" customHeight="1" x14ac:dyDescent="0.2">
      <c r="A27" s="3" t="s">
        <v>28</v>
      </c>
      <c r="B27" s="58">
        <v>17331683</v>
      </c>
      <c r="C27" s="58">
        <v>23624331.440574996</v>
      </c>
      <c r="D27" s="58">
        <v>32551839.562404998</v>
      </c>
      <c r="E27" s="58">
        <v>25419757.171738997</v>
      </c>
      <c r="F27" s="58">
        <v>32551839.562404998</v>
      </c>
      <c r="G27" s="58">
        <v>33183006.610312</v>
      </c>
      <c r="H27" s="58">
        <v>33871728.300403997</v>
      </c>
      <c r="I27" s="58">
        <v>33549768.871404</v>
      </c>
      <c r="J27" s="58">
        <v>31553684.289404001</v>
      </c>
    </row>
    <row r="28" spans="1:10" ht="22.5" customHeight="1" x14ac:dyDescent="0.2">
      <c r="A28" s="3" t="s">
        <v>29</v>
      </c>
      <c r="B28" s="58">
        <v>437588</v>
      </c>
      <c r="C28" s="58">
        <v>1073549.0449999999</v>
      </c>
      <c r="D28" s="58">
        <v>1248955.683</v>
      </c>
      <c r="E28" s="58">
        <v>1091553.7216139999</v>
      </c>
      <c r="F28" s="58">
        <v>1248955.683</v>
      </c>
      <c r="G28" s="58">
        <v>1249358.571</v>
      </c>
      <c r="H28" s="58">
        <v>1255815.7549999999</v>
      </c>
      <c r="I28" s="58">
        <v>1272250.787</v>
      </c>
      <c r="J28" s="58">
        <v>1281221.395952</v>
      </c>
    </row>
    <row r="29" spans="1:10" ht="22.5" customHeight="1" x14ac:dyDescent="0.2">
      <c r="A29" s="2" t="s">
        <v>30</v>
      </c>
      <c r="B29" s="60">
        <v>2074859</v>
      </c>
      <c r="C29" s="60">
        <v>2466596.0159999998</v>
      </c>
      <c r="D29" s="60">
        <v>2848315.9780000001</v>
      </c>
      <c r="E29" s="60">
        <v>2523411.3149999999</v>
      </c>
      <c r="F29" s="60">
        <v>2848315.9780000001</v>
      </c>
      <c r="G29" s="60">
        <v>2864179.6039999998</v>
      </c>
      <c r="H29" s="60">
        <v>2817844.4819999998</v>
      </c>
      <c r="I29" s="60">
        <v>2873845.6714320001</v>
      </c>
      <c r="J29" s="60">
        <v>2887031.8360000001</v>
      </c>
    </row>
    <row r="30" spans="1:10" ht="22.5" customHeight="1" x14ac:dyDescent="0.2">
      <c r="A30" s="3" t="s">
        <v>18</v>
      </c>
      <c r="B30" s="58">
        <v>2074859</v>
      </c>
      <c r="C30" s="58">
        <v>2466596.0159999998</v>
      </c>
      <c r="D30" s="58">
        <v>2848315.9780000001</v>
      </c>
      <c r="E30" s="58">
        <v>2523411.3149999999</v>
      </c>
      <c r="F30" s="58">
        <v>2848315.9780000001</v>
      </c>
      <c r="G30" s="58">
        <v>2864179.6039999998</v>
      </c>
      <c r="H30" s="58">
        <v>2817844.4819999998</v>
      </c>
      <c r="I30" s="58">
        <v>2873845.6714320001</v>
      </c>
      <c r="J30" s="58">
        <v>2887031.8360000001</v>
      </c>
    </row>
    <row r="31" spans="1:10" ht="22.5" customHeight="1" x14ac:dyDescent="0.2">
      <c r="A31" s="3" t="s">
        <v>31</v>
      </c>
      <c r="B31" s="58" t="s">
        <v>13</v>
      </c>
      <c r="C31" s="58">
        <v>0</v>
      </c>
      <c r="D31" s="58">
        <v>0</v>
      </c>
      <c r="E31" s="58">
        <v>0</v>
      </c>
      <c r="F31" s="58">
        <v>0</v>
      </c>
      <c r="G31" s="58">
        <v>0</v>
      </c>
      <c r="H31" s="58">
        <v>0</v>
      </c>
      <c r="I31" s="58">
        <v>0</v>
      </c>
      <c r="J31" s="58">
        <v>0</v>
      </c>
    </row>
    <row r="32" spans="1:10" ht="22.5" customHeight="1" x14ac:dyDescent="0.2">
      <c r="A32" s="2" t="s">
        <v>32</v>
      </c>
      <c r="B32" s="60">
        <v>-510493</v>
      </c>
      <c r="C32" s="60">
        <v>-536118.28999999992</v>
      </c>
      <c r="D32" s="60">
        <v>-1186797.483</v>
      </c>
      <c r="E32" s="60">
        <v>-826910.59356899979</v>
      </c>
      <c r="F32" s="60">
        <v>-1186797.483</v>
      </c>
      <c r="G32" s="60">
        <v>-1387942.4069999999</v>
      </c>
      <c r="H32" s="60">
        <v>-1453962.3869999999</v>
      </c>
      <c r="I32" s="60">
        <v>-1508991.4324189997</v>
      </c>
      <c r="J32" s="60">
        <v>-1540353.1619999998</v>
      </c>
    </row>
    <row r="33" spans="1:10" ht="22.5" customHeight="1" x14ac:dyDescent="0.2">
      <c r="A33" s="2" t="s">
        <v>84</v>
      </c>
      <c r="B33" s="60">
        <v>797289</v>
      </c>
      <c r="C33" s="60">
        <v>887819.58</v>
      </c>
      <c r="D33" s="60">
        <v>610637.51500000001</v>
      </c>
      <c r="E33" s="60">
        <v>706778.62843100005</v>
      </c>
      <c r="F33" s="60">
        <v>610637.51500000001</v>
      </c>
      <c r="G33" s="60">
        <v>408195.62400000001</v>
      </c>
      <c r="H33" s="60">
        <v>358055.13400000002</v>
      </c>
      <c r="I33" s="60">
        <v>361931.27</v>
      </c>
      <c r="J33" s="60">
        <v>360415.837</v>
      </c>
    </row>
    <row r="34" spans="1:10" ht="22.5" customHeight="1" x14ac:dyDescent="0.2">
      <c r="A34" s="3" t="s">
        <v>28</v>
      </c>
      <c r="B34" s="58" t="s">
        <v>21</v>
      </c>
      <c r="C34" s="58" t="s">
        <v>21</v>
      </c>
      <c r="D34" s="58" t="s">
        <v>21</v>
      </c>
      <c r="E34" s="58" t="s">
        <v>21</v>
      </c>
      <c r="F34" s="58" t="s">
        <v>21</v>
      </c>
      <c r="G34" s="58" t="s">
        <v>21</v>
      </c>
      <c r="H34" s="58" t="s">
        <v>21</v>
      </c>
      <c r="I34" s="58" t="s">
        <v>21</v>
      </c>
      <c r="J34" s="58" t="s">
        <v>21</v>
      </c>
    </row>
    <row r="35" spans="1:10" ht="22.5" customHeight="1" x14ac:dyDescent="0.2">
      <c r="A35" s="3" t="s">
        <v>29</v>
      </c>
      <c r="B35" s="58">
        <v>797289</v>
      </c>
      <c r="C35" s="58">
        <v>887819.46199999994</v>
      </c>
      <c r="D35" s="58">
        <v>610637.397</v>
      </c>
      <c r="E35" s="58">
        <v>706778.51043100003</v>
      </c>
      <c r="F35" s="58">
        <v>610637.397</v>
      </c>
      <c r="G35" s="58">
        <v>408195.50599999999</v>
      </c>
      <c r="H35" s="58">
        <v>358055.016</v>
      </c>
      <c r="I35" s="58">
        <v>361931.152</v>
      </c>
      <c r="J35" s="58">
        <v>360415.71899999998</v>
      </c>
    </row>
    <row r="36" spans="1:10" ht="22.5" customHeight="1" x14ac:dyDescent="0.2">
      <c r="A36" s="2" t="s">
        <v>85</v>
      </c>
      <c r="B36" s="60">
        <v>1307782</v>
      </c>
      <c r="C36" s="60">
        <v>1423937.8699999999</v>
      </c>
      <c r="D36" s="60">
        <v>1797434.9979999999</v>
      </c>
      <c r="E36" s="60">
        <v>1533689.2219999998</v>
      </c>
      <c r="F36" s="60">
        <v>1797434.9979999999</v>
      </c>
      <c r="G36" s="60">
        <v>1796138.031</v>
      </c>
      <c r="H36" s="60">
        <v>1812017.5209999999</v>
      </c>
      <c r="I36" s="60">
        <v>1870922.7024189997</v>
      </c>
      <c r="J36" s="60">
        <v>1900768.9989999998</v>
      </c>
    </row>
    <row r="37" spans="1:10" ht="22.5" customHeight="1" x14ac:dyDescent="0.2">
      <c r="A37" s="3" t="s">
        <v>18</v>
      </c>
      <c r="B37" s="58">
        <v>1306355</v>
      </c>
      <c r="C37" s="58">
        <v>1411088.3089999999</v>
      </c>
      <c r="D37" s="58">
        <v>1781447.2849999999</v>
      </c>
      <c r="E37" s="58">
        <v>1517436.1049999997</v>
      </c>
      <c r="F37" s="58">
        <v>1781447.2849999999</v>
      </c>
      <c r="G37" s="58">
        <v>1779862.56</v>
      </c>
      <c r="H37" s="58">
        <v>1796163.5859999999</v>
      </c>
      <c r="I37" s="58">
        <v>1854800.8734189998</v>
      </c>
      <c r="J37" s="58">
        <v>1884774.9439999999</v>
      </c>
    </row>
    <row r="38" spans="1:10" ht="22.5" customHeight="1" x14ac:dyDescent="0.2">
      <c r="A38" s="3" t="s">
        <v>31</v>
      </c>
      <c r="B38" s="58">
        <v>1427</v>
      </c>
      <c r="C38" s="58">
        <v>12849.561</v>
      </c>
      <c r="D38" s="58">
        <v>15987.713</v>
      </c>
      <c r="E38" s="58">
        <v>16253.117</v>
      </c>
      <c r="F38" s="58">
        <v>15987.713</v>
      </c>
      <c r="G38" s="58">
        <v>16275.471</v>
      </c>
      <c r="H38" s="58">
        <v>15853.934999999999</v>
      </c>
      <c r="I38" s="58">
        <v>16121.829</v>
      </c>
      <c r="J38" s="58">
        <v>15994.055</v>
      </c>
    </row>
    <row r="39" spans="1:10" ht="22.5" customHeight="1" x14ac:dyDescent="0.2">
      <c r="A39" s="2" t="s">
        <v>35</v>
      </c>
      <c r="B39" s="60">
        <v>11057929</v>
      </c>
      <c r="C39" s="60">
        <v>11929629.245557001</v>
      </c>
      <c r="D39" s="60">
        <v>12542746.240431998</v>
      </c>
      <c r="E39" s="60">
        <v>11789791.951202998</v>
      </c>
      <c r="F39" s="60">
        <v>12542746.240431998</v>
      </c>
      <c r="G39" s="60">
        <v>12114212.112589</v>
      </c>
      <c r="H39" s="60">
        <v>12154880.790746</v>
      </c>
      <c r="I39" s="60">
        <v>12377489.728902001</v>
      </c>
      <c r="J39" s="60">
        <v>13192416.914107002</v>
      </c>
    </row>
    <row r="40" spans="1:10" ht="22.5" customHeight="1" x14ac:dyDescent="0.2">
      <c r="A40" s="3" t="s">
        <v>36</v>
      </c>
      <c r="B40" s="58">
        <v>185934</v>
      </c>
      <c r="C40" s="58">
        <v>225120.91200000001</v>
      </c>
      <c r="D40" s="58">
        <v>200920.168833</v>
      </c>
      <c r="E40" s="58">
        <v>162731.27645800001</v>
      </c>
      <c r="F40" s="58">
        <v>200920.168833</v>
      </c>
      <c r="G40" s="58">
        <v>188330.600833</v>
      </c>
      <c r="H40" s="58">
        <v>214879.78361799999</v>
      </c>
      <c r="I40" s="58">
        <v>223391.451405</v>
      </c>
      <c r="J40" s="58">
        <v>304137.49740499997</v>
      </c>
    </row>
    <row r="41" spans="1:10" ht="22.5" customHeight="1" x14ac:dyDescent="0.2">
      <c r="A41" s="3" t="s">
        <v>37</v>
      </c>
      <c r="B41" s="58">
        <v>1740039</v>
      </c>
      <c r="C41" s="58">
        <v>2276977.7221750002</v>
      </c>
      <c r="D41" s="58">
        <v>2221875.7761189998</v>
      </c>
      <c r="E41" s="58">
        <v>2197523.1388050001</v>
      </c>
      <c r="F41" s="58">
        <v>2221875.7761189998</v>
      </c>
      <c r="G41" s="58">
        <v>2176535.8251189999</v>
      </c>
      <c r="H41" s="58">
        <v>2259051.206119</v>
      </c>
      <c r="I41" s="58">
        <v>2239369.6501190001</v>
      </c>
      <c r="J41" s="58">
        <v>2187363.5001189997</v>
      </c>
    </row>
    <row r="42" spans="1:10" ht="22.5" customHeight="1" x14ac:dyDescent="0.2">
      <c r="A42" s="3" t="s">
        <v>38</v>
      </c>
      <c r="B42" s="58">
        <v>7315249</v>
      </c>
      <c r="C42" s="58">
        <v>7560898.6217090003</v>
      </c>
      <c r="D42" s="58">
        <v>8082638.7010039994</v>
      </c>
      <c r="E42" s="58">
        <v>7532187.4988679988</v>
      </c>
      <c r="F42" s="58">
        <v>8082638.7010039994</v>
      </c>
      <c r="G42" s="58">
        <v>7729964.3111669999</v>
      </c>
      <c r="H42" s="58">
        <v>7641777.4833819997</v>
      </c>
      <c r="I42" s="58">
        <v>7838994.5415949998</v>
      </c>
      <c r="J42" s="58">
        <v>8566376.9076430015</v>
      </c>
    </row>
    <row r="43" spans="1:10" ht="22.5" customHeight="1" thickBot="1" x14ac:dyDescent="0.25">
      <c r="A43" s="5" t="s">
        <v>39</v>
      </c>
      <c r="B43" s="130">
        <v>1816707</v>
      </c>
      <c r="C43" s="130">
        <v>1866631.9896729998</v>
      </c>
      <c r="D43" s="130">
        <v>2037311.5944760002</v>
      </c>
      <c r="E43" s="130">
        <v>1897350.0370719999</v>
      </c>
      <c r="F43" s="130">
        <v>2037311.5944760002</v>
      </c>
      <c r="G43" s="130">
        <v>2019381.3754700001</v>
      </c>
      <c r="H43" s="130">
        <v>2039172.3176270002</v>
      </c>
      <c r="I43" s="130">
        <v>2075734.0857830001</v>
      </c>
      <c r="J43" s="130">
        <v>2134539.0089400001</v>
      </c>
    </row>
    <row r="44" spans="1:10" ht="15" thickTop="1" x14ac:dyDescent="0.2">
      <c r="E44" s="78"/>
    </row>
    <row r="45" spans="1:10" x14ac:dyDescent="0.2">
      <c r="E45" s="78"/>
    </row>
    <row r="46" spans="1:10" x14ac:dyDescent="0.2">
      <c r="E46" s="78"/>
    </row>
    <row r="47" spans="1:10" x14ac:dyDescent="0.2">
      <c r="E47" s="79"/>
    </row>
    <row r="48" spans="1:10" x14ac:dyDescent="0.2">
      <c r="E48" s="79"/>
    </row>
    <row r="49" spans="5:5" x14ac:dyDescent="0.2">
      <c r="E49" s="79"/>
    </row>
    <row r="50" spans="5:5" x14ac:dyDescent="0.2">
      <c r="E50" s="79"/>
    </row>
  </sheetData>
  <mergeCells count="7">
    <mergeCell ref="A1:J1"/>
    <mergeCell ref="A2:J2"/>
    <mergeCell ref="A3:A4"/>
    <mergeCell ref="B3:B4"/>
    <mergeCell ref="C3:C4"/>
    <mergeCell ref="D3:D4"/>
    <mergeCell ref="F3:J3"/>
  </mergeCells>
  <pageMargins left="0.7" right="0.7" top="0.75" bottom="0.75" header="0.3" footer="0.3"/>
  <pageSetup paperSize="9" scale="60"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4"/>
  <sheetViews>
    <sheetView view="pageBreakPreview" zoomScaleNormal="100" zoomScaleSheetLayoutView="100" workbookViewId="0">
      <selection activeCell="I11" sqref="I11"/>
    </sheetView>
  </sheetViews>
  <sheetFormatPr defaultRowHeight="14.25" x14ac:dyDescent="0.2"/>
  <cols>
    <col min="1" max="1" width="53" customWidth="1"/>
    <col min="2" max="3" width="9.375" bestFit="1" customWidth="1"/>
    <col min="4" max="4" width="9.5" bestFit="1" customWidth="1"/>
    <col min="5" max="5" width="9.875" style="76" bestFit="1" customWidth="1"/>
    <col min="6" max="9" width="9.875" bestFit="1" customWidth="1"/>
    <col min="10" max="10" width="9.875" style="76" bestFit="1" customWidth="1"/>
  </cols>
  <sheetData>
    <row r="1" spans="1:10" ht="18.75" x14ac:dyDescent="0.2">
      <c r="A1" s="230" t="s">
        <v>71</v>
      </c>
      <c r="B1" s="230"/>
      <c r="C1" s="230"/>
      <c r="D1" s="230"/>
      <c r="E1" s="230"/>
      <c r="F1" s="230"/>
      <c r="G1" s="230"/>
      <c r="H1" s="230"/>
      <c r="I1" s="230"/>
      <c r="J1" s="230"/>
    </row>
    <row r="2" spans="1:10" ht="15" thickBot="1" x14ac:dyDescent="0.25">
      <c r="A2" s="254" t="s">
        <v>1</v>
      </c>
      <c r="B2" s="254"/>
      <c r="C2" s="254"/>
      <c r="D2" s="254"/>
      <c r="E2" s="254"/>
      <c r="F2" s="254"/>
      <c r="G2" s="254"/>
      <c r="H2" s="254"/>
      <c r="I2" s="254"/>
      <c r="J2" s="254"/>
    </row>
    <row r="3" spans="1:10" ht="15.75" thickTop="1" thickBot="1" x14ac:dyDescent="0.25">
      <c r="A3" s="232" t="s">
        <v>2</v>
      </c>
      <c r="B3" s="249" t="s">
        <v>3</v>
      </c>
      <c r="C3" s="249" t="s">
        <v>597</v>
      </c>
      <c r="D3" s="249" t="s">
        <v>582</v>
      </c>
      <c r="E3" s="122">
        <v>2023</v>
      </c>
      <c r="F3" s="251">
        <v>2024</v>
      </c>
      <c r="G3" s="252"/>
      <c r="H3" s="252"/>
      <c r="I3" s="252"/>
      <c r="J3" s="253"/>
    </row>
    <row r="4" spans="1:10" ht="15" thickBot="1" x14ac:dyDescent="0.25">
      <c r="A4" s="233"/>
      <c r="B4" s="250"/>
      <c r="C4" s="250"/>
      <c r="D4" s="250"/>
      <c r="E4" s="184" t="s">
        <v>596</v>
      </c>
      <c r="F4" s="135" t="s">
        <v>554</v>
      </c>
      <c r="G4" s="135" t="s">
        <v>555</v>
      </c>
      <c r="H4" s="135" t="s">
        <v>557</v>
      </c>
      <c r="I4" s="135" t="s">
        <v>593</v>
      </c>
      <c r="J4" s="135" t="s">
        <v>596</v>
      </c>
    </row>
    <row r="5" spans="1:10" ht="18.75" customHeight="1" thickTop="1" x14ac:dyDescent="0.2">
      <c r="A5" s="2" t="s">
        <v>86</v>
      </c>
      <c r="B5" s="60">
        <v>6151771</v>
      </c>
      <c r="C5" s="60">
        <v>9958134.5785559993</v>
      </c>
      <c r="D5" s="60">
        <v>13169975.381999999</v>
      </c>
      <c r="E5" s="60">
        <v>10222732.647171004</v>
      </c>
      <c r="F5" s="60">
        <v>13169975.381999999</v>
      </c>
      <c r="G5" s="60">
        <v>13165921.231000001</v>
      </c>
      <c r="H5" s="60">
        <v>13134349.695</v>
      </c>
      <c r="I5" s="60">
        <v>12280998.25</v>
      </c>
      <c r="J5" s="60">
        <v>10857823.578</v>
      </c>
    </row>
    <row r="6" spans="1:10" ht="18.75" customHeight="1" x14ac:dyDescent="0.2">
      <c r="A6" s="2" t="s">
        <v>87</v>
      </c>
      <c r="B6" s="60">
        <v>19219033</v>
      </c>
      <c r="C6" s="60">
        <v>22131794.255000003</v>
      </c>
      <c r="D6" s="60">
        <v>27348201.241</v>
      </c>
      <c r="E6" s="60">
        <v>23300128.978797</v>
      </c>
      <c r="F6" s="60">
        <v>27348201.241</v>
      </c>
      <c r="G6" s="60">
        <v>27077254.864</v>
      </c>
      <c r="H6" s="60">
        <v>27412187.478999995</v>
      </c>
      <c r="I6" s="60">
        <v>27933229.161148995</v>
      </c>
      <c r="J6" s="60">
        <v>27826818.026999999</v>
      </c>
    </row>
    <row r="7" spans="1:10" ht="18.75" customHeight="1" x14ac:dyDescent="0.2">
      <c r="A7" s="2" t="s">
        <v>88</v>
      </c>
      <c r="B7" s="60">
        <v>14599162</v>
      </c>
      <c r="C7" s="60">
        <v>17024458.184</v>
      </c>
      <c r="D7" s="60">
        <v>21407816.203000002</v>
      </c>
      <c r="E7" s="60">
        <v>17999778.301445</v>
      </c>
      <c r="F7" s="60">
        <v>21407816.203000002</v>
      </c>
      <c r="G7" s="60">
        <v>21151368.923999999</v>
      </c>
      <c r="H7" s="60">
        <v>21485902.990999997</v>
      </c>
      <c r="I7" s="60">
        <v>21966566.627835996</v>
      </c>
      <c r="J7" s="60">
        <v>21990180.798999999</v>
      </c>
    </row>
    <row r="8" spans="1:10" ht="18.75" customHeight="1" x14ac:dyDescent="0.2">
      <c r="A8" s="9" t="s">
        <v>36</v>
      </c>
      <c r="B8" s="58">
        <v>569937</v>
      </c>
      <c r="C8" s="58">
        <v>451140.85099999991</v>
      </c>
      <c r="D8" s="58">
        <v>709308.6</v>
      </c>
      <c r="E8" s="58">
        <v>549901.00692099996</v>
      </c>
      <c r="F8" s="58">
        <v>709308.6</v>
      </c>
      <c r="G8" s="58">
        <v>713383.02500000002</v>
      </c>
      <c r="H8" s="58">
        <v>824643.56499999994</v>
      </c>
      <c r="I8" s="58">
        <v>918725.973</v>
      </c>
      <c r="J8" s="58">
        <v>780834.446</v>
      </c>
    </row>
    <row r="9" spans="1:10" ht="18.75" customHeight="1" x14ac:dyDescent="0.2">
      <c r="A9" s="9" t="s">
        <v>37</v>
      </c>
      <c r="B9" s="58">
        <v>644922</v>
      </c>
      <c r="C9" s="58">
        <v>712127.54700000002</v>
      </c>
      <c r="D9" s="58">
        <v>1118876.2350000001</v>
      </c>
      <c r="E9" s="58">
        <v>843860.79</v>
      </c>
      <c r="F9" s="58">
        <v>1118876.2350000001</v>
      </c>
      <c r="G9" s="58">
        <v>1118191.4169999999</v>
      </c>
      <c r="H9" s="58">
        <v>1111565.8689999999</v>
      </c>
      <c r="I9" s="58">
        <v>951852.49634999991</v>
      </c>
      <c r="J9" s="58">
        <v>1152389.844</v>
      </c>
    </row>
    <row r="10" spans="1:10" ht="18.75" customHeight="1" x14ac:dyDescent="0.2">
      <c r="A10" s="9" t="s">
        <v>38</v>
      </c>
      <c r="B10" s="58">
        <v>4439247</v>
      </c>
      <c r="C10" s="58">
        <v>5346196.5109999999</v>
      </c>
      <c r="D10" s="58">
        <v>6756386.0690000001</v>
      </c>
      <c r="E10" s="58">
        <v>5567234.1368519999</v>
      </c>
      <c r="F10" s="58">
        <v>6756386.0690000001</v>
      </c>
      <c r="G10" s="58">
        <v>6528190.9060000004</v>
      </c>
      <c r="H10" s="58">
        <v>6540977.642</v>
      </c>
      <c r="I10" s="58">
        <v>6842407.625</v>
      </c>
      <c r="J10" s="58">
        <v>6645387.7960000001</v>
      </c>
    </row>
    <row r="11" spans="1:10" ht="18.75" customHeight="1" x14ac:dyDescent="0.2">
      <c r="A11" s="9" t="s">
        <v>39</v>
      </c>
      <c r="B11" s="58">
        <v>8945057</v>
      </c>
      <c r="C11" s="58">
        <v>10514993.275</v>
      </c>
      <c r="D11" s="58">
        <v>12823245.299000001</v>
      </c>
      <c r="E11" s="58">
        <v>11038782.367671998</v>
      </c>
      <c r="F11" s="58">
        <v>12823245.299000001</v>
      </c>
      <c r="G11" s="58">
        <v>12791603.575999999</v>
      </c>
      <c r="H11" s="58">
        <v>13008715.914999999</v>
      </c>
      <c r="I11" s="58">
        <v>13253580.533485999</v>
      </c>
      <c r="J11" s="58">
        <v>13411568.713</v>
      </c>
    </row>
    <row r="12" spans="1:10" ht="18.75" customHeight="1" x14ac:dyDescent="0.2">
      <c r="A12" s="2" t="s">
        <v>89</v>
      </c>
      <c r="B12" s="60">
        <v>4619870</v>
      </c>
      <c r="C12" s="60">
        <v>5107336.0710000005</v>
      </c>
      <c r="D12" s="60">
        <v>5940385.0379999997</v>
      </c>
      <c r="E12" s="60">
        <v>5300350.677352</v>
      </c>
      <c r="F12" s="60">
        <v>5940385.0379999997</v>
      </c>
      <c r="G12" s="60">
        <v>5925885.9399999995</v>
      </c>
      <c r="H12" s="60">
        <v>5926284.4879999999</v>
      </c>
      <c r="I12" s="60">
        <v>5966662.5333130006</v>
      </c>
      <c r="J12" s="60">
        <v>5836637.2280000001</v>
      </c>
    </row>
    <row r="13" spans="1:10" ht="18.75" customHeight="1" x14ac:dyDescent="0.2">
      <c r="A13" s="9" t="s">
        <v>36</v>
      </c>
      <c r="B13" s="58">
        <v>145521</v>
      </c>
      <c r="C13" s="58">
        <v>157589.864</v>
      </c>
      <c r="D13" s="58">
        <v>228238.74299999999</v>
      </c>
      <c r="E13" s="58">
        <v>166311.62</v>
      </c>
      <c r="F13" s="58">
        <v>228238.74299999999</v>
      </c>
      <c r="G13" s="58">
        <v>275880.77100000001</v>
      </c>
      <c r="H13" s="58">
        <v>216105.421</v>
      </c>
      <c r="I13" s="58">
        <v>183436.61199999999</v>
      </c>
      <c r="J13" s="58">
        <v>180232.16099999999</v>
      </c>
    </row>
    <row r="14" spans="1:10" ht="18.75" customHeight="1" x14ac:dyDescent="0.2">
      <c r="A14" s="9" t="s">
        <v>37</v>
      </c>
      <c r="B14" s="58">
        <v>804664</v>
      </c>
      <c r="C14" s="58">
        <v>833767.24300000002</v>
      </c>
      <c r="D14" s="58">
        <v>917726.27399999998</v>
      </c>
      <c r="E14" s="58">
        <v>792276.45699999994</v>
      </c>
      <c r="F14" s="58">
        <v>917726.27399999998</v>
      </c>
      <c r="G14" s="58">
        <v>896356.55500000005</v>
      </c>
      <c r="H14" s="58">
        <v>963450.64</v>
      </c>
      <c r="I14" s="58">
        <v>989490.668313</v>
      </c>
      <c r="J14" s="58">
        <v>862247.19099999999</v>
      </c>
    </row>
    <row r="15" spans="1:10" ht="18.75" customHeight="1" x14ac:dyDescent="0.2">
      <c r="A15" s="9" t="s">
        <v>38</v>
      </c>
      <c r="B15" s="58">
        <v>1430618</v>
      </c>
      <c r="C15" s="58">
        <v>1562721.5120000001</v>
      </c>
      <c r="D15" s="58">
        <v>2312618.5929999999</v>
      </c>
      <c r="E15" s="58">
        <v>1737317.6286840001</v>
      </c>
      <c r="F15" s="58">
        <v>2312618.5929999999</v>
      </c>
      <c r="G15" s="58">
        <v>2235952.3939999999</v>
      </c>
      <c r="H15" s="58">
        <v>2223579.0070000002</v>
      </c>
      <c r="I15" s="58">
        <v>2283023.1060000001</v>
      </c>
      <c r="J15" s="58">
        <v>2268917.395</v>
      </c>
    </row>
    <row r="16" spans="1:10" ht="18.75" customHeight="1" x14ac:dyDescent="0.2">
      <c r="A16" s="9" t="s">
        <v>39</v>
      </c>
      <c r="B16" s="58">
        <v>2239067</v>
      </c>
      <c r="C16" s="58">
        <v>2553257.452</v>
      </c>
      <c r="D16" s="58">
        <v>2481801.4279999998</v>
      </c>
      <c r="E16" s="58">
        <v>2604444.9716679999</v>
      </c>
      <c r="F16" s="58">
        <v>2481801.4279999998</v>
      </c>
      <c r="G16" s="58">
        <v>2517696.2200000002</v>
      </c>
      <c r="H16" s="58">
        <v>2523149.42</v>
      </c>
      <c r="I16" s="58">
        <v>2510712.1469999999</v>
      </c>
      <c r="J16" s="58">
        <v>2525240.4810000001</v>
      </c>
    </row>
    <row r="17" spans="1:10" ht="18.75" customHeight="1" x14ac:dyDescent="0.2">
      <c r="A17" s="2" t="s">
        <v>90</v>
      </c>
      <c r="B17" s="60">
        <v>18</v>
      </c>
      <c r="C17" s="60">
        <v>0</v>
      </c>
      <c r="D17" s="60">
        <v>0</v>
      </c>
      <c r="E17" s="60">
        <v>0</v>
      </c>
      <c r="F17" s="60">
        <v>0</v>
      </c>
      <c r="G17" s="60">
        <v>0</v>
      </c>
      <c r="H17" s="60">
        <v>0</v>
      </c>
      <c r="I17" s="60">
        <v>0</v>
      </c>
      <c r="J17" s="60">
        <v>0</v>
      </c>
    </row>
    <row r="18" spans="1:10" ht="18.75" customHeight="1" x14ac:dyDescent="0.2">
      <c r="A18" s="3" t="s">
        <v>36</v>
      </c>
      <c r="B18" s="58">
        <v>15</v>
      </c>
      <c r="C18" s="58">
        <v>0</v>
      </c>
      <c r="D18" s="58">
        <v>0</v>
      </c>
      <c r="E18" s="58">
        <v>0</v>
      </c>
      <c r="F18" s="58">
        <v>0</v>
      </c>
      <c r="G18" s="58">
        <v>0</v>
      </c>
      <c r="H18" s="58">
        <v>0</v>
      </c>
      <c r="I18" s="58">
        <v>0</v>
      </c>
      <c r="J18" s="58">
        <v>0</v>
      </c>
    </row>
    <row r="19" spans="1:10" ht="18.75" customHeight="1" x14ac:dyDescent="0.2">
      <c r="A19" s="3" t="s">
        <v>37</v>
      </c>
      <c r="B19" s="58" t="s">
        <v>13</v>
      </c>
      <c r="C19" s="58">
        <v>0</v>
      </c>
      <c r="D19" s="58">
        <v>0</v>
      </c>
      <c r="E19" s="58">
        <v>0</v>
      </c>
      <c r="F19" s="58">
        <v>0</v>
      </c>
      <c r="G19" s="58">
        <v>0</v>
      </c>
      <c r="H19" s="58">
        <v>0</v>
      </c>
      <c r="I19" s="58">
        <v>0</v>
      </c>
      <c r="J19" s="58">
        <v>0</v>
      </c>
    </row>
    <row r="20" spans="1:10" ht="18.75" customHeight="1" x14ac:dyDescent="0.2">
      <c r="A20" s="3" t="s">
        <v>38</v>
      </c>
      <c r="B20" s="58">
        <v>3</v>
      </c>
      <c r="C20" s="58">
        <v>0</v>
      </c>
      <c r="D20" s="58">
        <v>0</v>
      </c>
      <c r="E20" s="58">
        <v>0</v>
      </c>
      <c r="F20" s="58">
        <v>0</v>
      </c>
      <c r="G20" s="58">
        <v>0</v>
      </c>
      <c r="H20" s="58">
        <v>0</v>
      </c>
      <c r="I20" s="58">
        <v>0</v>
      </c>
      <c r="J20" s="58">
        <v>0</v>
      </c>
    </row>
    <row r="21" spans="1:10" ht="18.75" customHeight="1" x14ac:dyDescent="0.2">
      <c r="A21" s="3" t="s">
        <v>39</v>
      </c>
      <c r="B21" s="58" t="s">
        <v>13</v>
      </c>
      <c r="C21" s="58">
        <v>0</v>
      </c>
      <c r="D21" s="58">
        <v>0</v>
      </c>
      <c r="E21" s="58">
        <v>0</v>
      </c>
      <c r="F21" s="58">
        <v>0</v>
      </c>
      <c r="G21" s="58">
        <v>0</v>
      </c>
      <c r="H21" s="58">
        <v>0</v>
      </c>
      <c r="I21" s="58">
        <v>0</v>
      </c>
      <c r="J21" s="58">
        <v>0</v>
      </c>
    </row>
    <row r="22" spans="1:10" ht="18.75" customHeight="1" x14ac:dyDescent="0.2">
      <c r="A22" s="2" t="s">
        <v>51</v>
      </c>
      <c r="B22" s="58" t="s">
        <v>13</v>
      </c>
      <c r="C22" s="58">
        <v>0</v>
      </c>
      <c r="D22" s="58">
        <v>0</v>
      </c>
      <c r="E22" s="58">
        <v>0</v>
      </c>
      <c r="F22" s="58">
        <v>0</v>
      </c>
      <c r="G22" s="58">
        <v>0</v>
      </c>
      <c r="H22" s="58">
        <v>0</v>
      </c>
      <c r="I22" s="58">
        <v>0</v>
      </c>
      <c r="J22" s="58">
        <v>0</v>
      </c>
    </row>
    <row r="23" spans="1:10" ht="18.75" customHeight="1" x14ac:dyDescent="0.2">
      <c r="A23" s="4" t="s">
        <v>52</v>
      </c>
      <c r="B23" s="58" t="s">
        <v>13</v>
      </c>
      <c r="C23" s="58">
        <v>0</v>
      </c>
      <c r="D23" s="58">
        <v>0</v>
      </c>
      <c r="E23" s="58">
        <v>0</v>
      </c>
      <c r="F23" s="58">
        <v>0</v>
      </c>
      <c r="G23" s="58">
        <v>0</v>
      </c>
      <c r="H23" s="58">
        <v>0</v>
      </c>
      <c r="I23" s="58">
        <v>0</v>
      </c>
      <c r="J23" s="58">
        <v>0</v>
      </c>
    </row>
    <row r="24" spans="1:10" ht="18.75" customHeight="1" x14ac:dyDescent="0.2">
      <c r="A24" s="2" t="s">
        <v>91</v>
      </c>
      <c r="B24" s="60">
        <v>43550</v>
      </c>
      <c r="C24" s="60">
        <v>59479.03899999999</v>
      </c>
      <c r="D24" s="60">
        <v>58256.112000000001</v>
      </c>
      <c r="E24" s="60">
        <v>59947.719000000012</v>
      </c>
      <c r="F24" s="60">
        <v>58256.112000000001</v>
      </c>
      <c r="G24" s="60">
        <v>58269.879000000001</v>
      </c>
      <c r="H24" s="60">
        <v>56762.470999999998</v>
      </c>
      <c r="I24" s="60">
        <v>57043.144999999997</v>
      </c>
      <c r="J24" s="60">
        <v>57434.377</v>
      </c>
    </row>
    <row r="25" spans="1:10" ht="18.75" customHeight="1" x14ac:dyDescent="0.2">
      <c r="A25" s="10" t="s">
        <v>52</v>
      </c>
      <c r="B25" s="58">
        <v>27127</v>
      </c>
      <c r="C25" s="58">
        <v>35387.759999999995</v>
      </c>
      <c r="D25" s="58">
        <v>35866.523999999998</v>
      </c>
      <c r="E25" s="58">
        <v>35134.369000000006</v>
      </c>
      <c r="F25" s="58">
        <v>35866.523999999998</v>
      </c>
      <c r="G25" s="58">
        <v>35709.428999999996</v>
      </c>
      <c r="H25" s="58">
        <v>35689.22</v>
      </c>
      <c r="I25" s="58">
        <v>35829.442999999999</v>
      </c>
      <c r="J25" s="58">
        <v>36009.569000000003</v>
      </c>
    </row>
    <row r="26" spans="1:10" ht="18.75" customHeight="1" x14ac:dyDescent="0.2">
      <c r="A26" s="2" t="s">
        <v>92</v>
      </c>
      <c r="B26" s="60">
        <v>56119</v>
      </c>
      <c r="C26" s="60">
        <v>102212.613</v>
      </c>
      <c r="D26" s="60">
        <v>76063.72</v>
      </c>
      <c r="E26" s="60">
        <v>113689.807</v>
      </c>
      <c r="F26" s="60">
        <v>76063.72</v>
      </c>
      <c r="G26" s="60">
        <v>84368.226999999999</v>
      </c>
      <c r="H26" s="60">
        <v>76809.574999999997</v>
      </c>
      <c r="I26" s="60">
        <v>78118.165999999997</v>
      </c>
      <c r="J26" s="60">
        <v>138386.95600000001</v>
      </c>
    </row>
    <row r="27" spans="1:10" ht="18.75" customHeight="1" x14ac:dyDescent="0.2">
      <c r="A27" s="10" t="s">
        <v>93</v>
      </c>
      <c r="B27" s="58">
        <v>47313</v>
      </c>
      <c r="C27" s="58">
        <v>69449.686000000002</v>
      </c>
      <c r="D27" s="58">
        <v>74480.731</v>
      </c>
      <c r="E27" s="58">
        <v>81242.902000000002</v>
      </c>
      <c r="F27" s="58">
        <v>74480.731</v>
      </c>
      <c r="G27" s="58">
        <v>82760.176000000007</v>
      </c>
      <c r="H27" s="58">
        <v>75180.89</v>
      </c>
      <c r="I27" s="58">
        <v>76464.866999999998</v>
      </c>
      <c r="J27" s="58">
        <v>136745.505</v>
      </c>
    </row>
    <row r="28" spans="1:10" ht="18.75" customHeight="1" x14ac:dyDescent="0.2">
      <c r="A28" s="2" t="s">
        <v>55</v>
      </c>
      <c r="B28" s="60">
        <v>11280</v>
      </c>
      <c r="C28" s="60">
        <v>21891.078000000001</v>
      </c>
      <c r="D28" s="60">
        <v>23883.258999999998</v>
      </c>
      <c r="E28" s="60">
        <v>34606.050000000003</v>
      </c>
      <c r="F28" s="60">
        <v>23883.258999999998</v>
      </c>
      <c r="G28" s="60">
        <v>22885.126</v>
      </c>
      <c r="H28" s="60">
        <v>24054.084999999999</v>
      </c>
      <c r="I28" s="60">
        <v>24574.16</v>
      </c>
      <c r="J28" s="60">
        <v>25116.959999999999</v>
      </c>
    </row>
    <row r="29" spans="1:10" ht="18.75" customHeight="1" x14ac:dyDescent="0.2">
      <c r="A29" s="10" t="s">
        <v>93</v>
      </c>
      <c r="B29" s="58" t="s">
        <v>13</v>
      </c>
      <c r="C29" s="58">
        <v>0</v>
      </c>
      <c r="D29" s="58">
        <v>0</v>
      </c>
      <c r="E29" s="58">
        <v>0</v>
      </c>
      <c r="F29" s="58">
        <v>0</v>
      </c>
      <c r="G29" s="58">
        <v>0</v>
      </c>
      <c r="H29" s="58">
        <v>0</v>
      </c>
      <c r="I29" s="58">
        <v>0</v>
      </c>
      <c r="J29" s="58">
        <v>0</v>
      </c>
    </row>
    <row r="30" spans="1:10" ht="18.75" customHeight="1" x14ac:dyDescent="0.2">
      <c r="A30" s="2" t="s">
        <v>56</v>
      </c>
      <c r="B30" s="60">
        <v>44</v>
      </c>
      <c r="C30" s="60">
        <v>42.161999999999999</v>
      </c>
      <c r="D30" s="60">
        <v>127.932</v>
      </c>
      <c r="E30" s="60">
        <v>57.276000000000003</v>
      </c>
      <c r="F30" s="60">
        <v>127.932</v>
      </c>
      <c r="G30" s="60">
        <v>142.971</v>
      </c>
      <c r="H30" s="60">
        <v>349.37599999999998</v>
      </c>
      <c r="I30" s="60">
        <v>356.72500000000002</v>
      </c>
      <c r="J30" s="60">
        <v>118.962</v>
      </c>
    </row>
    <row r="31" spans="1:10" ht="18.75" customHeight="1" x14ac:dyDescent="0.2">
      <c r="A31" s="10" t="s">
        <v>93</v>
      </c>
      <c r="B31" s="58" t="s">
        <v>13</v>
      </c>
      <c r="C31" s="58">
        <v>0</v>
      </c>
      <c r="D31" s="58">
        <v>0</v>
      </c>
      <c r="E31" s="58">
        <v>0</v>
      </c>
      <c r="F31" s="58">
        <v>0</v>
      </c>
      <c r="G31" s="58">
        <v>0</v>
      </c>
      <c r="H31" s="58">
        <v>0</v>
      </c>
      <c r="I31" s="58">
        <v>0</v>
      </c>
      <c r="J31" s="58">
        <v>0</v>
      </c>
    </row>
    <row r="32" spans="1:10" ht="18.75" customHeight="1" x14ac:dyDescent="0.2">
      <c r="A32" s="2" t="s">
        <v>94</v>
      </c>
      <c r="B32" s="60">
        <v>2216686</v>
      </c>
      <c r="C32" s="60">
        <v>2693589.7573870001</v>
      </c>
      <c r="D32" s="60">
        <v>3358340.4135630196</v>
      </c>
      <c r="E32" s="60">
        <v>3035067.557608</v>
      </c>
      <c r="F32" s="60">
        <v>3358340.4135630196</v>
      </c>
      <c r="G32" s="60">
        <v>3474538.9389489996</v>
      </c>
      <c r="H32" s="60">
        <v>3507656.0710510002</v>
      </c>
      <c r="I32" s="60">
        <v>3765859.451152598</v>
      </c>
      <c r="J32" s="60">
        <v>3798015.7841254799</v>
      </c>
    </row>
    <row r="33" spans="1:10" ht="18.75" customHeight="1" x14ac:dyDescent="0.2">
      <c r="A33" s="3" t="s">
        <v>58</v>
      </c>
      <c r="B33" s="58">
        <v>691207</v>
      </c>
      <c r="C33" s="58">
        <v>776192.40740000003</v>
      </c>
      <c r="D33" s="58">
        <v>837977.99257999996</v>
      </c>
      <c r="E33" s="58">
        <v>817191.68079999997</v>
      </c>
      <c r="F33" s="58">
        <v>837977.99257999996</v>
      </c>
      <c r="G33" s="58">
        <v>838695.98957999994</v>
      </c>
      <c r="H33" s="58">
        <v>841170.05487999995</v>
      </c>
      <c r="I33" s="58">
        <v>839914.15552000003</v>
      </c>
      <c r="J33" s="58">
        <v>842552.90351999993</v>
      </c>
    </row>
    <row r="34" spans="1:10" ht="18.75" customHeight="1" x14ac:dyDescent="0.2">
      <c r="A34" s="3" t="s">
        <v>59</v>
      </c>
      <c r="B34" s="58">
        <v>820964</v>
      </c>
      <c r="C34" s="58">
        <v>1085061.0364940001</v>
      </c>
      <c r="D34" s="58">
        <v>1317886.1094630198</v>
      </c>
      <c r="E34" s="58">
        <v>1229417.4142449999</v>
      </c>
      <c r="F34" s="58">
        <v>1317886.1094630198</v>
      </c>
      <c r="G34" s="58">
        <v>1378152.1328489999</v>
      </c>
      <c r="H34" s="58">
        <v>1333002.6786509999</v>
      </c>
      <c r="I34" s="58">
        <v>1372373.8401125984</v>
      </c>
      <c r="J34" s="58">
        <v>1452514.6990854798</v>
      </c>
    </row>
    <row r="35" spans="1:10" ht="18.75" customHeight="1" x14ac:dyDescent="0.2">
      <c r="A35" s="3" t="s">
        <v>95</v>
      </c>
      <c r="B35" s="58">
        <v>621961</v>
      </c>
      <c r="C35" s="58">
        <v>684031.19696799992</v>
      </c>
      <c r="D35" s="58">
        <v>851266.32827499998</v>
      </c>
      <c r="E35" s="58">
        <v>720726.60427999997</v>
      </c>
      <c r="F35" s="58">
        <v>851266.32827499998</v>
      </c>
      <c r="G35" s="58">
        <v>875773.16227500001</v>
      </c>
      <c r="H35" s="58">
        <v>914843.41827499995</v>
      </c>
      <c r="I35" s="58">
        <v>1014708.412275</v>
      </c>
      <c r="J35" s="58">
        <v>1000248.120275</v>
      </c>
    </row>
    <row r="36" spans="1:10" ht="18.75" customHeight="1" x14ac:dyDescent="0.2">
      <c r="A36" s="3" t="s">
        <v>61</v>
      </c>
      <c r="B36" s="58">
        <v>82553</v>
      </c>
      <c r="C36" s="58">
        <v>148305.11652500002</v>
      </c>
      <c r="D36" s="58">
        <v>351209.98324500001</v>
      </c>
      <c r="E36" s="58">
        <v>267731.85828300001</v>
      </c>
      <c r="F36" s="58">
        <v>351209.98324500001</v>
      </c>
      <c r="G36" s="58">
        <v>381917.65424499998</v>
      </c>
      <c r="H36" s="58">
        <v>418639.919245</v>
      </c>
      <c r="I36" s="58">
        <v>538863.04324499995</v>
      </c>
      <c r="J36" s="58">
        <v>502700.06124499999</v>
      </c>
    </row>
    <row r="37" spans="1:10" ht="18.75" customHeight="1" x14ac:dyDescent="0.2">
      <c r="A37" s="2" t="s">
        <v>62</v>
      </c>
      <c r="B37" s="60">
        <v>426519</v>
      </c>
      <c r="C37" s="60">
        <v>313481.29832699941</v>
      </c>
      <c r="D37" s="60">
        <v>537854.57927403646</v>
      </c>
      <c r="E37" s="60">
        <v>135704.72292699991</v>
      </c>
      <c r="F37" s="60">
        <v>537854.57927403646</v>
      </c>
      <c r="G37" s="60">
        <v>493003.13691770675</v>
      </c>
      <c r="H37" s="60">
        <v>589013.275382719</v>
      </c>
      <c r="I37" s="60">
        <v>629728.97457813949</v>
      </c>
      <c r="J37" s="60">
        <v>778288.72240572155</v>
      </c>
    </row>
    <row r="38" spans="1:10" ht="18.75" customHeight="1" x14ac:dyDescent="0.2">
      <c r="A38" s="2" t="s">
        <v>44</v>
      </c>
      <c r="B38" s="60">
        <v>2720914</v>
      </c>
      <c r="C38" s="60">
        <v>3388925.9138179999</v>
      </c>
      <c r="D38" s="60">
        <v>3908570.7540000002</v>
      </c>
      <c r="E38" s="60">
        <v>3454014.9240509998</v>
      </c>
      <c r="F38" s="60">
        <v>3908570.7540000002</v>
      </c>
      <c r="G38" s="60">
        <v>3873152.2216079999</v>
      </c>
      <c r="H38" s="60">
        <v>4013689.4641930005</v>
      </c>
      <c r="I38" s="60">
        <v>4205396.4260052107</v>
      </c>
      <c r="J38" s="60">
        <v>4336065.2921574125</v>
      </c>
    </row>
    <row r="39" spans="1:10" ht="18.75" customHeight="1" x14ac:dyDescent="0.2">
      <c r="A39" s="2" t="s">
        <v>96</v>
      </c>
      <c r="B39" s="60">
        <v>2332179</v>
      </c>
      <c r="C39" s="60">
        <v>3098766.1557320002</v>
      </c>
      <c r="D39" s="60">
        <v>3524829.9468743135</v>
      </c>
      <c r="E39" s="60">
        <v>3321966.777427</v>
      </c>
      <c r="F39" s="60">
        <v>3524829.9468743135</v>
      </c>
      <c r="G39" s="60">
        <v>3490501.0885459767</v>
      </c>
      <c r="H39" s="60">
        <v>3518735.1251210701</v>
      </c>
      <c r="I39" s="60">
        <v>3684999.5895310165</v>
      </c>
      <c r="J39" s="60">
        <v>3692510.5014123498</v>
      </c>
    </row>
    <row r="40" spans="1:10" ht="18.75" customHeight="1" thickBot="1" x14ac:dyDescent="0.25">
      <c r="A40" s="11" t="s">
        <v>97</v>
      </c>
      <c r="B40" s="121">
        <v>37784</v>
      </c>
      <c r="C40" s="121">
        <v>23321.540240999777</v>
      </c>
      <c r="D40" s="121">
        <v>154113.77214834976</v>
      </c>
      <c r="E40" s="121">
        <v>3656.5763030000962</v>
      </c>
      <c r="F40" s="121">
        <v>154113.77214834976</v>
      </c>
      <c r="G40" s="121">
        <v>110352.00385568356</v>
      </c>
      <c r="H40" s="121">
        <v>94058.936310788631</v>
      </c>
      <c r="I40" s="121">
        <v>109332.13810394525</v>
      </c>
      <c r="J40" s="121">
        <v>134733.93166065883</v>
      </c>
    </row>
    <row r="41" spans="1:10" ht="15" thickTop="1" x14ac:dyDescent="0.2">
      <c r="A41" s="258" t="s">
        <v>584</v>
      </c>
      <c r="B41" s="258"/>
      <c r="C41" s="258"/>
      <c r="D41" s="258"/>
      <c r="E41" s="258"/>
      <c r="F41" s="258"/>
      <c r="G41" s="258"/>
      <c r="H41" s="258"/>
      <c r="I41" s="258"/>
      <c r="J41" s="258"/>
    </row>
    <row r="42" spans="1:10" x14ac:dyDescent="0.2">
      <c r="A42" s="240" t="s">
        <v>64</v>
      </c>
      <c r="B42" s="240"/>
      <c r="C42" s="240"/>
      <c r="D42" s="240"/>
      <c r="E42" s="240"/>
      <c r="F42" s="240"/>
      <c r="G42" s="240"/>
      <c r="H42" s="240"/>
      <c r="I42" s="240"/>
      <c r="J42" s="240"/>
    </row>
    <row r="43" spans="1:10" ht="39" customHeight="1" x14ac:dyDescent="0.2">
      <c r="A43" s="255" t="s">
        <v>565</v>
      </c>
      <c r="B43" s="255"/>
      <c r="C43" s="255"/>
      <c r="D43" s="255"/>
      <c r="E43" s="255"/>
      <c r="F43" s="255"/>
      <c r="G43" s="255"/>
      <c r="H43" s="255"/>
      <c r="I43" s="255"/>
      <c r="J43" s="255"/>
    </row>
    <row r="44" spans="1:10" x14ac:dyDescent="0.2">
      <c r="A44" s="255" t="s">
        <v>98</v>
      </c>
      <c r="B44" s="255"/>
      <c r="C44" s="255"/>
      <c r="D44" s="255"/>
      <c r="E44" s="255"/>
      <c r="F44" s="255"/>
      <c r="G44" s="255"/>
      <c r="H44" s="255"/>
      <c r="I44" s="255"/>
      <c r="J44" s="255"/>
    </row>
    <row r="45" spans="1:10" x14ac:dyDescent="0.2">
      <c r="A45" s="255" t="s">
        <v>566</v>
      </c>
      <c r="B45" s="255"/>
      <c r="C45" s="255"/>
      <c r="D45" s="255"/>
      <c r="E45" s="255"/>
      <c r="F45" s="255"/>
      <c r="G45" s="255"/>
      <c r="H45" s="255"/>
      <c r="I45" s="255"/>
      <c r="J45" s="255"/>
    </row>
    <row r="46" spans="1:10" x14ac:dyDescent="0.2">
      <c r="A46" s="255" t="s">
        <v>567</v>
      </c>
      <c r="B46" s="255"/>
      <c r="C46" s="255"/>
      <c r="D46" s="255"/>
      <c r="E46" s="255"/>
      <c r="F46" s="255"/>
      <c r="G46" s="255"/>
      <c r="H46" s="255"/>
      <c r="I46" s="255"/>
      <c r="J46" s="255"/>
    </row>
    <row r="47" spans="1:10" x14ac:dyDescent="0.2">
      <c r="A47" s="255" t="s">
        <v>558</v>
      </c>
      <c r="B47" s="255"/>
      <c r="C47" s="255"/>
      <c r="D47" s="255"/>
      <c r="E47" s="255"/>
      <c r="F47" s="255"/>
      <c r="G47" s="255"/>
      <c r="H47" s="255"/>
      <c r="I47" s="255"/>
      <c r="J47" s="255"/>
    </row>
    <row r="48" spans="1:10" x14ac:dyDescent="0.2">
      <c r="A48" s="255" t="s">
        <v>568</v>
      </c>
      <c r="B48" s="255"/>
      <c r="C48" s="255"/>
      <c r="D48" s="255"/>
      <c r="E48" s="255"/>
      <c r="F48" s="255"/>
      <c r="G48" s="255"/>
      <c r="H48" s="255"/>
      <c r="I48" s="255"/>
      <c r="J48" s="255"/>
    </row>
    <row r="49" spans="1:10" x14ac:dyDescent="0.2">
      <c r="A49" s="255" t="s">
        <v>569</v>
      </c>
      <c r="B49" s="255"/>
      <c r="C49" s="255"/>
      <c r="D49" s="255"/>
      <c r="E49" s="255"/>
      <c r="F49" s="255"/>
      <c r="G49" s="255"/>
      <c r="H49" s="255"/>
      <c r="I49" s="255"/>
      <c r="J49" s="255"/>
    </row>
    <row r="50" spans="1:10" ht="18" x14ac:dyDescent="0.2">
      <c r="A50" s="94" t="s">
        <v>570</v>
      </c>
      <c r="B50" s="95"/>
      <c r="C50" s="95"/>
      <c r="D50" s="95"/>
      <c r="E50" s="95"/>
      <c r="F50" s="96"/>
      <c r="G50" s="96"/>
      <c r="H50" s="96"/>
      <c r="I50" s="96"/>
      <c r="J50" s="96"/>
    </row>
    <row r="51" spans="1:10" x14ac:dyDescent="0.2">
      <c r="A51" s="97" t="s">
        <v>571</v>
      </c>
      <c r="B51" s="96"/>
      <c r="C51" s="96"/>
      <c r="D51" s="96"/>
      <c r="E51" s="96"/>
      <c r="F51" s="96"/>
      <c r="G51" s="96"/>
      <c r="H51" s="96"/>
      <c r="I51" s="96"/>
      <c r="J51" s="96"/>
    </row>
    <row r="52" spans="1:10" ht="23.25" customHeight="1" x14ac:dyDescent="0.2">
      <c r="A52" s="255" t="s">
        <v>572</v>
      </c>
      <c r="B52" s="255"/>
      <c r="C52" s="255"/>
      <c r="D52" s="255"/>
      <c r="E52" s="255"/>
      <c r="F52" s="255"/>
      <c r="G52" s="255"/>
      <c r="H52" s="255"/>
      <c r="I52" s="255"/>
      <c r="J52" s="255"/>
    </row>
    <row r="53" spans="1:10" x14ac:dyDescent="0.2">
      <c r="A53" s="201" t="s">
        <v>604</v>
      </c>
      <c r="B53" s="201"/>
      <c r="C53" s="201"/>
      <c r="D53" s="201"/>
      <c r="E53" s="105"/>
      <c r="F53" s="201"/>
      <c r="G53" s="201"/>
      <c r="H53" s="201"/>
      <c r="I53" s="201"/>
      <c r="J53" s="105"/>
    </row>
    <row r="54" spans="1:10" x14ac:dyDescent="0.2">
      <c r="A54" s="256" t="s">
        <v>606</v>
      </c>
      <c r="B54" s="257"/>
      <c r="C54" s="257"/>
      <c r="D54" s="257"/>
      <c r="E54" s="257"/>
      <c r="F54" s="257"/>
      <c r="G54" s="257"/>
      <c r="H54" s="257"/>
      <c r="I54" s="257"/>
      <c r="J54" s="257"/>
    </row>
  </sheetData>
  <mergeCells count="18">
    <mergeCell ref="A48:J48"/>
    <mergeCell ref="A49:J49"/>
    <mergeCell ref="A54:J54"/>
    <mergeCell ref="A41:J41"/>
    <mergeCell ref="A42:J42"/>
    <mergeCell ref="A52:J52"/>
    <mergeCell ref="A43:J43"/>
    <mergeCell ref="A44:J44"/>
    <mergeCell ref="A45:J45"/>
    <mergeCell ref="A46:J46"/>
    <mergeCell ref="A47:J47"/>
    <mergeCell ref="A1:J1"/>
    <mergeCell ref="A2:J2"/>
    <mergeCell ref="A3:A4"/>
    <mergeCell ref="B3:B4"/>
    <mergeCell ref="C3:C4"/>
    <mergeCell ref="D3:D4"/>
    <mergeCell ref="F3:J3"/>
  </mergeCells>
  <hyperlinks>
    <hyperlink ref="A50" r:id="rId1"/>
    <hyperlink ref="A51" r:id="rId2"/>
    <hyperlink ref="A54" r:id="rId3"/>
  </hyperlinks>
  <pageMargins left="0.7" right="0.7" top="0.75" bottom="0.75" header="0.3" footer="0.3"/>
  <pageSetup paperSize="9" scale="57"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1"/>
  <sheetViews>
    <sheetView view="pageBreakPreview" zoomScaleNormal="100" zoomScaleSheetLayoutView="100" workbookViewId="0">
      <selection activeCell="G7" sqref="G7"/>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76" bestFit="1" customWidth="1"/>
    <col min="6" max="8" width="10.125" bestFit="1" customWidth="1"/>
    <col min="9" max="9" width="9.875" bestFit="1" customWidth="1"/>
    <col min="10" max="10" width="10.125" style="76" bestFit="1" customWidth="1"/>
  </cols>
  <sheetData>
    <row r="1" spans="1:10" ht="18.75" x14ac:dyDescent="0.2">
      <c r="A1" s="262" t="s">
        <v>99</v>
      </c>
      <c r="B1" s="262"/>
      <c r="C1" s="262"/>
      <c r="D1" s="262"/>
      <c r="E1" s="262"/>
      <c r="F1" s="262"/>
      <c r="G1" s="262"/>
      <c r="H1" s="262"/>
      <c r="I1" s="262"/>
      <c r="J1" s="262"/>
    </row>
    <row r="2" spans="1:10" ht="15" thickBot="1" x14ac:dyDescent="0.25">
      <c r="A2" s="263" t="s">
        <v>1</v>
      </c>
      <c r="B2" s="263"/>
      <c r="C2" s="263"/>
      <c r="D2" s="263"/>
      <c r="E2" s="263"/>
      <c r="F2" s="263"/>
      <c r="G2" s="263"/>
      <c r="H2" s="263"/>
      <c r="I2" s="263"/>
      <c r="J2" s="263"/>
    </row>
    <row r="3" spans="1:10" ht="15.75" thickTop="1" thickBot="1" x14ac:dyDescent="0.25">
      <c r="A3" s="264" t="s">
        <v>2</v>
      </c>
      <c r="B3" s="266" t="s">
        <v>3</v>
      </c>
      <c r="C3" s="266" t="s">
        <v>4</v>
      </c>
      <c r="D3" s="266" t="s">
        <v>582</v>
      </c>
      <c r="E3" s="77">
        <v>2023</v>
      </c>
      <c r="F3" s="270">
        <v>2024</v>
      </c>
      <c r="G3" s="271"/>
      <c r="H3" s="271"/>
      <c r="I3" s="272"/>
      <c r="J3" s="271"/>
    </row>
    <row r="4" spans="1:10" ht="15" thickBot="1" x14ac:dyDescent="0.25">
      <c r="A4" s="265"/>
      <c r="B4" s="267"/>
      <c r="C4" s="267"/>
      <c r="D4" s="267"/>
      <c r="E4" s="86" t="s">
        <v>596</v>
      </c>
      <c r="F4" s="62" t="s">
        <v>554</v>
      </c>
      <c r="G4" s="62" t="s">
        <v>555</v>
      </c>
      <c r="H4" s="62" t="s">
        <v>557</v>
      </c>
      <c r="I4" s="62" t="s">
        <v>593</v>
      </c>
      <c r="J4" s="62" t="s">
        <v>599</v>
      </c>
    </row>
    <row r="5" spans="1:10" s="136" customFormat="1" ht="16.5" customHeight="1" thickTop="1" x14ac:dyDescent="0.2">
      <c r="A5" s="65" t="s">
        <v>5</v>
      </c>
      <c r="B5" s="60">
        <v>-86190</v>
      </c>
      <c r="C5" s="60">
        <v>-1611243</v>
      </c>
      <c r="D5" s="59">
        <v>-961072.23479900043</v>
      </c>
      <c r="E5" s="59">
        <v>-1366857.9558140012</v>
      </c>
      <c r="F5" s="59">
        <v>-961072.23479900043</v>
      </c>
      <c r="G5" s="59">
        <v>-986745.32940609939</v>
      </c>
      <c r="H5" s="59">
        <v>-946946.85251522157</v>
      </c>
      <c r="I5" s="59">
        <v>-829753.91367832944</v>
      </c>
      <c r="J5" s="59">
        <v>-690131.41128204949</v>
      </c>
    </row>
    <row r="6" spans="1:10" s="136" customFormat="1" ht="16.5" customHeight="1" x14ac:dyDescent="0.2">
      <c r="A6" s="19" t="s">
        <v>6</v>
      </c>
      <c r="B6" s="58">
        <v>4472469</v>
      </c>
      <c r="C6" s="58">
        <v>4659278</v>
      </c>
      <c r="D6" s="57">
        <v>6206801.4373209998</v>
      </c>
      <c r="E6" s="57">
        <v>5356788.1901069991</v>
      </c>
      <c r="F6" s="57">
        <v>6206801.4373209998</v>
      </c>
      <c r="G6" s="57">
        <v>6133661.3745939005</v>
      </c>
      <c r="H6" s="57">
        <v>6277741.3014847795</v>
      </c>
      <c r="I6" s="57">
        <v>6615216.8803216703</v>
      </c>
      <c r="J6" s="57">
        <v>6728584.3684519995</v>
      </c>
    </row>
    <row r="7" spans="1:10" s="136" customFormat="1" ht="16.5" customHeight="1" x14ac:dyDescent="0.2">
      <c r="A7" s="19" t="s">
        <v>17</v>
      </c>
      <c r="B7" s="58">
        <v>4558660</v>
      </c>
      <c r="C7" s="58">
        <v>6270521</v>
      </c>
      <c r="D7" s="57">
        <v>7167873.6721200002</v>
      </c>
      <c r="E7" s="57">
        <v>6723646.1459210003</v>
      </c>
      <c r="F7" s="57">
        <v>7167873.6721200002</v>
      </c>
      <c r="G7" s="57">
        <v>7120406.7039999999</v>
      </c>
      <c r="H7" s="57">
        <v>7224688.154000001</v>
      </c>
      <c r="I7" s="57">
        <v>7444970.7939999998</v>
      </c>
      <c r="J7" s="57">
        <v>7418715.779734049</v>
      </c>
    </row>
    <row r="8" spans="1:10" s="136" customFormat="1" ht="16.5" customHeight="1" x14ac:dyDescent="0.2">
      <c r="A8" s="65" t="s">
        <v>100</v>
      </c>
      <c r="B8" s="60">
        <v>31430310</v>
      </c>
      <c r="C8" s="60">
        <v>38914802</v>
      </c>
      <c r="D8" s="59">
        <v>46885663.722837001</v>
      </c>
      <c r="E8" s="59">
        <v>39436537.952826999</v>
      </c>
      <c r="F8" s="59">
        <v>46885663.722837001</v>
      </c>
      <c r="G8" s="59">
        <v>46964970.470959999</v>
      </c>
      <c r="H8" s="59">
        <v>47620037.372208998</v>
      </c>
      <c r="I8" s="59">
        <v>45952111.205513999</v>
      </c>
      <c r="J8" s="59">
        <v>46460302.832522005</v>
      </c>
    </row>
    <row r="9" spans="1:10" s="136" customFormat="1" ht="16.5" customHeight="1" x14ac:dyDescent="0.2">
      <c r="A9" s="65" t="s">
        <v>101</v>
      </c>
      <c r="B9" s="60">
        <v>20338075</v>
      </c>
      <c r="C9" s="60">
        <v>26910222</v>
      </c>
      <c r="D9" s="59">
        <v>34258604.311405003</v>
      </c>
      <c r="E9" s="59">
        <v>27578108.928624</v>
      </c>
      <c r="F9" s="59">
        <v>34258604.311405003</v>
      </c>
      <c r="G9" s="59">
        <v>34782588.584371001</v>
      </c>
      <c r="H9" s="59">
        <v>35387744.588463001</v>
      </c>
      <c r="I9" s="59">
        <v>33488252.499612</v>
      </c>
      <c r="J9" s="59">
        <v>33189846.766415</v>
      </c>
    </row>
    <row r="10" spans="1:10" s="136" customFormat="1" ht="16.5" customHeight="1" x14ac:dyDescent="0.2">
      <c r="A10" s="65" t="s">
        <v>102</v>
      </c>
      <c r="B10" s="60">
        <v>21440250</v>
      </c>
      <c r="C10" s="60">
        <v>28128623</v>
      </c>
      <c r="D10" s="59">
        <v>36348044.248405002</v>
      </c>
      <c r="E10" s="59">
        <v>29051336.161192998</v>
      </c>
      <c r="F10" s="59">
        <v>36348044.248405002</v>
      </c>
      <c r="G10" s="59">
        <v>37018754.834371001</v>
      </c>
      <c r="H10" s="59">
        <v>37523657.974463001</v>
      </c>
      <c r="I10" s="59">
        <v>35976038.503031</v>
      </c>
      <c r="J10" s="59">
        <v>35590795.877415001</v>
      </c>
    </row>
    <row r="11" spans="1:10" s="136" customFormat="1" ht="16.5" customHeight="1" x14ac:dyDescent="0.2">
      <c r="A11" s="19" t="s">
        <v>103</v>
      </c>
      <c r="B11" s="58">
        <v>24538996</v>
      </c>
      <c r="C11" s="58">
        <v>31335966</v>
      </c>
      <c r="D11" s="57">
        <v>40089620.949405</v>
      </c>
      <c r="E11" s="57">
        <v>33219261.964642998</v>
      </c>
      <c r="F11" s="57">
        <v>40089620.949405</v>
      </c>
      <c r="G11" s="57">
        <v>40826877.443312004</v>
      </c>
      <c r="H11" s="57">
        <v>41633370.314404003</v>
      </c>
      <c r="I11" s="57">
        <v>41414853.160403997</v>
      </c>
      <c r="J11" s="57">
        <v>39512500.125356004</v>
      </c>
    </row>
    <row r="12" spans="1:10" s="136" customFormat="1" ht="16.5" customHeight="1" x14ac:dyDescent="0.2">
      <c r="A12" s="19" t="s">
        <v>104</v>
      </c>
      <c r="B12" s="58">
        <v>3098746</v>
      </c>
      <c r="C12" s="58">
        <v>3207343</v>
      </c>
      <c r="D12" s="57">
        <v>3741576.7010000004</v>
      </c>
      <c r="E12" s="57">
        <v>4167925.8034499995</v>
      </c>
      <c r="F12" s="57">
        <v>3741576.7010000004</v>
      </c>
      <c r="G12" s="57">
        <v>3808122.608941</v>
      </c>
      <c r="H12" s="57">
        <v>4109712.3399409996</v>
      </c>
      <c r="I12" s="57">
        <v>5438814.6573729999</v>
      </c>
      <c r="J12" s="57">
        <v>3921704.2479410004</v>
      </c>
    </row>
    <row r="13" spans="1:10" s="136" customFormat="1" ht="16.5" customHeight="1" x14ac:dyDescent="0.2">
      <c r="A13" s="137" t="s">
        <v>105</v>
      </c>
      <c r="B13" s="60">
        <v>-1102175</v>
      </c>
      <c r="C13" s="60">
        <v>-1218401</v>
      </c>
      <c r="D13" s="59">
        <v>-2089439.9369999995</v>
      </c>
      <c r="E13" s="59">
        <v>-1473227.2325689995</v>
      </c>
      <c r="F13" s="59">
        <v>-2089439.9369999995</v>
      </c>
      <c r="G13" s="59">
        <v>-2236166.25</v>
      </c>
      <c r="H13" s="59">
        <v>-2135913.3859999999</v>
      </c>
      <c r="I13" s="59">
        <v>-2487786.0034189997</v>
      </c>
      <c r="J13" s="59">
        <v>-2400949.111</v>
      </c>
    </row>
    <row r="14" spans="1:10" s="136" customFormat="1" ht="16.5" customHeight="1" x14ac:dyDescent="0.2">
      <c r="A14" s="18" t="s">
        <v>106</v>
      </c>
      <c r="B14" s="58">
        <v>814419</v>
      </c>
      <c r="C14" s="58">
        <v>887820</v>
      </c>
      <c r="D14" s="57">
        <v>610637.51500000001</v>
      </c>
      <c r="E14" s="57">
        <v>706778.62843100005</v>
      </c>
      <c r="F14" s="57">
        <v>610637.51500000001</v>
      </c>
      <c r="G14" s="57">
        <v>408195.62400000001</v>
      </c>
      <c r="H14" s="57">
        <v>358055.13400000002</v>
      </c>
      <c r="I14" s="57">
        <v>361931.27</v>
      </c>
      <c r="J14" s="57">
        <v>360415.837</v>
      </c>
    </row>
    <row r="15" spans="1:10" s="136" customFormat="1" ht="16.5" customHeight="1" x14ac:dyDescent="0.2">
      <c r="A15" s="19" t="s">
        <v>107</v>
      </c>
      <c r="B15" s="58">
        <v>1916594</v>
      </c>
      <c r="C15" s="58">
        <v>2106221</v>
      </c>
      <c r="D15" s="57">
        <v>2700077.4519999996</v>
      </c>
      <c r="E15" s="57">
        <v>2180005.8609999996</v>
      </c>
      <c r="F15" s="57">
        <v>2700077.4519999996</v>
      </c>
      <c r="G15" s="57">
        <v>2644361.8739999998</v>
      </c>
      <c r="H15" s="57">
        <v>2493968.52</v>
      </c>
      <c r="I15" s="57">
        <v>2849717.2734189997</v>
      </c>
      <c r="J15" s="57">
        <v>2761364.9479999999</v>
      </c>
    </row>
    <row r="16" spans="1:10" s="136" customFormat="1" ht="16.5" customHeight="1" x14ac:dyDescent="0.2">
      <c r="A16" s="65" t="s">
        <v>108</v>
      </c>
      <c r="B16" s="60">
        <v>11092235</v>
      </c>
      <c r="C16" s="60">
        <v>12004580</v>
      </c>
      <c r="D16" s="59">
        <v>12627059.411432</v>
      </c>
      <c r="E16" s="59">
        <v>11858429.024202999</v>
      </c>
      <c r="F16" s="59">
        <v>12627059.411432</v>
      </c>
      <c r="G16" s="59">
        <v>12182381.886589</v>
      </c>
      <c r="H16" s="59">
        <v>12232292.783746</v>
      </c>
      <c r="I16" s="59">
        <v>12463858.705901999</v>
      </c>
      <c r="J16" s="59">
        <v>13270456.066107001</v>
      </c>
    </row>
    <row r="17" spans="1:10" s="136" customFormat="1" ht="16.5" customHeight="1" x14ac:dyDescent="0.2">
      <c r="A17" s="19" t="s">
        <v>109</v>
      </c>
      <c r="B17" s="58">
        <v>193875</v>
      </c>
      <c r="C17" s="58">
        <v>267202</v>
      </c>
      <c r="D17" s="57">
        <v>241697.26583300001</v>
      </c>
      <c r="E17" s="57">
        <v>198563.12945800001</v>
      </c>
      <c r="F17" s="57">
        <v>241697.26583300001</v>
      </c>
      <c r="G17" s="57">
        <v>213135.388833</v>
      </c>
      <c r="H17" s="57">
        <v>248507.00161799998</v>
      </c>
      <c r="I17" s="57">
        <v>265630.02040500002</v>
      </c>
      <c r="J17" s="57">
        <v>337954.86540499999</v>
      </c>
    </row>
    <row r="18" spans="1:10" s="136" customFormat="1" ht="16.5" customHeight="1" x14ac:dyDescent="0.2">
      <c r="A18" s="19" t="s">
        <v>110</v>
      </c>
      <c r="B18" s="58">
        <v>1740071</v>
      </c>
      <c r="C18" s="58">
        <v>2276992</v>
      </c>
      <c r="D18" s="57">
        <v>2221976.5061189998</v>
      </c>
      <c r="E18" s="57">
        <v>2197537.6958050001</v>
      </c>
      <c r="F18" s="57">
        <v>2221976.5061189998</v>
      </c>
      <c r="G18" s="57">
        <v>2176650.6621189998</v>
      </c>
      <c r="H18" s="57">
        <v>2259176.3531189999</v>
      </c>
      <c r="I18" s="57">
        <v>2239496.9211190003</v>
      </c>
      <c r="J18" s="57">
        <v>2187499.098119</v>
      </c>
    </row>
    <row r="19" spans="1:10" s="136" customFormat="1" ht="16.5" customHeight="1" x14ac:dyDescent="0.2">
      <c r="A19" s="19" t="s">
        <v>111</v>
      </c>
      <c r="B19" s="58">
        <v>7315249</v>
      </c>
      <c r="C19" s="58">
        <v>7560899</v>
      </c>
      <c r="D19" s="57">
        <v>8082638.7010039994</v>
      </c>
      <c r="E19" s="57">
        <v>7532187.4988679988</v>
      </c>
      <c r="F19" s="57">
        <v>8082638.7010039994</v>
      </c>
      <c r="G19" s="57">
        <v>7729964.3111669999</v>
      </c>
      <c r="H19" s="57">
        <v>7641777.4833819997</v>
      </c>
      <c r="I19" s="57">
        <v>7838994.5415949998</v>
      </c>
      <c r="J19" s="57">
        <v>8566376.9076430015</v>
      </c>
    </row>
    <row r="20" spans="1:10" s="136" customFormat="1" ht="16.5" customHeight="1" x14ac:dyDescent="0.2">
      <c r="A20" s="19" t="s">
        <v>112</v>
      </c>
      <c r="B20" s="58">
        <v>1843040</v>
      </c>
      <c r="C20" s="58">
        <v>1899487</v>
      </c>
      <c r="D20" s="57">
        <v>2080746.9384760002</v>
      </c>
      <c r="E20" s="57">
        <v>1930140.7000719998</v>
      </c>
      <c r="F20" s="57">
        <v>2080746.9384760002</v>
      </c>
      <c r="G20" s="57">
        <v>2062631.5244700001</v>
      </c>
      <c r="H20" s="57">
        <v>2082831.9456270002</v>
      </c>
      <c r="I20" s="57">
        <v>2119737.2227830002</v>
      </c>
      <c r="J20" s="57">
        <v>2178625.1949400003</v>
      </c>
    </row>
    <row r="21" spans="1:10" s="136" customFormat="1" ht="16.5" customHeight="1" x14ac:dyDescent="0.2">
      <c r="A21" s="65" t="s">
        <v>113</v>
      </c>
      <c r="B21" s="60">
        <v>26789406</v>
      </c>
      <c r="C21" s="60">
        <v>31266400</v>
      </c>
      <c r="D21" s="59">
        <v>36482612.507191002</v>
      </c>
      <c r="E21" s="59">
        <v>31713178.449028999</v>
      </c>
      <c r="F21" s="59">
        <v>36482612.507191002</v>
      </c>
      <c r="G21" s="59">
        <v>36028805.126249999</v>
      </c>
      <c r="H21" s="59">
        <v>36305515.219250001</v>
      </c>
      <c r="I21" s="59">
        <v>36732258.587398998</v>
      </c>
      <c r="J21" s="59">
        <v>36762340.210042</v>
      </c>
    </row>
    <row r="22" spans="1:10" s="136" customFormat="1" ht="16.5" customHeight="1" x14ac:dyDescent="0.2">
      <c r="A22" s="137" t="s">
        <v>114</v>
      </c>
      <c r="B22" s="60">
        <v>7556219</v>
      </c>
      <c r="C22" s="60">
        <v>9131010</v>
      </c>
      <c r="D22" s="59">
        <v>9131658.0631910004</v>
      </c>
      <c r="E22" s="59">
        <v>8402290.1536820009</v>
      </c>
      <c r="F22" s="59">
        <v>9131658.0631910004</v>
      </c>
      <c r="G22" s="59">
        <v>8948290.8531909995</v>
      </c>
      <c r="H22" s="59">
        <v>8890584.6281909999</v>
      </c>
      <c r="I22" s="59">
        <v>8796011.1961909998</v>
      </c>
      <c r="J22" s="59">
        <v>8928230.1659829989</v>
      </c>
    </row>
    <row r="23" spans="1:10" s="136" customFormat="1" ht="16.5" customHeight="1" x14ac:dyDescent="0.2">
      <c r="A23" s="65" t="s">
        <v>115</v>
      </c>
      <c r="B23" s="60">
        <v>14600337</v>
      </c>
      <c r="C23" s="60">
        <v>17025643</v>
      </c>
      <c r="D23" s="59">
        <v>21408045.035000004</v>
      </c>
      <c r="E23" s="59">
        <v>18000991.997444998</v>
      </c>
      <c r="F23" s="59">
        <v>21408045.035000004</v>
      </c>
      <c r="G23" s="59">
        <v>21151598.655999999</v>
      </c>
      <c r="H23" s="59">
        <v>21486132.936999999</v>
      </c>
      <c r="I23" s="59">
        <v>21966877.379836001</v>
      </c>
      <c r="J23" s="59">
        <v>21990428.366999999</v>
      </c>
    </row>
    <row r="24" spans="1:10" s="136" customFormat="1" ht="16.5" customHeight="1" x14ac:dyDescent="0.2">
      <c r="A24" s="19" t="s">
        <v>109</v>
      </c>
      <c r="B24" s="58">
        <v>569952</v>
      </c>
      <c r="C24" s="58">
        <v>451168</v>
      </c>
      <c r="D24" s="57">
        <v>709339.77500000002</v>
      </c>
      <c r="E24" s="57">
        <v>549928.50692099996</v>
      </c>
      <c r="F24" s="57">
        <v>709339.77500000002</v>
      </c>
      <c r="G24" s="57">
        <v>713414.78399999999</v>
      </c>
      <c r="H24" s="57">
        <v>824675.72699999996</v>
      </c>
      <c r="I24" s="57">
        <v>918758.94099999999</v>
      </c>
      <c r="J24" s="57">
        <v>780868.29500000004</v>
      </c>
    </row>
    <row r="25" spans="1:10" s="136" customFormat="1" ht="16.5" customHeight="1" x14ac:dyDescent="0.2">
      <c r="A25" s="19" t="s">
        <v>110</v>
      </c>
      <c r="B25" s="58">
        <v>644922</v>
      </c>
      <c r="C25" s="58">
        <v>712128</v>
      </c>
      <c r="D25" s="57">
        <v>1118876.2350000001</v>
      </c>
      <c r="E25" s="57">
        <v>843860.79</v>
      </c>
      <c r="F25" s="57">
        <v>1118876.2350000001</v>
      </c>
      <c r="G25" s="57">
        <v>1118191.4169999999</v>
      </c>
      <c r="H25" s="57">
        <v>1111565.8689999999</v>
      </c>
      <c r="I25" s="57">
        <v>951852.49634999991</v>
      </c>
      <c r="J25" s="57">
        <v>1152389.844</v>
      </c>
    </row>
    <row r="26" spans="1:10" s="136" customFormat="1" ht="16.5" customHeight="1" x14ac:dyDescent="0.2">
      <c r="A26" s="19" t="s">
        <v>111</v>
      </c>
      <c r="B26" s="58">
        <v>4439410</v>
      </c>
      <c r="C26" s="58">
        <v>5346360</v>
      </c>
      <c r="D26" s="57">
        <v>6756560.9369999999</v>
      </c>
      <c r="E26" s="57">
        <v>5567426.0518519999</v>
      </c>
      <c r="F26" s="57">
        <v>6756560.9369999999</v>
      </c>
      <c r="G26" s="57">
        <v>6528366.0870000003</v>
      </c>
      <c r="H26" s="57">
        <v>6541152.8250000002</v>
      </c>
      <c r="I26" s="57">
        <v>6842582.8080000002</v>
      </c>
      <c r="J26" s="57">
        <v>6645578.9170000004</v>
      </c>
    </row>
    <row r="27" spans="1:10" s="136" customFormat="1" ht="16.5" customHeight="1" x14ac:dyDescent="0.2">
      <c r="A27" s="19" t="s">
        <v>112</v>
      </c>
      <c r="B27" s="58">
        <v>8946053</v>
      </c>
      <c r="C27" s="58">
        <v>10515988</v>
      </c>
      <c r="D27" s="57">
        <v>12823268.088000001</v>
      </c>
      <c r="E27" s="57">
        <v>11039776.648671998</v>
      </c>
      <c r="F27" s="57">
        <v>12823268.088000001</v>
      </c>
      <c r="G27" s="57">
        <v>12791626.367999999</v>
      </c>
      <c r="H27" s="57">
        <v>13008738.515999999</v>
      </c>
      <c r="I27" s="57">
        <v>13253683.134485999</v>
      </c>
      <c r="J27" s="57">
        <v>13411591.310999999</v>
      </c>
    </row>
    <row r="28" spans="1:10" s="136" customFormat="1" ht="16.5" customHeight="1" x14ac:dyDescent="0.2">
      <c r="A28" s="19" t="s">
        <v>116</v>
      </c>
      <c r="B28" s="58" t="s">
        <v>13</v>
      </c>
      <c r="C28" s="58" t="s">
        <v>13</v>
      </c>
      <c r="D28" s="57">
        <v>0</v>
      </c>
      <c r="E28" s="57">
        <v>0</v>
      </c>
      <c r="F28" s="57">
        <v>0</v>
      </c>
      <c r="G28" s="57">
        <v>0</v>
      </c>
      <c r="H28" s="57">
        <v>0</v>
      </c>
      <c r="I28" s="57">
        <v>0</v>
      </c>
      <c r="J28" s="57">
        <v>0</v>
      </c>
    </row>
    <row r="29" spans="1:10" s="136" customFormat="1" ht="16.5" customHeight="1" x14ac:dyDescent="0.2">
      <c r="A29" s="65" t="s">
        <v>117</v>
      </c>
      <c r="B29" s="60">
        <v>4632833</v>
      </c>
      <c r="C29" s="60">
        <v>5109747</v>
      </c>
      <c r="D29" s="59">
        <v>5942909.409</v>
      </c>
      <c r="E29" s="59">
        <v>5309896.2979019992</v>
      </c>
      <c r="F29" s="59">
        <v>5942909.409</v>
      </c>
      <c r="G29" s="59">
        <v>5928915.6170589998</v>
      </c>
      <c r="H29" s="59">
        <v>5928797.6540590003</v>
      </c>
      <c r="I29" s="59">
        <v>5969370.011372</v>
      </c>
      <c r="J29" s="59">
        <v>5843681.6770590004</v>
      </c>
    </row>
    <row r="30" spans="1:10" s="136" customFormat="1" ht="16.5" customHeight="1" x14ac:dyDescent="0.2">
      <c r="A30" s="19" t="s">
        <v>109</v>
      </c>
      <c r="B30" s="58">
        <v>146373</v>
      </c>
      <c r="C30" s="58">
        <v>159440</v>
      </c>
      <c r="D30" s="57">
        <v>230204.81099999999</v>
      </c>
      <c r="E30" s="57">
        <v>170910.54499999998</v>
      </c>
      <c r="F30" s="57">
        <v>230204.81099999999</v>
      </c>
      <c r="G30" s="57">
        <v>278352.00400000002</v>
      </c>
      <c r="H30" s="57">
        <v>217912.32699999999</v>
      </c>
      <c r="I30" s="57">
        <v>185420.07499999998</v>
      </c>
      <c r="J30" s="57">
        <v>186128.334</v>
      </c>
    </row>
    <row r="31" spans="1:10" s="136" customFormat="1" ht="16.5" customHeight="1" x14ac:dyDescent="0.2">
      <c r="A31" s="19" t="s">
        <v>110</v>
      </c>
      <c r="B31" s="58">
        <v>804664</v>
      </c>
      <c r="C31" s="58">
        <v>833767</v>
      </c>
      <c r="D31" s="57">
        <v>917726.27399999998</v>
      </c>
      <c r="E31" s="57">
        <v>792276.45699999994</v>
      </c>
      <c r="F31" s="57">
        <v>917726.27399999998</v>
      </c>
      <c r="G31" s="57">
        <v>896356.55500000005</v>
      </c>
      <c r="H31" s="57">
        <v>963450.64</v>
      </c>
      <c r="I31" s="57">
        <v>989490.668313</v>
      </c>
      <c r="J31" s="57">
        <v>862247.19099999999</v>
      </c>
    </row>
    <row r="32" spans="1:10" s="136" customFormat="1" ht="16.5" customHeight="1" x14ac:dyDescent="0.2">
      <c r="A32" s="19" t="s">
        <v>111</v>
      </c>
      <c r="B32" s="58">
        <v>1430618</v>
      </c>
      <c r="C32" s="58">
        <v>1562722</v>
      </c>
      <c r="D32" s="57">
        <v>2312618.5929999999</v>
      </c>
      <c r="E32" s="57">
        <v>1737317.6286840001</v>
      </c>
      <c r="F32" s="57">
        <v>2312618.5929999999</v>
      </c>
      <c r="G32" s="57">
        <v>2235952.3939999999</v>
      </c>
      <c r="H32" s="57">
        <v>2223579.0070000002</v>
      </c>
      <c r="I32" s="57">
        <v>2283023.1060000001</v>
      </c>
      <c r="J32" s="57">
        <v>2268917.395</v>
      </c>
    </row>
    <row r="33" spans="1:10" s="136" customFormat="1" ht="16.5" customHeight="1" x14ac:dyDescent="0.2">
      <c r="A33" s="19" t="s">
        <v>112</v>
      </c>
      <c r="B33" s="58">
        <v>2251179</v>
      </c>
      <c r="C33" s="58">
        <v>2553818</v>
      </c>
      <c r="D33" s="57">
        <v>2482359.7309999997</v>
      </c>
      <c r="E33" s="57">
        <v>2609391.6672179997</v>
      </c>
      <c r="F33" s="57">
        <v>2482359.7309999997</v>
      </c>
      <c r="G33" s="57">
        <v>2518254.6640590001</v>
      </c>
      <c r="H33" s="57">
        <v>2523855.6800589999</v>
      </c>
      <c r="I33" s="57">
        <v>2511436.1620589998</v>
      </c>
      <c r="J33" s="57">
        <v>2526388.757059</v>
      </c>
    </row>
    <row r="34" spans="1:10" s="136" customFormat="1" ht="16.5" customHeight="1" x14ac:dyDescent="0.2">
      <c r="A34" s="138" t="s">
        <v>118</v>
      </c>
      <c r="B34" s="60">
        <v>18</v>
      </c>
      <c r="C34" s="60" t="s">
        <v>13</v>
      </c>
      <c r="D34" s="59">
        <v>0</v>
      </c>
      <c r="E34" s="59">
        <v>0</v>
      </c>
      <c r="F34" s="59">
        <v>0</v>
      </c>
      <c r="G34" s="59">
        <v>0</v>
      </c>
      <c r="H34" s="59">
        <v>0</v>
      </c>
      <c r="I34" s="59">
        <v>0</v>
      </c>
      <c r="J34" s="59">
        <v>0</v>
      </c>
    </row>
    <row r="35" spans="1:10" s="136" customFormat="1" ht="16.5" customHeight="1" x14ac:dyDescent="0.2">
      <c r="A35" s="19" t="s">
        <v>109</v>
      </c>
      <c r="B35" s="58">
        <v>15</v>
      </c>
      <c r="C35" s="58" t="s">
        <v>13</v>
      </c>
      <c r="D35" s="57">
        <v>0</v>
      </c>
      <c r="E35" s="57">
        <v>0</v>
      </c>
      <c r="F35" s="57">
        <v>0</v>
      </c>
      <c r="G35" s="57">
        <v>0</v>
      </c>
      <c r="H35" s="57">
        <v>0</v>
      </c>
      <c r="I35" s="57">
        <v>0</v>
      </c>
      <c r="J35" s="57">
        <v>0</v>
      </c>
    </row>
    <row r="36" spans="1:10" s="136" customFormat="1" ht="16.5" customHeight="1" x14ac:dyDescent="0.2">
      <c r="A36" s="19" t="s">
        <v>110</v>
      </c>
      <c r="B36" s="58" t="s">
        <v>13</v>
      </c>
      <c r="C36" s="58" t="s">
        <v>13</v>
      </c>
      <c r="D36" s="57">
        <v>0</v>
      </c>
      <c r="E36" s="57">
        <v>0</v>
      </c>
      <c r="F36" s="57">
        <v>0</v>
      </c>
      <c r="G36" s="57">
        <v>0</v>
      </c>
      <c r="H36" s="57">
        <v>0</v>
      </c>
      <c r="I36" s="57">
        <v>0</v>
      </c>
      <c r="J36" s="57">
        <v>0</v>
      </c>
    </row>
    <row r="37" spans="1:10" s="136" customFormat="1" ht="16.5" customHeight="1" x14ac:dyDescent="0.2">
      <c r="A37" s="19" t="s">
        <v>111</v>
      </c>
      <c r="B37" s="58">
        <v>3</v>
      </c>
      <c r="C37" s="58" t="s">
        <v>13</v>
      </c>
      <c r="D37" s="57">
        <v>0</v>
      </c>
      <c r="E37" s="57">
        <v>0</v>
      </c>
      <c r="F37" s="57">
        <v>0</v>
      </c>
      <c r="G37" s="57">
        <v>0</v>
      </c>
      <c r="H37" s="57">
        <v>0</v>
      </c>
      <c r="I37" s="57">
        <v>0</v>
      </c>
      <c r="J37" s="57">
        <v>0</v>
      </c>
    </row>
    <row r="38" spans="1:10" s="136" customFormat="1" ht="16.5" customHeight="1" x14ac:dyDescent="0.2">
      <c r="A38" s="19" t="s">
        <v>112</v>
      </c>
      <c r="B38" s="58" t="s">
        <v>13</v>
      </c>
      <c r="C38" s="58" t="s">
        <v>13</v>
      </c>
      <c r="D38" s="57">
        <v>0</v>
      </c>
      <c r="E38" s="57">
        <v>0</v>
      </c>
      <c r="F38" s="57">
        <v>0</v>
      </c>
      <c r="G38" s="57">
        <v>0</v>
      </c>
      <c r="H38" s="57">
        <v>0</v>
      </c>
      <c r="I38" s="57">
        <v>0</v>
      </c>
      <c r="J38" s="57">
        <v>0</v>
      </c>
    </row>
    <row r="39" spans="1:10" s="136" customFormat="1" ht="16.5" customHeight="1" x14ac:dyDescent="0.2">
      <c r="A39" s="65" t="s">
        <v>51</v>
      </c>
      <c r="B39" s="60">
        <v>95519</v>
      </c>
      <c r="C39" s="60">
        <v>115208</v>
      </c>
      <c r="D39" s="59">
        <v>126316.099</v>
      </c>
      <c r="E39" s="59">
        <v>114070.678</v>
      </c>
      <c r="F39" s="59">
        <v>126316.099</v>
      </c>
      <c r="G39" s="59">
        <v>125908.523</v>
      </c>
      <c r="H39" s="59">
        <v>125965.79400000001</v>
      </c>
      <c r="I39" s="59">
        <v>126846.739</v>
      </c>
      <c r="J39" s="59">
        <v>125507.12700000001</v>
      </c>
    </row>
    <row r="40" spans="1:10" s="136" customFormat="1" ht="16.5" customHeight="1" x14ac:dyDescent="0.2">
      <c r="A40" s="139" t="s">
        <v>119</v>
      </c>
      <c r="B40" s="58" t="s">
        <v>13</v>
      </c>
      <c r="C40" s="58" t="s">
        <v>13</v>
      </c>
      <c r="D40" s="57">
        <v>0</v>
      </c>
      <c r="E40" s="57">
        <v>0</v>
      </c>
      <c r="F40" s="57">
        <v>0</v>
      </c>
      <c r="G40" s="57">
        <v>0</v>
      </c>
      <c r="H40" s="57">
        <v>0</v>
      </c>
      <c r="I40" s="57">
        <v>0</v>
      </c>
      <c r="J40" s="57">
        <v>0</v>
      </c>
    </row>
    <row r="41" spans="1:10" s="136" customFormat="1" ht="16.5" customHeight="1" x14ac:dyDescent="0.2">
      <c r="A41" s="65" t="s">
        <v>53</v>
      </c>
      <c r="B41" s="60">
        <v>43550</v>
      </c>
      <c r="C41" s="60">
        <v>59479</v>
      </c>
      <c r="D41" s="59">
        <v>58256.112000000001</v>
      </c>
      <c r="E41" s="59">
        <v>59947.719000000012</v>
      </c>
      <c r="F41" s="59">
        <v>58256.112000000001</v>
      </c>
      <c r="G41" s="59">
        <v>58269.879000000001</v>
      </c>
      <c r="H41" s="59">
        <v>56762.470999999998</v>
      </c>
      <c r="I41" s="59">
        <v>57043.144999999997</v>
      </c>
      <c r="J41" s="59">
        <v>57434.377</v>
      </c>
    </row>
    <row r="42" spans="1:10" s="136" customFormat="1" ht="16.5" customHeight="1" x14ac:dyDescent="0.2">
      <c r="A42" s="139" t="s">
        <v>119</v>
      </c>
      <c r="B42" s="58">
        <v>27127</v>
      </c>
      <c r="C42" s="58">
        <v>35388</v>
      </c>
      <c r="D42" s="57">
        <v>35866.523999999998</v>
      </c>
      <c r="E42" s="57">
        <v>35134.369000000006</v>
      </c>
      <c r="F42" s="57">
        <v>35866.523999999998</v>
      </c>
      <c r="G42" s="57">
        <v>35709.428999999996</v>
      </c>
      <c r="H42" s="57">
        <v>35689.22</v>
      </c>
      <c r="I42" s="57">
        <v>35829.442999999999</v>
      </c>
      <c r="J42" s="57">
        <v>36009.569000000003</v>
      </c>
    </row>
    <row r="43" spans="1:10" s="136" customFormat="1" ht="16.5" customHeight="1" x14ac:dyDescent="0.2">
      <c r="A43" s="65" t="s">
        <v>92</v>
      </c>
      <c r="B43" s="60">
        <v>56119</v>
      </c>
      <c r="C43" s="60">
        <v>102213</v>
      </c>
      <c r="D43" s="59">
        <v>76063.72</v>
      </c>
      <c r="E43" s="59">
        <v>113689.807</v>
      </c>
      <c r="F43" s="59">
        <v>76063.72</v>
      </c>
      <c r="G43" s="59">
        <v>84368.226999999999</v>
      </c>
      <c r="H43" s="59">
        <v>76809.574999999997</v>
      </c>
      <c r="I43" s="59">
        <v>78118.165999999997</v>
      </c>
      <c r="J43" s="59">
        <v>138386.95600000001</v>
      </c>
    </row>
    <row r="44" spans="1:10" s="136" customFormat="1" ht="16.5" customHeight="1" x14ac:dyDescent="0.2">
      <c r="A44" s="139" t="s">
        <v>119</v>
      </c>
      <c r="B44" s="58">
        <v>47313</v>
      </c>
      <c r="C44" s="58">
        <v>69450</v>
      </c>
      <c r="D44" s="57">
        <v>74480.731</v>
      </c>
      <c r="E44" s="57">
        <v>81242.902000000002</v>
      </c>
      <c r="F44" s="57">
        <v>74480.731</v>
      </c>
      <c r="G44" s="57">
        <v>82760.176000000007</v>
      </c>
      <c r="H44" s="57">
        <v>75180.89</v>
      </c>
      <c r="I44" s="57">
        <v>76464.866999999998</v>
      </c>
      <c r="J44" s="57">
        <v>136745.505</v>
      </c>
    </row>
    <row r="45" spans="1:10" s="136" customFormat="1" ht="16.5" customHeight="1" x14ac:dyDescent="0.2">
      <c r="A45" s="65" t="s">
        <v>120</v>
      </c>
      <c r="B45" s="60">
        <v>11280</v>
      </c>
      <c r="C45" s="60">
        <v>21891</v>
      </c>
      <c r="D45" s="59">
        <v>23883.258999999998</v>
      </c>
      <c r="E45" s="59">
        <v>34606.050000000003</v>
      </c>
      <c r="F45" s="59">
        <v>23883.258999999998</v>
      </c>
      <c r="G45" s="59">
        <v>22885.126</v>
      </c>
      <c r="H45" s="59">
        <v>24054.084999999999</v>
      </c>
      <c r="I45" s="59">
        <v>24574.16</v>
      </c>
      <c r="J45" s="59">
        <v>25116.959999999999</v>
      </c>
    </row>
    <row r="46" spans="1:10" s="136" customFormat="1" ht="16.5" customHeight="1" x14ac:dyDescent="0.2">
      <c r="A46" s="139" t="s">
        <v>119</v>
      </c>
      <c r="B46" s="58" t="s">
        <v>13</v>
      </c>
      <c r="C46" s="58" t="s">
        <v>13</v>
      </c>
      <c r="D46" s="57">
        <v>0</v>
      </c>
      <c r="E46" s="57">
        <v>0</v>
      </c>
      <c r="F46" s="57">
        <v>0</v>
      </c>
      <c r="G46" s="57">
        <v>0</v>
      </c>
      <c r="H46" s="57">
        <v>0</v>
      </c>
      <c r="I46" s="57">
        <v>0</v>
      </c>
      <c r="J46" s="57">
        <v>0</v>
      </c>
    </row>
    <row r="47" spans="1:10" s="136" customFormat="1" ht="16.5" customHeight="1" x14ac:dyDescent="0.2">
      <c r="A47" s="65" t="s">
        <v>121</v>
      </c>
      <c r="B47" s="60">
        <v>44</v>
      </c>
      <c r="C47" s="60">
        <v>42</v>
      </c>
      <c r="D47" s="59">
        <v>127.932</v>
      </c>
      <c r="E47" s="59">
        <v>57.276000000000003</v>
      </c>
      <c r="F47" s="59">
        <v>127.932</v>
      </c>
      <c r="G47" s="59">
        <v>142.971</v>
      </c>
      <c r="H47" s="59">
        <v>349.37599999999998</v>
      </c>
      <c r="I47" s="59">
        <v>356.72500000000002</v>
      </c>
      <c r="J47" s="59">
        <v>118.962</v>
      </c>
    </row>
    <row r="48" spans="1:10" s="136" customFormat="1" ht="16.5" customHeight="1" x14ac:dyDescent="0.2">
      <c r="A48" s="139" t="s">
        <v>119</v>
      </c>
      <c r="B48" s="58" t="s">
        <v>13</v>
      </c>
      <c r="C48" s="58" t="s">
        <v>13</v>
      </c>
      <c r="D48" s="57">
        <v>0</v>
      </c>
      <c r="E48" s="57">
        <v>0</v>
      </c>
      <c r="F48" s="57">
        <v>0</v>
      </c>
      <c r="G48" s="57">
        <v>0</v>
      </c>
      <c r="H48" s="57">
        <v>0</v>
      </c>
      <c r="I48" s="57">
        <v>0</v>
      </c>
      <c r="J48" s="57">
        <v>0</v>
      </c>
    </row>
    <row r="49" spans="1:10" s="136" customFormat="1" ht="16.5" customHeight="1" x14ac:dyDescent="0.2">
      <c r="A49" s="65" t="s">
        <v>122</v>
      </c>
      <c r="B49" s="60">
        <v>3868011</v>
      </c>
      <c r="C49" s="60">
        <v>5454635</v>
      </c>
      <c r="D49" s="59">
        <v>8806446.7645630203</v>
      </c>
      <c r="E49" s="59">
        <v>6022084.8176079998</v>
      </c>
      <c r="F49" s="59">
        <v>8806446.7645630203</v>
      </c>
      <c r="G49" s="59">
        <v>9276654.8879489992</v>
      </c>
      <c r="H49" s="59">
        <v>9618316.357051</v>
      </c>
      <c r="I49" s="59">
        <v>7743873.9341525976</v>
      </c>
      <c r="J49" s="59">
        <v>8124594.2821254795</v>
      </c>
    </row>
    <row r="50" spans="1:10" s="136" customFormat="1" ht="16.5" customHeight="1" x14ac:dyDescent="0.2">
      <c r="A50" s="65" t="s">
        <v>62</v>
      </c>
      <c r="B50" s="60">
        <v>480278</v>
      </c>
      <c r="C50" s="60">
        <v>283775</v>
      </c>
      <c r="D50" s="59">
        <v>351140.95793603547</v>
      </c>
      <c r="E50" s="59">
        <v>12159.751376003493</v>
      </c>
      <c r="F50" s="59">
        <v>351140.95793603547</v>
      </c>
      <c r="G50" s="59">
        <v>381476.343371608</v>
      </c>
      <c r="H50" s="59">
        <v>466016.39444050007</v>
      </c>
      <c r="I50" s="59">
        <v>359999.28444217803</v>
      </c>
      <c r="J50" s="59">
        <v>536910.47042567201</v>
      </c>
    </row>
    <row r="51" spans="1:10" s="136" customFormat="1" ht="16.5" customHeight="1" x14ac:dyDescent="0.2">
      <c r="A51" s="19" t="s">
        <v>123</v>
      </c>
      <c r="B51" s="58">
        <v>2934039</v>
      </c>
      <c r="C51" s="58">
        <v>3676934</v>
      </c>
      <c r="D51" s="57">
        <v>4196739.42</v>
      </c>
      <c r="E51" s="57">
        <v>3697930.7040509996</v>
      </c>
      <c r="F51" s="57">
        <v>4196739.42</v>
      </c>
      <c r="G51" s="57">
        <v>4142570.1536079999</v>
      </c>
      <c r="H51" s="57">
        <v>4287826.291193</v>
      </c>
      <c r="I51" s="57">
        <v>4507679.0650052112</v>
      </c>
      <c r="J51" s="57">
        <v>4628574.9311574129</v>
      </c>
    </row>
    <row r="52" spans="1:10" s="136" customFormat="1" ht="16.5" customHeight="1" x14ac:dyDescent="0.2">
      <c r="A52" s="19" t="s">
        <v>96</v>
      </c>
      <c r="B52" s="58">
        <v>2515832</v>
      </c>
      <c r="C52" s="58">
        <v>3350342</v>
      </c>
      <c r="D52" s="57">
        <v>3803244.9869643133</v>
      </c>
      <c r="E52" s="57">
        <v>3630252.6227440001</v>
      </c>
      <c r="F52" s="57">
        <v>3803244.9869643133</v>
      </c>
      <c r="G52" s="57">
        <v>3750554.4621160766</v>
      </c>
      <c r="H52" s="57">
        <v>3781723.2510872902</v>
      </c>
      <c r="I52" s="57">
        <v>3984932.4560559765</v>
      </c>
      <c r="J52" s="57">
        <v>3980678.8521463997</v>
      </c>
    </row>
    <row r="53" spans="1:10" s="136" customFormat="1" ht="16.5" customHeight="1" thickBot="1" x14ac:dyDescent="0.25">
      <c r="A53" s="19" t="s">
        <v>97</v>
      </c>
      <c r="B53" s="58">
        <v>62072</v>
      </c>
      <c r="C53" s="140">
        <v>-42816</v>
      </c>
      <c r="D53" s="141">
        <v>-42353.475099651172</v>
      </c>
      <c r="E53" s="141">
        <v>-55518.329930996057</v>
      </c>
      <c r="F53" s="141">
        <v>-42353.475099651172</v>
      </c>
      <c r="G53" s="141">
        <v>-10539.348120315277</v>
      </c>
      <c r="H53" s="141">
        <v>-40086.645665209726</v>
      </c>
      <c r="I53" s="141">
        <v>-162747.32450705668</v>
      </c>
      <c r="J53" s="141">
        <v>-110985.60858534122</v>
      </c>
    </row>
    <row r="54" spans="1:10" ht="15" thickTop="1" x14ac:dyDescent="0.2">
      <c r="A54" s="268" t="s">
        <v>584</v>
      </c>
      <c r="B54" s="268"/>
      <c r="C54" s="268"/>
      <c r="D54" s="268"/>
      <c r="E54" s="268"/>
      <c r="F54" s="268"/>
      <c r="G54" s="268"/>
      <c r="H54" s="268"/>
      <c r="I54" s="268"/>
      <c r="J54" s="268"/>
    </row>
    <row r="55" spans="1:10" ht="18.75" customHeight="1" x14ac:dyDescent="0.2">
      <c r="A55" s="261" t="s">
        <v>124</v>
      </c>
      <c r="B55" s="261"/>
      <c r="C55" s="261"/>
      <c r="D55" s="261"/>
      <c r="E55" s="261"/>
      <c r="F55" s="261"/>
      <c r="G55" s="261"/>
      <c r="H55" s="261"/>
      <c r="I55" s="261"/>
      <c r="J55" s="261"/>
    </row>
    <row r="56" spans="1:10" x14ac:dyDescent="0.2">
      <c r="A56" s="269" t="s">
        <v>125</v>
      </c>
      <c r="B56" s="269"/>
      <c r="C56" s="269"/>
      <c r="D56" s="269"/>
      <c r="E56" s="269"/>
      <c r="F56" s="269"/>
      <c r="G56" s="269"/>
      <c r="H56" s="269"/>
      <c r="I56" s="269"/>
      <c r="J56" s="269"/>
    </row>
    <row r="57" spans="1:10" x14ac:dyDescent="0.2">
      <c r="A57" s="269" t="s">
        <v>126</v>
      </c>
      <c r="B57" s="269"/>
      <c r="C57" s="269"/>
      <c r="D57" s="269"/>
      <c r="E57" s="269"/>
      <c r="F57" s="269"/>
      <c r="G57" s="269"/>
      <c r="H57" s="269"/>
      <c r="I57" s="269"/>
      <c r="J57" s="269"/>
    </row>
    <row r="58" spans="1:10" ht="15" customHeight="1" x14ac:dyDescent="0.2">
      <c r="A58" s="261" t="s">
        <v>573</v>
      </c>
      <c r="B58" s="261"/>
      <c r="C58" s="261"/>
      <c r="D58" s="261"/>
      <c r="E58" s="261"/>
      <c r="F58" s="261"/>
      <c r="G58" s="261"/>
      <c r="H58" s="261"/>
    </row>
    <row r="59" spans="1:10" ht="15" customHeight="1" x14ac:dyDescent="0.2">
      <c r="A59" s="261" t="s">
        <v>574</v>
      </c>
      <c r="B59" s="261"/>
      <c r="C59" s="261"/>
      <c r="D59" s="261"/>
      <c r="E59" s="261"/>
      <c r="F59" s="261"/>
      <c r="G59" s="261"/>
      <c r="H59" s="261"/>
    </row>
    <row r="60" spans="1:10" x14ac:dyDescent="0.2">
      <c r="A60" s="136" t="s">
        <v>604</v>
      </c>
    </row>
    <row r="61" spans="1:10" x14ac:dyDescent="0.2">
      <c r="A61" s="259" t="s">
        <v>607</v>
      </c>
      <c r="B61" s="260"/>
      <c r="C61" s="260"/>
      <c r="D61" s="260"/>
      <c r="E61" s="260"/>
      <c r="F61" s="260"/>
      <c r="G61" s="260"/>
      <c r="H61" s="260"/>
      <c r="I61" s="260"/>
      <c r="J61" s="260"/>
    </row>
  </sheetData>
  <mergeCells count="14">
    <mergeCell ref="A61:J61"/>
    <mergeCell ref="A58:H58"/>
    <mergeCell ref="A59:H59"/>
    <mergeCell ref="A1:J1"/>
    <mergeCell ref="A2:J2"/>
    <mergeCell ref="A3:A4"/>
    <mergeCell ref="B3:B4"/>
    <mergeCell ref="C3:C4"/>
    <mergeCell ref="D3:D4"/>
    <mergeCell ref="A54:J54"/>
    <mergeCell ref="A55:J55"/>
    <mergeCell ref="A56:J56"/>
    <mergeCell ref="A57:J57"/>
    <mergeCell ref="F3:J3"/>
  </mergeCells>
  <hyperlinks>
    <hyperlink ref="A56" r:id="rId1"/>
    <hyperlink ref="A57" r:id="rId2" display="http://www.sbp.org.pk/departments/stats/Notice-27-Mar-2017.pdf"/>
    <hyperlink ref="A61"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5"/>
  <sheetViews>
    <sheetView view="pageBreakPreview" topLeftCell="A25" zoomScaleNormal="100" zoomScaleSheetLayoutView="100" workbookViewId="0">
      <selection activeCell="F5" sqref="F5:J37"/>
    </sheetView>
  </sheetViews>
  <sheetFormatPr defaultRowHeight="14.25" x14ac:dyDescent="0.2"/>
  <cols>
    <col min="1" max="1" width="48.375" customWidth="1"/>
    <col min="2" max="3" width="9.375" bestFit="1" customWidth="1"/>
    <col min="4" max="4" width="9.5" bestFit="1" customWidth="1"/>
    <col min="5" max="5" width="9.875" style="76" bestFit="1" customWidth="1"/>
    <col min="6" max="6" width="9.875" bestFit="1" customWidth="1"/>
    <col min="7" max="7" width="9.5" bestFit="1" customWidth="1"/>
    <col min="8" max="8" width="9.875" bestFit="1" customWidth="1"/>
    <col min="9" max="10" width="9.875" style="76" bestFit="1" customWidth="1"/>
  </cols>
  <sheetData>
    <row r="1" spans="1:10" ht="18.75" x14ac:dyDescent="0.2">
      <c r="A1" s="230" t="s">
        <v>127</v>
      </c>
      <c r="B1" s="230"/>
      <c r="C1" s="230"/>
      <c r="D1" s="230"/>
      <c r="E1" s="230"/>
      <c r="F1" s="230"/>
      <c r="G1" s="230"/>
      <c r="H1" s="230"/>
      <c r="I1" s="230"/>
      <c r="J1"/>
    </row>
    <row r="2" spans="1:10" ht="15" thickBot="1" x14ac:dyDescent="0.25">
      <c r="A2" s="231" t="s">
        <v>1</v>
      </c>
      <c r="B2" s="231"/>
      <c r="C2" s="231"/>
      <c r="D2" s="231"/>
      <c r="E2" s="231"/>
      <c r="F2" s="231"/>
      <c r="G2" s="231"/>
      <c r="H2" s="231"/>
      <c r="I2" s="231"/>
      <c r="J2" s="231"/>
    </row>
    <row r="3" spans="1:10" ht="15.75" thickTop="1" thickBot="1" x14ac:dyDescent="0.25">
      <c r="A3" s="232" t="s">
        <v>128</v>
      </c>
      <c r="B3" s="275" t="s">
        <v>129</v>
      </c>
      <c r="C3" s="276"/>
      <c r="D3" s="277"/>
      <c r="E3" s="13">
        <v>2023</v>
      </c>
      <c r="F3" s="236">
        <v>2024</v>
      </c>
      <c r="G3" s="237"/>
      <c r="H3" s="237"/>
      <c r="I3" s="237"/>
      <c r="J3" s="237"/>
    </row>
    <row r="4" spans="1:10" ht="15" thickBot="1" x14ac:dyDescent="0.25">
      <c r="A4" s="233"/>
      <c r="B4" s="14" t="s">
        <v>46</v>
      </c>
      <c r="C4" s="86" t="s">
        <v>4</v>
      </c>
      <c r="D4" s="86" t="s">
        <v>582</v>
      </c>
      <c r="E4" s="200" t="s">
        <v>596</v>
      </c>
      <c r="F4" s="62" t="s">
        <v>554</v>
      </c>
      <c r="G4" s="62" t="s">
        <v>555</v>
      </c>
      <c r="H4" s="62" t="s">
        <v>557</v>
      </c>
      <c r="I4" s="62" t="s">
        <v>593</v>
      </c>
      <c r="J4" s="135" t="s">
        <v>596</v>
      </c>
    </row>
    <row r="5" spans="1:10" s="136" customFormat="1" ht="24" customHeight="1" thickTop="1" x14ac:dyDescent="0.2">
      <c r="A5" s="65" t="s">
        <v>130</v>
      </c>
      <c r="B5" s="59">
        <v>7572465</v>
      </c>
      <c r="C5" s="59">
        <v>9148739</v>
      </c>
      <c r="D5" s="59">
        <v>9153098.5538243987</v>
      </c>
      <c r="E5" s="59">
        <v>8480112.2980700005</v>
      </c>
      <c r="F5" s="59">
        <v>9153098.5538243987</v>
      </c>
      <c r="G5" s="59">
        <v>9070088.9468243998</v>
      </c>
      <c r="H5" s="59">
        <v>8879277.1205684002</v>
      </c>
      <c r="I5" s="59">
        <v>8817222.7978503983</v>
      </c>
      <c r="J5" s="59">
        <v>9031383.2168504</v>
      </c>
    </row>
    <row r="6" spans="1:10" s="136" customFormat="1" ht="24" customHeight="1" x14ac:dyDescent="0.2">
      <c r="A6" s="65" t="s">
        <v>131</v>
      </c>
      <c r="B6" s="59">
        <v>429566</v>
      </c>
      <c r="C6" s="59">
        <v>524857</v>
      </c>
      <c r="D6" s="59">
        <v>554731.18500000017</v>
      </c>
      <c r="E6" s="59">
        <v>432338.30599999998</v>
      </c>
      <c r="F6" s="59">
        <v>554731.18500000017</v>
      </c>
      <c r="G6" s="59">
        <v>525464.7919999999</v>
      </c>
      <c r="H6" s="59">
        <v>534369.31599999988</v>
      </c>
      <c r="I6" s="59">
        <v>565246.85700000008</v>
      </c>
      <c r="J6" s="59">
        <v>504920.43800000008</v>
      </c>
    </row>
    <row r="7" spans="1:10" s="136" customFormat="1" ht="24" customHeight="1" x14ac:dyDescent="0.2">
      <c r="A7" s="65" t="s">
        <v>132</v>
      </c>
      <c r="B7" s="59">
        <v>95319</v>
      </c>
      <c r="C7" s="59">
        <v>112092</v>
      </c>
      <c r="D7" s="59">
        <v>135411.00653801998</v>
      </c>
      <c r="E7" s="59">
        <v>103185.16752101001</v>
      </c>
      <c r="F7" s="59">
        <v>135411.00653801998</v>
      </c>
      <c r="G7" s="59">
        <v>116119.77649121</v>
      </c>
      <c r="H7" s="59">
        <v>120877.15616065</v>
      </c>
      <c r="I7" s="59">
        <v>119328.13394195</v>
      </c>
      <c r="J7" s="59">
        <v>113982.32872588</v>
      </c>
    </row>
    <row r="8" spans="1:10" s="136" customFormat="1" ht="24" customHeight="1" x14ac:dyDescent="0.2">
      <c r="A8" s="65" t="s">
        <v>133</v>
      </c>
      <c r="B8" s="59">
        <v>1229198</v>
      </c>
      <c r="C8" s="59">
        <v>1634092</v>
      </c>
      <c r="D8" s="59">
        <v>1842108</v>
      </c>
      <c r="E8" s="59">
        <v>1790109</v>
      </c>
      <c r="F8" s="59">
        <v>1842108</v>
      </c>
      <c r="G8" s="59">
        <v>1796141</v>
      </c>
      <c r="H8" s="59">
        <v>1884722</v>
      </c>
      <c r="I8" s="59">
        <v>1736022</v>
      </c>
      <c r="J8" s="59">
        <v>1828898</v>
      </c>
    </row>
    <row r="9" spans="1:10" s="136" customFormat="1" ht="24" customHeight="1" x14ac:dyDescent="0.2">
      <c r="A9" s="65" t="s">
        <v>134</v>
      </c>
      <c r="B9" s="59">
        <v>9326549</v>
      </c>
      <c r="C9" s="59">
        <v>11419779</v>
      </c>
      <c r="D9" s="59">
        <v>11685348.74536242</v>
      </c>
      <c r="E9" s="59">
        <v>10805744.77159101</v>
      </c>
      <c r="F9" s="59">
        <v>11685348.74536242</v>
      </c>
      <c r="G9" s="59">
        <v>11507814.515315609</v>
      </c>
      <c r="H9" s="59">
        <v>11419245.592729051</v>
      </c>
      <c r="I9" s="59">
        <v>11237819.788792349</v>
      </c>
      <c r="J9" s="59">
        <v>11479183.983576281</v>
      </c>
    </row>
    <row r="10" spans="1:10" s="136" customFormat="1" ht="24" customHeight="1" x14ac:dyDescent="0.2">
      <c r="A10" s="65"/>
      <c r="B10" s="59"/>
      <c r="C10" s="59"/>
      <c r="D10" s="59"/>
      <c r="E10" s="59"/>
      <c r="F10" s="59"/>
      <c r="G10" s="59"/>
      <c r="H10" s="59"/>
      <c r="I10" s="59"/>
      <c r="J10" s="59"/>
    </row>
    <row r="11" spans="1:10" s="136" customFormat="1" ht="24" customHeight="1" x14ac:dyDescent="0.2">
      <c r="A11" s="65" t="s">
        <v>135</v>
      </c>
      <c r="B11" s="59"/>
      <c r="C11" s="59"/>
      <c r="D11" s="59"/>
      <c r="E11" s="59"/>
      <c r="F11" s="59"/>
      <c r="G11" s="59"/>
      <c r="H11" s="59"/>
      <c r="I11" s="59"/>
      <c r="J11" s="59"/>
    </row>
    <row r="12" spans="1:10" s="136" customFormat="1" ht="24" customHeight="1" x14ac:dyDescent="0.2">
      <c r="A12" s="65" t="s">
        <v>136</v>
      </c>
      <c r="B12" s="59">
        <v>-559909</v>
      </c>
      <c r="C12" s="59">
        <v>-2013435</v>
      </c>
      <c r="D12" s="59">
        <v>-1415416.3818730605</v>
      </c>
      <c r="E12" s="59">
        <v>-1646034.2076870301</v>
      </c>
      <c r="F12" s="59">
        <v>-1415416.3818730605</v>
      </c>
      <c r="G12" s="59">
        <v>-1461198.4382141205</v>
      </c>
      <c r="H12" s="59">
        <v>-1409444.4036617097</v>
      </c>
      <c r="I12" s="59">
        <v>-1362139.3137940895</v>
      </c>
      <c r="J12" s="59">
        <v>-1208918.7697217702</v>
      </c>
    </row>
    <row r="13" spans="1:10" s="136" customFormat="1" ht="24" customHeight="1" x14ac:dyDescent="0.2">
      <c r="A13" s="65" t="s">
        <v>137</v>
      </c>
      <c r="B13" s="59">
        <v>9886457</v>
      </c>
      <c r="C13" s="59">
        <v>13433214</v>
      </c>
      <c r="D13" s="59">
        <v>13100765.12706727</v>
      </c>
      <c r="E13" s="59">
        <v>12451778.978915513</v>
      </c>
      <c r="F13" s="59">
        <v>13100765.12706727</v>
      </c>
      <c r="G13" s="59">
        <v>12969012.953477968</v>
      </c>
      <c r="H13" s="59">
        <v>12828689.995557796</v>
      </c>
      <c r="I13" s="59">
        <v>12599959.10222449</v>
      </c>
      <c r="J13" s="59">
        <v>12688102.753263447</v>
      </c>
    </row>
    <row r="14" spans="1:10" s="136" customFormat="1" ht="24" customHeight="1" x14ac:dyDescent="0.2">
      <c r="A14" s="65" t="s">
        <v>138</v>
      </c>
      <c r="B14" s="59">
        <v>5124160</v>
      </c>
      <c r="C14" s="59">
        <v>5232883</v>
      </c>
      <c r="D14" s="59">
        <v>4513938.6436368991</v>
      </c>
      <c r="E14" s="59">
        <v>4116877.787651632</v>
      </c>
      <c r="F14" s="59">
        <v>4513938.6436368991</v>
      </c>
      <c r="G14" s="59">
        <v>4375621.9405003199</v>
      </c>
      <c r="H14" s="59">
        <v>4554035.6910328483</v>
      </c>
      <c r="I14" s="59">
        <v>3072344.2009340799</v>
      </c>
      <c r="J14" s="59">
        <v>4768833.0905016782</v>
      </c>
    </row>
    <row r="15" spans="1:10" s="136" customFormat="1" ht="24" customHeight="1" x14ac:dyDescent="0.2">
      <c r="A15" s="16" t="s">
        <v>139</v>
      </c>
      <c r="B15" s="57">
        <v>5141433</v>
      </c>
      <c r="C15" s="57">
        <v>5250087</v>
      </c>
      <c r="D15" s="57">
        <v>4537330.662986069</v>
      </c>
      <c r="E15" s="57">
        <v>4134674.8773939321</v>
      </c>
      <c r="F15" s="57">
        <v>4537330.662986069</v>
      </c>
      <c r="G15" s="57">
        <v>4400032.2719318504</v>
      </c>
      <c r="H15" s="57">
        <v>4579162.8634245684</v>
      </c>
      <c r="I15" s="57">
        <v>3098196.9373659799</v>
      </c>
      <c r="J15" s="57">
        <v>4794208.0463583684</v>
      </c>
    </row>
    <row r="16" spans="1:10" s="136" customFormat="1" ht="24" customHeight="1" x14ac:dyDescent="0.2">
      <c r="A16" s="17" t="s">
        <v>140</v>
      </c>
      <c r="B16" s="57">
        <v>5726667</v>
      </c>
      <c r="C16" s="57">
        <v>5922566</v>
      </c>
      <c r="D16" s="57">
        <v>5428802.3771731788</v>
      </c>
      <c r="E16" s="57">
        <v>4689648.7261231523</v>
      </c>
      <c r="F16" s="57">
        <v>5428802.3771731788</v>
      </c>
      <c r="G16" s="57">
        <v>5250655.34676068</v>
      </c>
      <c r="H16" s="57">
        <v>5249881.0535698086</v>
      </c>
      <c r="I16" s="57">
        <v>4065261.2786303298</v>
      </c>
      <c r="J16" s="57">
        <v>5895880.9200642584</v>
      </c>
    </row>
    <row r="17" spans="1:10" s="136" customFormat="1" ht="24" customHeight="1" x14ac:dyDescent="0.2">
      <c r="A17" s="17" t="s">
        <v>141</v>
      </c>
      <c r="B17" s="57">
        <v>-1009058</v>
      </c>
      <c r="C17" s="57">
        <v>-725239</v>
      </c>
      <c r="D17" s="57">
        <v>-869772.36163310998</v>
      </c>
      <c r="E17" s="57">
        <v>-2017498.94413681</v>
      </c>
      <c r="F17" s="57">
        <v>-869772.36163310998</v>
      </c>
      <c r="G17" s="57">
        <v>-1145298.4757107499</v>
      </c>
      <c r="H17" s="57">
        <v>-1265693.1719623499</v>
      </c>
      <c r="I17" s="57">
        <v>-2537321.4598493502</v>
      </c>
      <c r="J17" s="57">
        <v>-779023.64205184008</v>
      </c>
    </row>
    <row r="18" spans="1:10" s="136" customFormat="1" ht="24" customHeight="1" x14ac:dyDescent="0.2">
      <c r="A18" s="17" t="s">
        <v>142</v>
      </c>
      <c r="B18" s="57">
        <v>-547818</v>
      </c>
      <c r="C18" s="57">
        <v>-637329</v>
      </c>
      <c r="D18" s="57">
        <v>-840494.43483746983</v>
      </c>
      <c r="E18" s="57">
        <v>-505684.44091057993</v>
      </c>
      <c r="F18" s="57">
        <v>-840494.43483746983</v>
      </c>
      <c r="G18" s="57">
        <v>-795287.46740619</v>
      </c>
      <c r="H18" s="57">
        <v>-594153.58939660003</v>
      </c>
      <c r="I18" s="57">
        <v>-887855.78350770997</v>
      </c>
      <c r="J18" s="57">
        <v>-1027095.53641625</v>
      </c>
    </row>
    <row r="19" spans="1:10" s="136" customFormat="1" ht="24" customHeight="1" x14ac:dyDescent="0.2">
      <c r="A19" s="18" t="s">
        <v>143</v>
      </c>
      <c r="B19" s="57">
        <v>-16552</v>
      </c>
      <c r="C19" s="57">
        <v>-13301</v>
      </c>
      <c r="D19" s="57">
        <v>-41987.243125289999</v>
      </c>
      <c r="E19" s="57">
        <v>-30227.552241169997</v>
      </c>
      <c r="F19" s="57">
        <v>-41987.243125289999</v>
      </c>
      <c r="G19" s="57">
        <v>-59456.415476770002</v>
      </c>
      <c r="H19" s="57">
        <v>-65393.077043790006</v>
      </c>
      <c r="I19" s="57">
        <v>-75179.143783770007</v>
      </c>
      <c r="J19" s="57">
        <v>-75026.759456810003</v>
      </c>
    </row>
    <row r="20" spans="1:10" s="136" customFormat="1" ht="24" customHeight="1" x14ac:dyDescent="0.2">
      <c r="A20" s="18" t="s">
        <v>144</v>
      </c>
      <c r="B20" s="57">
        <v>-1039</v>
      </c>
      <c r="C20" s="57">
        <v>-59000</v>
      </c>
      <c r="D20" s="57">
        <v>-59667.257320059995</v>
      </c>
      <c r="E20" s="57">
        <v>-28729.509878650002</v>
      </c>
      <c r="F20" s="57">
        <v>-59667.257320059995</v>
      </c>
      <c r="G20" s="57">
        <v>-76952.929683750001</v>
      </c>
      <c r="H20" s="57">
        <v>-89561.702009250002</v>
      </c>
      <c r="I20" s="57">
        <v>-138198.51055855001</v>
      </c>
      <c r="J20" s="57">
        <v>-127254.88473547</v>
      </c>
    </row>
    <row r="21" spans="1:10" s="136" customFormat="1" ht="24" customHeight="1" x14ac:dyDescent="0.2">
      <c r="A21" s="18" t="s">
        <v>145</v>
      </c>
      <c r="B21" s="57">
        <v>-440053</v>
      </c>
      <c r="C21" s="57">
        <v>-466096</v>
      </c>
      <c r="D21" s="57">
        <v>-627553.43135215994</v>
      </c>
      <c r="E21" s="57">
        <v>-358512.01073815994</v>
      </c>
      <c r="F21" s="57">
        <v>-627553.43135215994</v>
      </c>
      <c r="G21" s="57">
        <v>-501011.78987815999</v>
      </c>
      <c r="H21" s="57">
        <v>-332902.75504715997</v>
      </c>
      <c r="I21" s="57">
        <v>-452525.55513115996</v>
      </c>
      <c r="J21" s="57">
        <v>-604352.89131415996</v>
      </c>
    </row>
    <row r="22" spans="1:10" s="136" customFormat="1" ht="24" customHeight="1" x14ac:dyDescent="0.2">
      <c r="A22" s="18" t="s">
        <v>146</v>
      </c>
      <c r="B22" s="57">
        <v>-90174</v>
      </c>
      <c r="C22" s="57">
        <v>-98933</v>
      </c>
      <c r="D22" s="57">
        <v>-111286.50303995999</v>
      </c>
      <c r="E22" s="57">
        <v>-88215.368052599995</v>
      </c>
      <c r="F22" s="57">
        <v>-111286.50303995999</v>
      </c>
      <c r="G22" s="57">
        <v>-157866.33236751001</v>
      </c>
      <c r="H22" s="57">
        <v>-106296.05529639999</v>
      </c>
      <c r="I22" s="57">
        <v>-221952.57403423</v>
      </c>
      <c r="J22" s="57">
        <v>-220461.00090981001</v>
      </c>
    </row>
    <row r="23" spans="1:10" s="136" customFormat="1" ht="24" customHeight="1" x14ac:dyDescent="0.2">
      <c r="A23" s="19" t="s">
        <v>147</v>
      </c>
      <c r="B23" s="57">
        <v>-14770</v>
      </c>
      <c r="C23" s="57">
        <v>-14358</v>
      </c>
      <c r="D23" s="57">
        <v>-30893.107578700001</v>
      </c>
      <c r="E23" s="57">
        <v>-22604.339282700003</v>
      </c>
      <c r="F23" s="57">
        <v>-30893.107578700001</v>
      </c>
      <c r="G23" s="57">
        <v>-35019.369082700003</v>
      </c>
      <c r="H23" s="57">
        <v>-45678.536784700002</v>
      </c>
      <c r="I23" s="57">
        <v>-51371.670484699993</v>
      </c>
      <c r="J23" s="57">
        <v>-50302.147256699995</v>
      </c>
    </row>
    <row r="24" spans="1:10" s="136" customFormat="1" ht="24" customHeight="1" x14ac:dyDescent="0.2">
      <c r="A24" s="19" t="s">
        <v>148</v>
      </c>
      <c r="B24" s="57">
        <v>-22646</v>
      </c>
      <c r="C24" s="57">
        <v>-20792</v>
      </c>
      <c r="D24" s="57">
        <v>-20084.17177094</v>
      </c>
      <c r="E24" s="57">
        <v>-26685.068535939998</v>
      </c>
      <c r="F24" s="57">
        <v>-20084.17177094</v>
      </c>
      <c r="G24" s="57">
        <v>-20316.238339939999</v>
      </c>
      <c r="H24" s="57">
        <v>-30886.063963940003</v>
      </c>
      <c r="I24" s="57">
        <v>-27836.887271939999</v>
      </c>
      <c r="J24" s="57">
        <v>-24275.190032939998</v>
      </c>
    </row>
    <row r="25" spans="1:10" s="136" customFormat="1" ht="24" customHeight="1" x14ac:dyDescent="0.2">
      <c r="A25" s="18" t="s">
        <v>149</v>
      </c>
      <c r="B25" s="57">
        <v>-17273</v>
      </c>
      <c r="C25" s="57">
        <v>-17204</v>
      </c>
      <c r="D25" s="57">
        <v>-23392.019349170001</v>
      </c>
      <c r="E25" s="57">
        <v>-17797.089742299999</v>
      </c>
      <c r="F25" s="57">
        <v>-23392.019349170001</v>
      </c>
      <c r="G25" s="57">
        <v>-24410.331431529994</v>
      </c>
      <c r="H25" s="57">
        <v>-25127.172391720003</v>
      </c>
      <c r="I25" s="57">
        <v>-25852.736431900001</v>
      </c>
      <c r="J25" s="57">
        <v>-25374.955856689998</v>
      </c>
    </row>
    <row r="26" spans="1:10" s="136" customFormat="1" ht="24" customHeight="1" x14ac:dyDescent="0.2">
      <c r="A26" s="65" t="s">
        <v>150</v>
      </c>
      <c r="B26" s="59">
        <v>1664224</v>
      </c>
      <c r="C26" s="59">
        <v>1604022</v>
      </c>
      <c r="D26" s="59">
        <v>1458252.1586770399</v>
      </c>
      <c r="E26" s="59">
        <v>1550272.1586770399</v>
      </c>
      <c r="F26" s="59">
        <v>1458252.1586770399</v>
      </c>
      <c r="G26" s="59">
        <v>1448354.1586770399</v>
      </c>
      <c r="H26" s="59">
        <v>1384206.1586770399</v>
      </c>
      <c r="I26" s="59">
        <v>1450945.1586770399</v>
      </c>
      <c r="J26" s="59">
        <v>1441980.1586770399</v>
      </c>
    </row>
    <row r="27" spans="1:10" s="136" customFormat="1" ht="24" customHeight="1" x14ac:dyDescent="0.2">
      <c r="A27" s="18" t="s">
        <v>545</v>
      </c>
      <c r="B27" s="57">
        <v>1603049</v>
      </c>
      <c r="C27" s="57">
        <v>1542157</v>
      </c>
      <c r="D27" s="57">
        <v>1409836</v>
      </c>
      <c r="E27" s="57">
        <v>1489377</v>
      </c>
      <c r="F27" s="57">
        <v>1409836</v>
      </c>
      <c r="G27" s="57">
        <v>1400305</v>
      </c>
      <c r="H27" s="57">
        <v>1336257</v>
      </c>
      <c r="I27" s="57">
        <v>1403263</v>
      </c>
      <c r="J27" s="57">
        <v>1394630</v>
      </c>
    </row>
    <row r="28" spans="1:10" s="136" customFormat="1" ht="24" customHeight="1" x14ac:dyDescent="0.2">
      <c r="A28" s="16" t="s">
        <v>151</v>
      </c>
      <c r="B28" s="57">
        <v>4876</v>
      </c>
      <c r="C28" s="57">
        <v>5859</v>
      </c>
      <c r="D28" s="57">
        <v>5374</v>
      </c>
      <c r="E28" s="57">
        <v>5748</v>
      </c>
      <c r="F28" s="57">
        <v>5374</v>
      </c>
      <c r="G28" s="57">
        <v>5295</v>
      </c>
      <c r="H28" s="57">
        <v>6227</v>
      </c>
      <c r="I28" s="57">
        <v>6356</v>
      </c>
      <c r="J28" s="57">
        <v>6281</v>
      </c>
    </row>
    <row r="29" spans="1:10" s="136" customFormat="1" ht="24" customHeight="1" x14ac:dyDescent="0.2">
      <c r="A29" s="16" t="s">
        <v>152</v>
      </c>
      <c r="B29" s="57">
        <v>616991</v>
      </c>
      <c r="C29" s="57">
        <v>632666</v>
      </c>
      <c r="D29" s="57">
        <v>577676</v>
      </c>
      <c r="E29" s="57">
        <v>614317</v>
      </c>
      <c r="F29" s="57">
        <v>577676</v>
      </c>
      <c r="G29" s="57">
        <v>569798</v>
      </c>
      <c r="H29" s="57">
        <v>563790</v>
      </c>
      <c r="I29" s="57">
        <v>554345</v>
      </c>
      <c r="J29" s="57">
        <v>545029</v>
      </c>
    </row>
    <row r="30" spans="1:10" s="136" customFormat="1" ht="24" customHeight="1" x14ac:dyDescent="0.2">
      <c r="A30" s="16" t="s">
        <v>153</v>
      </c>
      <c r="B30" s="57">
        <v>780722</v>
      </c>
      <c r="C30" s="57">
        <v>768821</v>
      </c>
      <c r="D30" s="57">
        <v>624392</v>
      </c>
      <c r="E30" s="57">
        <v>736428</v>
      </c>
      <c r="F30" s="57">
        <v>624392</v>
      </c>
      <c r="G30" s="57">
        <v>619624</v>
      </c>
      <c r="H30" s="57">
        <v>556402</v>
      </c>
      <c r="I30" s="57">
        <v>597722</v>
      </c>
      <c r="J30" s="57">
        <v>598538</v>
      </c>
    </row>
    <row r="31" spans="1:10" s="136" customFormat="1" ht="24" customHeight="1" x14ac:dyDescent="0.2">
      <c r="A31" s="16" t="s">
        <v>154</v>
      </c>
      <c r="B31" s="57" t="s">
        <v>13</v>
      </c>
      <c r="C31" s="57" t="s">
        <v>13</v>
      </c>
      <c r="D31" s="57">
        <v>0</v>
      </c>
      <c r="E31" s="57">
        <v>0</v>
      </c>
      <c r="F31" s="57">
        <v>0</v>
      </c>
      <c r="G31" s="57">
        <v>0</v>
      </c>
      <c r="H31" s="57">
        <v>0</v>
      </c>
      <c r="I31" s="57">
        <v>0</v>
      </c>
      <c r="J31" s="57">
        <v>0</v>
      </c>
    </row>
    <row r="32" spans="1:10" s="136" customFormat="1" ht="24" customHeight="1" x14ac:dyDescent="0.2">
      <c r="A32" s="16" t="s">
        <v>155</v>
      </c>
      <c r="B32" s="57">
        <v>200460</v>
      </c>
      <c r="C32" s="57">
        <v>134811</v>
      </c>
      <c r="D32" s="57">
        <v>202394</v>
      </c>
      <c r="E32" s="57">
        <v>132884</v>
      </c>
      <c r="F32" s="57">
        <v>202394</v>
      </c>
      <c r="G32" s="57">
        <v>205588</v>
      </c>
      <c r="H32" s="57">
        <v>209838</v>
      </c>
      <c r="I32" s="57">
        <v>244840</v>
      </c>
      <c r="J32" s="57">
        <v>244782</v>
      </c>
    </row>
    <row r="33" spans="1:10" s="136" customFormat="1" ht="24" customHeight="1" x14ac:dyDescent="0.2">
      <c r="A33" s="19" t="s">
        <v>156</v>
      </c>
      <c r="B33" s="57">
        <v>85419</v>
      </c>
      <c r="C33" s="57">
        <v>86109</v>
      </c>
      <c r="D33" s="57">
        <v>72660</v>
      </c>
      <c r="E33" s="57">
        <v>85139</v>
      </c>
      <c r="F33" s="57">
        <v>72660</v>
      </c>
      <c r="G33" s="57">
        <v>72293</v>
      </c>
      <c r="H33" s="57">
        <v>72193</v>
      </c>
      <c r="I33" s="57">
        <v>71926</v>
      </c>
      <c r="J33" s="57">
        <v>71594</v>
      </c>
    </row>
    <row r="34" spans="1:10" s="136" customFormat="1" ht="24" customHeight="1" x14ac:dyDescent="0.2">
      <c r="A34" s="19" t="s">
        <v>157</v>
      </c>
      <c r="B34" s="57">
        <v>-24244</v>
      </c>
      <c r="C34" s="57">
        <v>-24244</v>
      </c>
      <c r="D34" s="143">
        <v>-24243.841322959997</v>
      </c>
      <c r="E34" s="143">
        <v>-24243.841322959997</v>
      </c>
      <c r="F34" s="143">
        <v>-24243.841322959997</v>
      </c>
      <c r="G34" s="143">
        <v>-24243.841322959997</v>
      </c>
      <c r="H34" s="143">
        <v>-24243.841322959997</v>
      </c>
      <c r="I34" s="143">
        <v>-24243.841322959997</v>
      </c>
      <c r="J34" s="143">
        <v>-24243.841322959997</v>
      </c>
    </row>
    <row r="35" spans="1:10" s="136" customFormat="1" ht="24" customHeight="1" x14ac:dyDescent="0.2">
      <c r="A35" s="65" t="s">
        <v>158</v>
      </c>
      <c r="B35" s="59">
        <v>3098073</v>
      </c>
      <c r="C35" s="59">
        <v>6596308</v>
      </c>
      <c r="D35" s="59">
        <v>7128574.324753331</v>
      </c>
      <c r="E35" s="59">
        <v>6784629.0325868409</v>
      </c>
      <c r="F35" s="59">
        <v>7128574.324753331</v>
      </c>
      <c r="G35" s="59">
        <v>7145036.8543006089</v>
      </c>
      <c r="H35" s="59">
        <v>6890448.1458479092</v>
      </c>
      <c r="I35" s="59">
        <v>8076669.7426133696</v>
      </c>
      <c r="J35" s="59">
        <v>6477289.5040847287</v>
      </c>
    </row>
    <row r="36" spans="1:10" s="136" customFormat="1" ht="24" customHeight="1" x14ac:dyDescent="0.2">
      <c r="A36" s="144"/>
      <c r="B36" s="59"/>
      <c r="C36" s="59"/>
      <c r="D36" s="59"/>
      <c r="E36" s="59"/>
      <c r="F36" s="59"/>
      <c r="G36" s="59"/>
      <c r="H36" s="59"/>
      <c r="I36" s="59"/>
      <c r="J36" s="59"/>
    </row>
    <row r="37" spans="1:10" s="136" customFormat="1" ht="24" customHeight="1" thickBot="1" x14ac:dyDescent="0.25">
      <c r="A37" s="20" t="s">
        <v>159</v>
      </c>
      <c r="B37" s="61">
        <v>9326549</v>
      </c>
      <c r="C37" s="61">
        <v>11419779</v>
      </c>
      <c r="D37" s="61">
        <v>11685348.74519421</v>
      </c>
      <c r="E37" s="61">
        <v>10805744.771228483</v>
      </c>
      <c r="F37" s="61">
        <v>11685348.74519421</v>
      </c>
      <c r="G37" s="61">
        <v>11507814.515263848</v>
      </c>
      <c r="H37" s="61">
        <v>11419245.591896087</v>
      </c>
      <c r="I37" s="61">
        <v>11237819.7884304</v>
      </c>
      <c r="J37" s="61">
        <v>11479183.983541677</v>
      </c>
    </row>
    <row r="38" spans="1:10" ht="15" thickTop="1" x14ac:dyDescent="0.2">
      <c r="A38" s="278" t="s">
        <v>585</v>
      </c>
      <c r="B38" s="278"/>
      <c r="C38" s="278"/>
      <c r="D38" s="278"/>
      <c r="E38" s="278"/>
      <c r="F38" s="278"/>
      <c r="G38" s="278"/>
      <c r="H38" s="278"/>
      <c r="I38" s="278"/>
      <c r="J38" s="278"/>
    </row>
    <row r="39" spans="1:10" x14ac:dyDescent="0.2">
      <c r="A39" s="274" t="s">
        <v>160</v>
      </c>
      <c r="B39" s="274"/>
      <c r="C39" s="274"/>
      <c r="D39" s="274"/>
      <c r="E39" s="274"/>
      <c r="F39" s="274"/>
      <c r="G39" s="274"/>
      <c r="H39" s="274"/>
      <c r="I39" s="274"/>
      <c r="J39"/>
    </row>
    <row r="40" spans="1:10" x14ac:dyDescent="0.2">
      <c r="A40" s="274" t="s">
        <v>161</v>
      </c>
      <c r="B40" s="274"/>
      <c r="C40" s="274"/>
      <c r="D40" s="274"/>
      <c r="E40" s="274"/>
      <c r="F40" s="274"/>
      <c r="G40" s="274"/>
      <c r="H40" s="274"/>
      <c r="I40" s="274"/>
      <c r="J40"/>
    </row>
    <row r="41" spans="1:10" x14ac:dyDescent="0.2">
      <c r="A41" s="274" t="s">
        <v>162</v>
      </c>
      <c r="B41" s="274"/>
      <c r="C41" s="274"/>
      <c r="D41" s="274"/>
      <c r="E41" s="274"/>
      <c r="F41" s="274"/>
      <c r="G41" s="274"/>
      <c r="H41" s="274"/>
      <c r="I41" s="274"/>
      <c r="J41"/>
    </row>
    <row r="42" spans="1:10" x14ac:dyDescent="0.2">
      <c r="A42" s="273" t="s">
        <v>163</v>
      </c>
      <c r="B42" s="273"/>
      <c r="C42" s="273"/>
      <c r="D42" s="273"/>
      <c r="E42" s="273"/>
      <c r="F42" s="273"/>
      <c r="G42" s="273"/>
      <c r="H42" s="273"/>
      <c r="I42" s="273"/>
      <c r="J42"/>
    </row>
    <row r="43" spans="1:10" x14ac:dyDescent="0.2">
      <c r="A43" s="201" t="s">
        <v>608</v>
      </c>
      <c r="B43" s="201"/>
      <c r="C43" s="201"/>
      <c r="D43" s="201"/>
      <c r="E43" s="105"/>
      <c r="F43" s="201"/>
      <c r="G43" s="201"/>
      <c r="H43" s="201"/>
      <c r="I43" s="105"/>
    </row>
    <row r="44" spans="1:10" x14ac:dyDescent="0.2">
      <c r="A44" s="205" t="s">
        <v>609</v>
      </c>
      <c r="B44" s="201"/>
      <c r="C44" s="201"/>
      <c r="D44" s="201"/>
      <c r="E44" s="105"/>
      <c r="F44" s="201"/>
      <c r="G44" s="201"/>
      <c r="H44" s="201"/>
      <c r="I44" s="105"/>
    </row>
    <row r="45" spans="1:10" x14ac:dyDescent="0.2">
      <c r="A45" s="201"/>
      <c r="B45" s="201"/>
      <c r="C45" s="201"/>
      <c r="D45" s="201"/>
      <c r="E45" s="105"/>
      <c r="F45" s="201"/>
      <c r="G45" s="201"/>
      <c r="H45" s="201"/>
      <c r="I45" s="105"/>
    </row>
  </sheetData>
  <mergeCells count="10">
    <mergeCell ref="A42:I42"/>
    <mergeCell ref="A39:I39"/>
    <mergeCell ref="A40:I40"/>
    <mergeCell ref="A41:I41"/>
    <mergeCell ref="A1:I1"/>
    <mergeCell ref="A3:A4"/>
    <mergeCell ref="B3:D3"/>
    <mergeCell ref="A38:J38"/>
    <mergeCell ref="F3:J3"/>
    <mergeCell ref="A2:J2"/>
  </mergeCells>
  <hyperlinks>
    <hyperlink ref="A44" r:id="rId1"/>
  </hyperlinks>
  <pageMargins left="0.7" right="0.7" top="0.75" bottom="0.75" header="0.3" footer="0.3"/>
  <pageSetup paperSize="9" scale="59" orientation="portrait" r:id="rId2"/>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4"/>
  <sheetViews>
    <sheetView tabSelected="1" view="pageBreakPreview" zoomScaleNormal="100" zoomScaleSheetLayoutView="100" workbookViewId="0">
      <selection activeCell="J11" sqref="J11"/>
    </sheetView>
  </sheetViews>
  <sheetFormatPr defaultRowHeight="14.25" x14ac:dyDescent="0.2"/>
  <cols>
    <col min="1" max="1" width="47.125" customWidth="1"/>
    <col min="2" max="4" width="9.5" customWidth="1"/>
    <col min="5" max="5" width="9.5" style="76" customWidth="1"/>
    <col min="6" max="9" width="9.5" customWidth="1"/>
    <col min="10" max="10" width="9.5" style="76" customWidth="1"/>
  </cols>
  <sheetData>
    <row r="1" spans="1:17" ht="18.75" x14ac:dyDescent="0.2">
      <c r="A1" s="280" t="s">
        <v>164</v>
      </c>
      <c r="B1" s="280"/>
      <c r="C1" s="280"/>
      <c r="D1" s="280"/>
      <c r="E1" s="280"/>
      <c r="F1" s="280"/>
      <c r="G1" s="280"/>
      <c r="H1" s="280"/>
      <c r="I1" s="280"/>
      <c r="J1" s="280"/>
    </row>
    <row r="2" spans="1:17" ht="15" thickBot="1" x14ac:dyDescent="0.25">
      <c r="A2" s="281" t="s">
        <v>1</v>
      </c>
      <c r="B2" s="281"/>
      <c r="C2" s="281"/>
      <c r="D2" s="281"/>
      <c r="E2" s="281"/>
      <c r="F2" s="281"/>
      <c r="G2" s="281"/>
      <c r="H2" s="281"/>
      <c r="I2" s="281"/>
      <c r="J2" s="281"/>
    </row>
    <row r="3" spans="1:17" ht="15.75" thickTop="1" thickBot="1" x14ac:dyDescent="0.25">
      <c r="A3" s="66"/>
      <c r="B3" s="275" t="s">
        <v>129</v>
      </c>
      <c r="C3" s="276"/>
      <c r="D3" s="277"/>
      <c r="E3" s="191">
        <v>2023</v>
      </c>
      <c r="F3" s="251">
        <v>2024</v>
      </c>
      <c r="G3" s="252"/>
      <c r="H3" s="252"/>
      <c r="I3" s="252"/>
      <c r="J3" s="252"/>
    </row>
    <row r="4" spans="1:17" ht="15.75" thickTop="1" thickBot="1" x14ac:dyDescent="0.25">
      <c r="A4" s="114"/>
      <c r="B4" s="14" t="s">
        <v>46</v>
      </c>
      <c r="C4" s="87" t="s">
        <v>4</v>
      </c>
      <c r="D4" s="87" t="s">
        <v>582</v>
      </c>
      <c r="E4" s="87" t="s">
        <v>596</v>
      </c>
      <c r="F4" s="186" t="s">
        <v>554</v>
      </c>
      <c r="G4" s="186" t="s">
        <v>555</v>
      </c>
      <c r="H4" s="62" t="s">
        <v>557</v>
      </c>
      <c r="I4" s="62" t="s">
        <v>593</v>
      </c>
      <c r="J4" s="135" t="s">
        <v>602</v>
      </c>
    </row>
    <row r="5" spans="1:17" s="136" customFormat="1" ht="44.25" customHeight="1" thickTop="1" x14ac:dyDescent="0.2">
      <c r="A5" s="67" t="s">
        <v>546</v>
      </c>
      <c r="B5" s="57">
        <v>7992592</v>
      </c>
      <c r="C5" s="57">
        <v>9664290</v>
      </c>
      <c r="D5" s="57">
        <v>9698211</v>
      </c>
      <c r="E5" s="57">
        <v>8902989</v>
      </c>
      <c r="F5" s="57">
        <v>9698211</v>
      </c>
      <c r="G5" s="57">
        <v>9585898</v>
      </c>
      <c r="H5" s="57">
        <v>9404441</v>
      </c>
      <c r="I5" s="57">
        <v>9373243</v>
      </c>
      <c r="J5" s="57">
        <v>9527051</v>
      </c>
      <c r="K5" s="179"/>
      <c r="L5" s="179"/>
      <c r="M5" s="179"/>
      <c r="N5" s="179"/>
      <c r="O5" s="179"/>
      <c r="P5" s="179"/>
      <c r="Q5" s="142"/>
    </row>
    <row r="6" spans="1:17" s="136" customFormat="1" ht="44.25" customHeight="1" x14ac:dyDescent="0.2">
      <c r="A6" s="68" t="s">
        <v>547</v>
      </c>
      <c r="B6" s="57">
        <v>9991</v>
      </c>
      <c r="C6" s="57">
        <v>9787</v>
      </c>
      <c r="D6" s="57">
        <v>9848.7388244000012</v>
      </c>
      <c r="E6" s="57">
        <v>9835.6040699999994</v>
      </c>
      <c r="F6" s="57">
        <v>9848.7388244000012</v>
      </c>
      <c r="G6" s="57">
        <v>9824.7388244000012</v>
      </c>
      <c r="H6" s="57">
        <v>9798.4365684000022</v>
      </c>
      <c r="I6" s="57">
        <v>9760.654850400002</v>
      </c>
      <c r="J6" s="57">
        <v>9792.6548504000002</v>
      </c>
      <c r="K6" s="180"/>
      <c r="L6" s="180"/>
      <c r="M6" s="180"/>
      <c r="N6" s="142"/>
      <c r="O6" s="142"/>
      <c r="P6" s="142"/>
      <c r="Q6" s="142"/>
    </row>
    <row r="7" spans="1:17" s="136" customFormat="1" ht="44.25" customHeight="1" x14ac:dyDescent="0.2">
      <c r="A7" s="69" t="s">
        <v>548</v>
      </c>
      <c r="B7" s="59">
        <v>8002583</v>
      </c>
      <c r="C7" s="59">
        <v>9674077</v>
      </c>
      <c r="D7" s="59">
        <v>9708059.7388243992</v>
      </c>
      <c r="E7" s="59">
        <v>8912824.6040700004</v>
      </c>
      <c r="F7" s="59">
        <v>9708059.7388243992</v>
      </c>
      <c r="G7" s="59">
        <v>9595722.7388243992</v>
      </c>
      <c r="H7" s="59">
        <v>9414239.4365683999</v>
      </c>
      <c r="I7" s="59">
        <v>9383003.6548503991</v>
      </c>
      <c r="J7" s="59">
        <v>9536843.6548503991</v>
      </c>
      <c r="K7" s="179"/>
      <c r="L7" s="179"/>
      <c r="M7" s="179"/>
      <c r="N7" s="142"/>
      <c r="O7" s="142"/>
      <c r="P7" s="142"/>
      <c r="Q7" s="142"/>
    </row>
    <row r="8" spans="1:17" s="136" customFormat="1" ht="44.25" customHeight="1" x14ac:dyDescent="0.2">
      <c r="A8" s="68" t="s">
        <v>549</v>
      </c>
      <c r="B8" s="57">
        <v>146</v>
      </c>
      <c r="C8" s="57">
        <v>131</v>
      </c>
      <c r="D8" s="57">
        <v>190</v>
      </c>
      <c r="E8" s="57">
        <v>177</v>
      </c>
      <c r="F8" s="57">
        <v>190</v>
      </c>
      <c r="G8" s="57">
        <v>166</v>
      </c>
      <c r="H8" s="57">
        <v>140</v>
      </c>
      <c r="I8" s="57">
        <v>102</v>
      </c>
      <c r="J8" s="57">
        <v>134</v>
      </c>
      <c r="K8" s="179"/>
      <c r="L8" s="179"/>
      <c r="M8" s="179"/>
      <c r="N8" s="142"/>
      <c r="O8" s="142"/>
      <c r="P8" s="142"/>
      <c r="Q8" s="142"/>
    </row>
    <row r="9" spans="1:17" s="136" customFormat="1" ht="44.25" customHeight="1" x14ac:dyDescent="0.2">
      <c r="A9" s="68" t="s">
        <v>550</v>
      </c>
      <c r="B9" s="57">
        <v>406</v>
      </c>
      <c r="C9" s="57">
        <v>351</v>
      </c>
      <c r="D9" s="57">
        <v>40</v>
      </c>
      <c r="E9" s="57">
        <v>197</v>
      </c>
      <c r="F9" s="57">
        <v>40</v>
      </c>
      <c r="G9" s="57">
        <v>3</v>
      </c>
      <c r="H9" s="57">
        <v>453</v>
      </c>
      <c r="I9" s="57">
        <v>432</v>
      </c>
      <c r="J9" s="57">
        <v>406</v>
      </c>
      <c r="K9" s="179"/>
      <c r="L9" s="179"/>
      <c r="M9" s="179"/>
      <c r="N9" s="142"/>
      <c r="O9" s="142"/>
      <c r="P9" s="142"/>
      <c r="Q9" s="142"/>
    </row>
    <row r="10" spans="1:17" s="136" customFormat="1" ht="44.25" customHeight="1" x14ac:dyDescent="0.2">
      <c r="A10" s="68" t="s">
        <v>551</v>
      </c>
      <c r="B10" s="57">
        <v>429566</v>
      </c>
      <c r="C10" s="57">
        <v>524857</v>
      </c>
      <c r="D10" s="57">
        <v>554731.18500000017</v>
      </c>
      <c r="E10" s="57">
        <v>432338.30599999998</v>
      </c>
      <c r="F10" s="57">
        <v>554731.18500000017</v>
      </c>
      <c r="G10" s="57">
        <v>525464.7919999999</v>
      </c>
      <c r="H10" s="57">
        <v>534369.31599999988</v>
      </c>
      <c r="I10" s="57">
        <v>565246.85700000008</v>
      </c>
      <c r="J10" s="57">
        <v>504920.43800000008</v>
      </c>
      <c r="K10" s="179"/>
      <c r="L10" s="179"/>
      <c r="M10" s="179"/>
      <c r="N10" s="142"/>
      <c r="O10" s="142"/>
      <c r="P10" s="142"/>
      <c r="Q10" s="142"/>
    </row>
    <row r="11" spans="1:17" s="136" customFormat="1" ht="44.25" customHeight="1" thickBot="1" x14ac:dyDescent="0.25">
      <c r="A11" s="70" t="s">
        <v>552</v>
      </c>
      <c r="B11" s="61">
        <v>7572465</v>
      </c>
      <c r="C11" s="61">
        <v>9148739</v>
      </c>
      <c r="D11" s="59">
        <v>9153098.5538243987</v>
      </c>
      <c r="E11" s="59">
        <v>8480112.2980700005</v>
      </c>
      <c r="F11" s="59">
        <v>9153098.5538243987</v>
      </c>
      <c r="G11" s="59">
        <v>9070088.9468243998</v>
      </c>
      <c r="H11" s="59">
        <v>8879277.1205684002</v>
      </c>
      <c r="I11" s="59">
        <v>8817222.7978503983</v>
      </c>
      <c r="J11" s="59">
        <v>9031383.2168504</v>
      </c>
      <c r="K11" s="179"/>
      <c r="L11" s="179"/>
      <c r="M11" s="179"/>
      <c r="N11" s="142"/>
      <c r="O11" s="142"/>
      <c r="P11" s="142"/>
      <c r="Q11" s="142"/>
    </row>
    <row r="12" spans="1:17" ht="15" thickTop="1" x14ac:dyDescent="0.2">
      <c r="A12" s="282" t="s">
        <v>553</v>
      </c>
      <c r="B12" s="282"/>
      <c r="C12" s="282"/>
      <c r="D12" s="282"/>
      <c r="E12" s="282"/>
      <c r="F12" s="283" t="s">
        <v>584</v>
      </c>
      <c r="G12" s="283"/>
      <c r="H12" s="283"/>
      <c r="I12" s="283"/>
      <c r="J12" s="283"/>
    </row>
    <row r="13" spans="1:17" x14ac:dyDescent="0.2">
      <c r="A13" s="279" t="s">
        <v>165</v>
      </c>
      <c r="B13" s="279"/>
      <c r="C13" s="279"/>
      <c r="D13" s="279"/>
      <c r="E13" s="279"/>
      <c r="F13" s="279"/>
      <c r="G13" s="279"/>
      <c r="H13" s="279"/>
      <c r="I13" s="279"/>
      <c r="J13" s="279"/>
    </row>
    <row r="14" spans="1:17" x14ac:dyDescent="0.2">
      <c r="A14" s="279" t="s">
        <v>603</v>
      </c>
      <c r="B14" s="279"/>
      <c r="C14" s="279"/>
      <c r="D14" s="279"/>
      <c r="E14" s="279"/>
      <c r="F14" s="279"/>
      <c r="G14" s="279"/>
      <c r="H14" s="279"/>
      <c r="I14" s="279"/>
      <c r="J14" s="279"/>
    </row>
  </sheetData>
  <mergeCells count="8">
    <mergeCell ref="A14:J14"/>
    <mergeCell ref="A13:J13"/>
    <mergeCell ref="A1:J1"/>
    <mergeCell ref="A2:J2"/>
    <mergeCell ref="B3:D3"/>
    <mergeCell ref="F3:J3"/>
    <mergeCell ref="A12:E12"/>
    <mergeCell ref="F12:J12"/>
  </mergeCells>
  <pageMargins left="0.7" right="0.7" top="0.75" bottom="0.75" header="0.3" footer="0.3"/>
  <pageSetup paperSize="9" scale="60"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92"/>
  <sheetViews>
    <sheetView view="pageBreakPreview" zoomScaleNormal="100" zoomScaleSheetLayoutView="100" workbookViewId="0">
      <selection activeCell="F43" sqref="F43"/>
    </sheetView>
  </sheetViews>
  <sheetFormatPr defaultColWidth="9.125" defaultRowHeight="14.25" x14ac:dyDescent="0.2"/>
  <cols>
    <col min="1" max="1" width="49.625" style="24" customWidth="1"/>
    <col min="2" max="3" width="9.125" style="24" bestFit="1" customWidth="1"/>
    <col min="4" max="4" width="10.375" style="24" bestFit="1" customWidth="1"/>
    <col min="5" max="5" width="10.375" style="84" bestFit="1" customWidth="1"/>
    <col min="6" max="9" width="10.375" style="24" bestFit="1" customWidth="1"/>
    <col min="10" max="10" width="10.375" style="84" bestFit="1" customWidth="1"/>
    <col min="11" max="16384" width="9.125" style="24"/>
  </cols>
  <sheetData>
    <row r="1" spans="1:10" ht="18.75" x14ac:dyDescent="0.2">
      <c r="A1" s="230" t="s">
        <v>166</v>
      </c>
      <c r="B1" s="230"/>
      <c r="C1" s="230"/>
      <c r="D1" s="230"/>
      <c r="E1" s="230"/>
      <c r="F1" s="230"/>
      <c r="G1" s="230"/>
      <c r="H1" s="230"/>
      <c r="I1" s="230"/>
      <c r="J1" s="230"/>
    </row>
    <row r="2" spans="1:10" ht="15" thickBot="1" x14ac:dyDescent="0.25">
      <c r="A2" s="284" t="s">
        <v>1</v>
      </c>
      <c r="B2" s="284"/>
      <c r="C2" s="284"/>
      <c r="D2" s="284"/>
      <c r="E2" s="284"/>
      <c r="F2" s="284"/>
      <c r="G2" s="284"/>
      <c r="H2" s="284"/>
      <c r="I2" s="284"/>
      <c r="J2" s="284"/>
    </row>
    <row r="3" spans="1:10" ht="15.75" thickTop="1" thickBot="1" x14ac:dyDescent="0.25">
      <c r="A3" s="192"/>
      <c r="B3" s="275" t="s">
        <v>129</v>
      </c>
      <c r="C3" s="276"/>
      <c r="D3" s="277"/>
      <c r="E3" s="13">
        <v>2023</v>
      </c>
      <c r="F3" s="236">
        <v>2024</v>
      </c>
      <c r="G3" s="237"/>
      <c r="H3" s="237"/>
      <c r="I3" s="237"/>
      <c r="J3" s="237"/>
    </row>
    <row r="4" spans="1:10" ht="15" thickBot="1" x14ac:dyDescent="0.25">
      <c r="A4" s="193" t="s">
        <v>167</v>
      </c>
      <c r="B4" s="206" t="s">
        <v>46</v>
      </c>
      <c r="C4" s="207" t="s">
        <v>4</v>
      </c>
      <c r="D4" s="207" t="s">
        <v>582</v>
      </c>
      <c r="E4" s="207" t="s">
        <v>596</v>
      </c>
      <c r="F4" s="132" t="s">
        <v>554</v>
      </c>
      <c r="G4" s="132" t="s">
        <v>555</v>
      </c>
      <c r="H4" s="132" t="s">
        <v>557</v>
      </c>
      <c r="I4" s="132" t="s">
        <v>593</v>
      </c>
      <c r="J4" s="135" t="s">
        <v>596</v>
      </c>
    </row>
    <row r="5" spans="1:10" s="148" customFormat="1" ht="16.5" customHeight="1" thickTop="1" x14ac:dyDescent="0.2">
      <c r="A5" s="65" t="s">
        <v>168</v>
      </c>
      <c r="B5" s="146"/>
      <c r="C5" s="146"/>
      <c r="D5" s="146"/>
      <c r="E5" s="147"/>
      <c r="F5" s="147"/>
      <c r="G5" s="147"/>
      <c r="H5" s="147"/>
      <c r="I5" s="147"/>
    </row>
    <row r="6" spans="1:10" s="148" customFormat="1" ht="16.5" customHeight="1" x14ac:dyDescent="0.2">
      <c r="A6" s="65" t="s">
        <v>588</v>
      </c>
      <c r="B6" s="57">
        <v>7572465</v>
      </c>
      <c r="C6" s="57">
        <v>9148739</v>
      </c>
      <c r="D6" s="88">
        <v>9153098.5538243987</v>
      </c>
      <c r="E6" s="88">
        <v>8480112.2980700005</v>
      </c>
      <c r="F6" s="88">
        <v>9153098.5538243987</v>
      </c>
      <c r="G6" s="88">
        <v>9070088.9468243998</v>
      </c>
      <c r="H6" s="88">
        <v>8879277.1205684002</v>
      </c>
      <c r="I6" s="88">
        <v>8817222.7978503983</v>
      </c>
      <c r="J6" s="88">
        <v>9031383.2168504</v>
      </c>
    </row>
    <row r="7" spans="1:10" s="148" customFormat="1" ht="16.5" customHeight="1" x14ac:dyDescent="0.2">
      <c r="A7" s="65" t="s">
        <v>589</v>
      </c>
      <c r="B7" s="57">
        <v>95319</v>
      </c>
      <c r="C7" s="57">
        <v>112092</v>
      </c>
      <c r="D7" s="88">
        <v>135411.00653801998</v>
      </c>
      <c r="E7" s="88">
        <v>103185.16752101001</v>
      </c>
      <c r="F7" s="88">
        <v>135411.00653801998</v>
      </c>
      <c r="G7" s="88">
        <v>116119.77649121</v>
      </c>
      <c r="H7" s="88">
        <v>120877.15616065</v>
      </c>
      <c r="I7" s="88">
        <v>119328.13394195</v>
      </c>
      <c r="J7" s="88">
        <v>113982.32872588</v>
      </c>
    </row>
    <row r="8" spans="1:10" s="148" customFormat="1" ht="16.5" customHeight="1" x14ac:dyDescent="0.2">
      <c r="A8" s="65" t="s">
        <v>590</v>
      </c>
      <c r="B8" s="57">
        <v>19934849</v>
      </c>
      <c r="C8" s="57">
        <v>22262423</v>
      </c>
      <c r="D8" s="88">
        <v>27264505.957749136</v>
      </c>
      <c r="E8" s="88">
        <v>22540718.20741361</v>
      </c>
      <c r="F8" s="88">
        <v>27264505.957749136</v>
      </c>
      <c r="G8" s="88">
        <v>25872011.641836006</v>
      </c>
      <c r="H8" s="88">
        <v>26691109.456111304</v>
      </c>
      <c r="I8" s="88">
        <v>27327526.977913745</v>
      </c>
      <c r="J8" s="88">
        <v>26715792.204438563</v>
      </c>
    </row>
    <row r="9" spans="1:10" s="148" customFormat="1" ht="16.5" customHeight="1" x14ac:dyDescent="0.2">
      <c r="A9" s="18" t="s">
        <v>591</v>
      </c>
      <c r="B9" s="149">
        <v>1212791</v>
      </c>
      <c r="C9" s="149">
        <v>1527268</v>
      </c>
      <c r="D9" s="150">
        <v>1376812.4029844068</v>
      </c>
      <c r="E9" s="150">
        <v>1480346.8330884939</v>
      </c>
      <c r="F9" s="150">
        <v>1376812.4029844068</v>
      </c>
      <c r="G9" s="150">
        <v>1418995.6686569797</v>
      </c>
      <c r="H9" s="150">
        <v>1380861.3005425828</v>
      </c>
      <c r="I9" s="150">
        <v>1397783.97330424</v>
      </c>
      <c r="J9" s="150">
        <v>1364981.1181902676</v>
      </c>
    </row>
    <row r="10" spans="1:10" s="148" customFormat="1" ht="16.5" customHeight="1" x14ac:dyDescent="0.2">
      <c r="A10" s="65" t="s">
        <v>169</v>
      </c>
      <c r="B10" s="59">
        <v>27602634</v>
      </c>
      <c r="C10" s="59">
        <v>31523253</v>
      </c>
      <c r="D10" s="126">
        <v>36553015.518111557</v>
      </c>
      <c r="E10" s="126">
        <v>31124015.67300462</v>
      </c>
      <c r="F10" s="126">
        <v>36553015.518111557</v>
      </c>
      <c r="G10" s="126">
        <v>35058220.365151614</v>
      </c>
      <c r="H10" s="126">
        <v>35691263.732840359</v>
      </c>
      <c r="I10" s="126">
        <v>36264077.909706093</v>
      </c>
      <c r="J10" s="126">
        <v>35861157.750014842</v>
      </c>
    </row>
    <row r="11" spans="1:10" s="148" customFormat="1" ht="16.5" customHeight="1" x14ac:dyDescent="0.2">
      <c r="A11" s="65" t="s">
        <v>170</v>
      </c>
      <c r="B11" s="59"/>
      <c r="C11" s="57"/>
      <c r="D11" s="126"/>
      <c r="E11" s="126"/>
      <c r="F11" s="126"/>
      <c r="G11" s="126"/>
      <c r="H11" s="126"/>
      <c r="I11" s="126"/>
      <c r="J11" s="126"/>
    </row>
    <row r="12" spans="1:10" s="148" customFormat="1" ht="16.5" customHeight="1" x14ac:dyDescent="0.2">
      <c r="A12" s="65" t="s">
        <v>171</v>
      </c>
      <c r="B12" s="59">
        <v>-753240</v>
      </c>
      <c r="C12" s="59">
        <v>-2687737</v>
      </c>
      <c r="D12" s="126">
        <v>-2156990.8448284054</v>
      </c>
      <c r="E12" s="126">
        <v>-2455296.8317918256</v>
      </c>
      <c r="F12" s="126">
        <v>-2156990.8448284054</v>
      </c>
      <c r="G12" s="126">
        <v>-2315830.0130510293</v>
      </c>
      <c r="H12" s="126">
        <v>-2228029.5544132213</v>
      </c>
      <c r="I12" s="126">
        <v>-2175366.8948703827</v>
      </c>
      <c r="J12" s="126">
        <v>-2107251.219158255</v>
      </c>
    </row>
    <row r="13" spans="1:10" s="148" customFormat="1" ht="16.5" customHeight="1" x14ac:dyDescent="0.2">
      <c r="A13" s="18" t="s">
        <v>172</v>
      </c>
      <c r="B13" s="57">
        <v>-559909</v>
      </c>
      <c r="C13" s="57">
        <v>-2013435</v>
      </c>
      <c r="D13" s="88">
        <v>-1415416.3818730605</v>
      </c>
      <c r="E13" s="88">
        <v>-1646034.2076870301</v>
      </c>
      <c r="F13" s="88">
        <v>-1415416.3818730605</v>
      </c>
      <c r="G13" s="88">
        <v>-1461198.4382141205</v>
      </c>
      <c r="H13" s="88">
        <v>-1409444.4036617097</v>
      </c>
      <c r="I13" s="88">
        <v>-1362139.3137940895</v>
      </c>
      <c r="J13" s="88">
        <v>-1208918.7697217702</v>
      </c>
    </row>
    <row r="14" spans="1:10" s="148" customFormat="1" ht="16.5" customHeight="1" x14ac:dyDescent="0.2">
      <c r="A14" s="18" t="s">
        <v>173</v>
      </c>
      <c r="B14" s="57">
        <v>-193332</v>
      </c>
      <c r="C14" s="57">
        <v>-674303</v>
      </c>
      <c r="D14" s="88">
        <v>-741574.46295534505</v>
      </c>
      <c r="E14" s="88">
        <v>-809262.62410479551</v>
      </c>
      <c r="F14" s="88">
        <v>-741574.46295534505</v>
      </c>
      <c r="G14" s="88">
        <v>-854631.57483690907</v>
      </c>
      <c r="H14" s="88">
        <v>-818585.15075151157</v>
      </c>
      <c r="I14" s="88">
        <v>-813227.58107629325</v>
      </c>
      <c r="J14" s="88">
        <v>-898332.44943648484</v>
      </c>
    </row>
    <row r="15" spans="1:10" s="148" customFormat="1" ht="16.5" customHeight="1" x14ac:dyDescent="0.2">
      <c r="A15" s="65" t="s">
        <v>174</v>
      </c>
      <c r="B15" s="59">
        <v>28355874</v>
      </c>
      <c r="C15" s="59">
        <v>34210991</v>
      </c>
      <c r="D15" s="126">
        <v>38710006.362771757</v>
      </c>
      <c r="E15" s="126">
        <v>33579312.504433915</v>
      </c>
      <c r="F15" s="126">
        <v>38710006.362771757</v>
      </c>
      <c r="G15" s="126">
        <v>37374050.37815088</v>
      </c>
      <c r="H15" s="126">
        <v>37919293.286420599</v>
      </c>
      <c r="I15" s="126">
        <v>38439444.804214545</v>
      </c>
      <c r="J15" s="126">
        <v>37968408.969138488</v>
      </c>
    </row>
    <row r="16" spans="1:10" s="148" customFormat="1" ht="16.5" customHeight="1" x14ac:dyDescent="0.2">
      <c r="A16" s="18" t="s">
        <v>172</v>
      </c>
      <c r="B16" s="57">
        <v>8283408</v>
      </c>
      <c r="C16" s="57">
        <v>11891057</v>
      </c>
      <c r="D16" s="88">
        <v>11690929.12706727</v>
      </c>
      <c r="E16" s="88">
        <v>10962401.978915513</v>
      </c>
      <c r="F16" s="88">
        <v>11690929.12706727</v>
      </c>
      <c r="G16" s="88">
        <v>11568707.953477968</v>
      </c>
      <c r="H16" s="88">
        <v>11492432.995557796</v>
      </c>
      <c r="I16" s="88">
        <v>11196696.10222449</v>
      </c>
      <c r="J16" s="88">
        <v>11293472.753263447</v>
      </c>
    </row>
    <row r="17" spans="1:10" s="148" customFormat="1" ht="16.5" customHeight="1" x14ac:dyDescent="0.2">
      <c r="A17" s="18" t="s">
        <v>173</v>
      </c>
      <c r="B17" s="57">
        <v>20072466</v>
      </c>
      <c r="C17" s="57">
        <v>22319934</v>
      </c>
      <c r="D17" s="88">
        <v>27019077.235704485</v>
      </c>
      <c r="E17" s="88">
        <v>22616910.525518402</v>
      </c>
      <c r="F17" s="88">
        <v>27019077.235704485</v>
      </c>
      <c r="G17" s="88">
        <v>25805342.424672909</v>
      </c>
      <c r="H17" s="88">
        <v>26426860.290862806</v>
      </c>
      <c r="I17" s="88">
        <v>27242748.701990053</v>
      </c>
      <c r="J17" s="88">
        <v>26674936.215875037</v>
      </c>
    </row>
    <row r="18" spans="1:10" s="148" customFormat="1" ht="16.5" customHeight="1" x14ac:dyDescent="0.2">
      <c r="A18" s="65" t="s">
        <v>175</v>
      </c>
      <c r="B18" s="59">
        <v>19622850</v>
      </c>
      <c r="C18" s="59">
        <v>23723097</v>
      </c>
      <c r="D18" s="126">
        <v>31089487.859182905</v>
      </c>
      <c r="E18" s="126">
        <v>24278674.973651629</v>
      </c>
      <c r="F18" s="126">
        <v>31089487.859182905</v>
      </c>
      <c r="G18" s="126">
        <v>30823068.071343318</v>
      </c>
      <c r="H18" s="126">
        <v>31581141.798789848</v>
      </c>
      <c r="I18" s="126">
        <v>29412854.065119084</v>
      </c>
      <c r="J18" s="126">
        <v>29033707.446185678</v>
      </c>
    </row>
    <row r="19" spans="1:10" s="148" customFormat="1" ht="16.5" customHeight="1" x14ac:dyDescent="0.2">
      <c r="A19" s="65" t="s">
        <v>592</v>
      </c>
      <c r="B19" s="59">
        <v>18506467</v>
      </c>
      <c r="C19" s="59">
        <v>22254392</v>
      </c>
      <c r="D19" s="126">
        <v>29734559.397986073</v>
      </c>
      <c r="E19" s="126">
        <v>23007598.762393929</v>
      </c>
      <c r="F19" s="126">
        <v>29734559.397986073</v>
      </c>
      <c r="G19" s="126">
        <v>29665201.569931846</v>
      </c>
      <c r="H19" s="126">
        <v>30467492.359424569</v>
      </c>
      <c r="I19" s="126">
        <v>28299225.600365985</v>
      </c>
      <c r="J19" s="126">
        <v>27887213.813358366</v>
      </c>
    </row>
    <row r="20" spans="1:10" s="148" customFormat="1" ht="16.5" customHeight="1" x14ac:dyDescent="0.2">
      <c r="A20" s="18" t="s">
        <v>176</v>
      </c>
      <c r="B20" s="57">
        <v>5141433</v>
      </c>
      <c r="C20" s="57">
        <v>5250087</v>
      </c>
      <c r="D20" s="88">
        <v>4537330.662986069</v>
      </c>
      <c r="E20" s="88">
        <v>4134674.8773939321</v>
      </c>
      <c r="F20" s="88">
        <v>4537330.662986069</v>
      </c>
      <c r="G20" s="88">
        <v>4400032.2719318504</v>
      </c>
      <c r="H20" s="88">
        <v>4579162.8634245684</v>
      </c>
      <c r="I20" s="88">
        <v>3098196.9373659799</v>
      </c>
      <c r="J20" s="88">
        <v>4794208.0463583684</v>
      </c>
    </row>
    <row r="21" spans="1:10" s="148" customFormat="1" ht="16.5" customHeight="1" x14ac:dyDescent="0.2">
      <c r="A21" s="18" t="s">
        <v>177</v>
      </c>
      <c r="B21" s="57">
        <v>5726667</v>
      </c>
      <c r="C21" s="57">
        <v>5922566</v>
      </c>
      <c r="D21" s="88">
        <v>5428802.3771731788</v>
      </c>
      <c r="E21" s="88">
        <v>4689648.7261231523</v>
      </c>
      <c r="F21" s="88">
        <v>5428802.3771731788</v>
      </c>
      <c r="G21" s="88">
        <v>5250655.34676068</v>
      </c>
      <c r="H21" s="88">
        <v>5249881.0535698086</v>
      </c>
      <c r="I21" s="88">
        <v>4065261.2786303298</v>
      </c>
      <c r="J21" s="88">
        <v>5895880.9200642584</v>
      </c>
    </row>
    <row r="22" spans="1:10" s="148" customFormat="1" ht="16.5" customHeight="1" x14ac:dyDescent="0.2">
      <c r="A22" s="18" t="s">
        <v>178</v>
      </c>
      <c r="B22" s="57">
        <v>-1009058</v>
      </c>
      <c r="C22" s="57">
        <v>-725239</v>
      </c>
      <c r="D22" s="88">
        <v>-869772.36163310998</v>
      </c>
      <c r="E22" s="88">
        <v>-2017498.94413681</v>
      </c>
      <c r="F22" s="88">
        <v>-869772.36163310998</v>
      </c>
      <c r="G22" s="88">
        <v>-1145298.4757107499</v>
      </c>
      <c r="H22" s="88">
        <v>-1265693.1719623499</v>
      </c>
      <c r="I22" s="88">
        <v>-2537321.4598493502</v>
      </c>
      <c r="J22" s="88">
        <v>-779023.64205184008</v>
      </c>
    </row>
    <row r="23" spans="1:10" s="148" customFormat="1" ht="16.5" customHeight="1" x14ac:dyDescent="0.2">
      <c r="A23" s="18" t="s">
        <v>179</v>
      </c>
      <c r="B23" s="57">
        <v>-547818</v>
      </c>
      <c r="C23" s="57">
        <v>-637329</v>
      </c>
      <c r="D23" s="88">
        <v>-840494.43483746983</v>
      </c>
      <c r="E23" s="88">
        <v>-505684.44091057993</v>
      </c>
      <c r="F23" s="88">
        <v>-840494.43483746983</v>
      </c>
      <c r="G23" s="88">
        <v>-795287.46740619</v>
      </c>
      <c r="H23" s="88">
        <v>-594153.58939660003</v>
      </c>
      <c r="I23" s="88">
        <v>-887855.78350770997</v>
      </c>
      <c r="J23" s="88">
        <v>-1027095.53641625</v>
      </c>
    </row>
    <row r="24" spans="1:10" s="148" customFormat="1" ht="16.5" customHeight="1" x14ac:dyDescent="0.2">
      <c r="A24" s="18" t="s">
        <v>180</v>
      </c>
      <c r="B24" s="57">
        <v>-16552</v>
      </c>
      <c r="C24" s="57">
        <v>-13301</v>
      </c>
      <c r="D24" s="88">
        <v>-41987.243125289999</v>
      </c>
      <c r="E24" s="88">
        <v>-30227.552241169997</v>
      </c>
      <c r="F24" s="88">
        <v>-41987.243125289999</v>
      </c>
      <c r="G24" s="88">
        <v>-59456.415476770002</v>
      </c>
      <c r="H24" s="88">
        <v>-65393.077043790006</v>
      </c>
      <c r="I24" s="88">
        <v>-75179.143783770007</v>
      </c>
      <c r="J24" s="88">
        <v>-75026.759456810003</v>
      </c>
    </row>
    <row r="25" spans="1:10" s="148" customFormat="1" ht="16.5" customHeight="1" x14ac:dyDescent="0.2">
      <c r="A25" s="18" t="s">
        <v>181</v>
      </c>
      <c r="B25" s="57">
        <v>-1039</v>
      </c>
      <c r="C25" s="57">
        <v>-59000</v>
      </c>
      <c r="D25" s="88">
        <v>-59667.257320059995</v>
      </c>
      <c r="E25" s="88">
        <v>-28729.509878650002</v>
      </c>
      <c r="F25" s="88">
        <v>-59667.257320059995</v>
      </c>
      <c r="G25" s="88">
        <v>-76952.929683750001</v>
      </c>
      <c r="H25" s="88">
        <v>-89561.702009250002</v>
      </c>
      <c r="I25" s="88">
        <v>-138198.51055855001</v>
      </c>
      <c r="J25" s="88">
        <v>-127254.88473547</v>
      </c>
    </row>
    <row r="26" spans="1:10" s="148" customFormat="1" ht="16.5" customHeight="1" x14ac:dyDescent="0.2">
      <c r="A26" s="18" t="s">
        <v>182</v>
      </c>
      <c r="B26" s="57">
        <v>-440053</v>
      </c>
      <c r="C26" s="57">
        <v>-466096</v>
      </c>
      <c r="D26" s="88">
        <v>-627553.43135215994</v>
      </c>
      <c r="E26" s="88">
        <v>-358512.01073815994</v>
      </c>
      <c r="F26" s="88">
        <v>-627553.43135215994</v>
      </c>
      <c r="G26" s="88">
        <v>-501011.78987815999</v>
      </c>
      <c r="H26" s="88">
        <v>-332902.75504715997</v>
      </c>
      <c r="I26" s="88">
        <v>-452525.55513115996</v>
      </c>
      <c r="J26" s="88">
        <v>-604352.89131415996</v>
      </c>
    </row>
    <row r="27" spans="1:10" s="148" customFormat="1" ht="16.5" customHeight="1" x14ac:dyDescent="0.2">
      <c r="A27" s="18" t="s">
        <v>183</v>
      </c>
      <c r="B27" s="57">
        <v>-90174</v>
      </c>
      <c r="C27" s="57">
        <v>-98933</v>
      </c>
      <c r="D27" s="88">
        <v>-111286.50303995999</v>
      </c>
      <c r="E27" s="88">
        <v>-88215.368052599995</v>
      </c>
      <c r="F27" s="88">
        <v>-111286.50303995999</v>
      </c>
      <c r="G27" s="88">
        <v>-157866.33236751001</v>
      </c>
      <c r="H27" s="88">
        <v>-106296.05529639999</v>
      </c>
      <c r="I27" s="88">
        <v>-221952.57403423</v>
      </c>
      <c r="J27" s="88">
        <v>-220461.00090981001</v>
      </c>
    </row>
    <row r="28" spans="1:10" s="148" customFormat="1" ht="16.5" customHeight="1" x14ac:dyDescent="0.2">
      <c r="A28" s="18" t="s">
        <v>184</v>
      </c>
      <c r="B28" s="57">
        <v>-14770</v>
      </c>
      <c r="C28" s="57">
        <v>-14358</v>
      </c>
      <c r="D28" s="88">
        <v>-30893.107578700001</v>
      </c>
      <c r="E28" s="88">
        <v>-22604.339282700003</v>
      </c>
      <c r="F28" s="88">
        <v>-30893.107578700001</v>
      </c>
      <c r="G28" s="88">
        <v>-35019.369082700003</v>
      </c>
      <c r="H28" s="88">
        <v>-45678.536784700002</v>
      </c>
      <c r="I28" s="88">
        <v>-51371.670484699993</v>
      </c>
      <c r="J28" s="88">
        <v>-50302.147256699995</v>
      </c>
    </row>
    <row r="29" spans="1:10" s="148" customFormat="1" ht="16.5" customHeight="1" x14ac:dyDescent="0.2">
      <c r="A29" s="18" t="s">
        <v>185</v>
      </c>
      <c r="B29" s="57">
        <v>-22646</v>
      </c>
      <c r="C29" s="57">
        <v>-20792</v>
      </c>
      <c r="D29" s="88">
        <v>-20084.17177094</v>
      </c>
      <c r="E29" s="88">
        <v>-26685.068535939998</v>
      </c>
      <c r="F29" s="88">
        <v>-20084.17177094</v>
      </c>
      <c r="G29" s="88">
        <v>-20316.238339939999</v>
      </c>
      <c r="H29" s="88">
        <v>-30886.063963940003</v>
      </c>
      <c r="I29" s="88">
        <v>-27836.887271939999</v>
      </c>
      <c r="J29" s="88">
        <v>-24275.190032939998</v>
      </c>
    </row>
    <row r="30" spans="1:10" s="148" customFormat="1" ht="16.5" customHeight="1" x14ac:dyDescent="0.2">
      <c r="A30" s="18" t="s">
        <v>186</v>
      </c>
      <c r="B30" s="57">
        <v>13365035</v>
      </c>
      <c r="C30" s="57">
        <v>17004305</v>
      </c>
      <c r="D30" s="88">
        <v>25197228.735000003</v>
      </c>
      <c r="E30" s="88">
        <v>18872923.884999998</v>
      </c>
      <c r="F30" s="88">
        <v>25197228.735000003</v>
      </c>
      <c r="G30" s="88">
        <v>25265169.297999997</v>
      </c>
      <c r="H30" s="88">
        <v>25888329.495999999</v>
      </c>
      <c r="I30" s="88">
        <v>25201028.663000006</v>
      </c>
      <c r="J30" s="88">
        <v>23093005.766999997</v>
      </c>
    </row>
    <row r="31" spans="1:10" s="148" customFormat="1" ht="16.5" customHeight="1" x14ac:dyDescent="0.2">
      <c r="A31" s="18" t="s">
        <v>177</v>
      </c>
      <c r="B31" s="57">
        <v>14630114</v>
      </c>
      <c r="C31" s="57">
        <v>18346722</v>
      </c>
      <c r="D31" s="88">
        <v>26866638.056000002</v>
      </c>
      <c r="E31" s="88">
        <v>20299717.919</v>
      </c>
      <c r="F31" s="88">
        <v>26866638.056000002</v>
      </c>
      <c r="G31" s="88">
        <v>26958091.667999998</v>
      </c>
      <c r="H31" s="88">
        <v>27584424.136</v>
      </c>
      <c r="I31" s="88">
        <v>26954895.311000004</v>
      </c>
      <c r="J31" s="88">
        <v>24859826.511999998</v>
      </c>
    </row>
    <row r="32" spans="1:10" s="148" customFormat="1" ht="16.5" customHeight="1" x14ac:dyDescent="0.2">
      <c r="A32" s="18" t="s">
        <v>187</v>
      </c>
      <c r="B32" s="57">
        <v>-2020076</v>
      </c>
      <c r="C32" s="57">
        <v>-2360647</v>
      </c>
      <c r="D32" s="88">
        <v>-2709577.95</v>
      </c>
      <c r="E32" s="88">
        <v>-2415963.5220000003</v>
      </c>
      <c r="F32" s="88">
        <v>-2709577.95</v>
      </c>
      <c r="G32" s="88">
        <v>-2763459.3170000007</v>
      </c>
      <c r="H32" s="88">
        <v>-2706004.7860000003</v>
      </c>
      <c r="I32" s="88">
        <v>-2787663.4479999999</v>
      </c>
      <c r="J32" s="88">
        <v>-2755229.6090000002</v>
      </c>
    </row>
    <row r="33" spans="1:14" s="148" customFormat="1" ht="16.5" customHeight="1" x14ac:dyDescent="0.2">
      <c r="A33" s="18" t="s">
        <v>188</v>
      </c>
      <c r="B33" s="57">
        <v>-1265079</v>
      </c>
      <c r="C33" s="57">
        <v>-1342417</v>
      </c>
      <c r="D33" s="88">
        <v>-1669409.321</v>
      </c>
      <c r="E33" s="88">
        <v>-1426794.0340000007</v>
      </c>
      <c r="F33" s="88">
        <v>-1669409.321</v>
      </c>
      <c r="G33" s="88">
        <v>-1692922.3700000003</v>
      </c>
      <c r="H33" s="88">
        <v>-1696094.64</v>
      </c>
      <c r="I33" s="88">
        <v>-1753866.6479999998</v>
      </c>
      <c r="J33" s="88">
        <v>-1766820.7450000001</v>
      </c>
    </row>
    <row r="34" spans="1:14" s="148" customFormat="1" ht="16.5" customHeight="1" x14ac:dyDescent="0.2">
      <c r="A34" s="18" t="s">
        <v>187</v>
      </c>
      <c r="B34" s="57">
        <v>-1266103</v>
      </c>
      <c r="C34" s="57">
        <v>-1343441</v>
      </c>
      <c r="D34" s="88">
        <v>-1670433.442</v>
      </c>
      <c r="E34" s="88">
        <v>-1427818.1550000007</v>
      </c>
      <c r="F34" s="88">
        <v>-1670433.442</v>
      </c>
      <c r="G34" s="88">
        <v>-1693946.4910000004</v>
      </c>
      <c r="H34" s="88">
        <v>-1697118.7609999999</v>
      </c>
      <c r="I34" s="88">
        <v>-1754890.7689999999</v>
      </c>
      <c r="J34" s="88">
        <v>-1767844.8660000002</v>
      </c>
    </row>
    <row r="35" spans="1:14" s="148" customFormat="1" ht="16.5" customHeight="1" x14ac:dyDescent="0.2">
      <c r="A35" s="65" t="s">
        <v>189</v>
      </c>
      <c r="B35" s="59">
        <v>1133655</v>
      </c>
      <c r="C35" s="59">
        <v>1485909</v>
      </c>
      <c r="D35" s="126">
        <v>1378320.4805459999</v>
      </c>
      <c r="E35" s="126">
        <v>1288873.301</v>
      </c>
      <c r="F35" s="126">
        <v>1378320.4805459999</v>
      </c>
      <c r="G35" s="126">
        <v>1182276.8328430001</v>
      </c>
      <c r="H35" s="126">
        <v>1138776.611757</v>
      </c>
      <c r="I35" s="126">
        <v>1139481.2011850001</v>
      </c>
      <c r="J35" s="126">
        <v>1171868.5886840001</v>
      </c>
    </row>
    <row r="36" spans="1:14" s="148" customFormat="1" ht="16.5" customHeight="1" x14ac:dyDescent="0.2">
      <c r="A36" s="65" t="s">
        <v>190</v>
      </c>
      <c r="B36" s="59">
        <v>-17273</v>
      </c>
      <c r="C36" s="59">
        <v>-17204</v>
      </c>
      <c r="D36" s="126">
        <v>-23392.019349170001</v>
      </c>
      <c r="E36" s="126">
        <v>-17797.089742299999</v>
      </c>
      <c r="F36" s="126">
        <v>-23392.019349170001</v>
      </c>
      <c r="G36" s="126">
        <v>-24410.331431529994</v>
      </c>
      <c r="H36" s="126">
        <v>-25127.172391720003</v>
      </c>
      <c r="I36" s="126">
        <v>-25852.736431900001</v>
      </c>
      <c r="J36" s="126">
        <v>-25374.955856689998</v>
      </c>
    </row>
    <row r="37" spans="1:14" s="148" customFormat="1" ht="16.5" customHeight="1" x14ac:dyDescent="0.2">
      <c r="A37" s="65" t="s">
        <v>191</v>
      </c>
      <c r="B37" s="59">
        <v>10695839</v>
      </c>
      <c r="C37" s="59">
        <v>11342589</v>
      </c>
      <c r="D37" s="126">
        <v>11654357.290473962</v>
      </c>
      <c r="E37" s="126">
        <v>11132452.713073162</v>
      </c>
      <c r="F37" s="126">
        <v>11654357.290473962</v>
      </c>
      <c r="G37" s="126">
        <v>11267897.275863949</v>
      </c>
      <c r="H37" s="126">
        <v>11282629.826892538</v>
      </c>
      <c r="I37" s="126">
        <v>11766195.202840066</v>
      </c>
      <c r="J37" s="126">
        <v>12809789.274341062</v>
      </c>
    </row>
    <row r="38" spans="1:14" s="148" customFormat="1" ht="16.5" customHeight="1" x14ac:dyDescent="0.2">
      <c r="A38" s="65" t="s">
        <v>192</v>
      </c>
      <c r="B38" s="59">
        <v>8958809</v>
      </c>
      <c r="C38" s="59">
        <v>9167094</v>
      </c>
      <c r="D38" s="126">
        <v>9531308.227562841</v>
      </c>
      <c r="E38" s="126">
        <v>9013579.9919415563</v>
      </c>
      <c r="F38" s="126">
        <v>9531308.227562841</v>
      </c>
      <c r="G38" s="126">
        <v>9204889.1732909735</v>
      </c>
      <c r="H38" s="126">
        <v>9222092.0742785204</v>
      </c>
      <c r="I38" s="126">
        <v>9403723.7351407316</v>
      </c>
      <c r="J38" s="126">
        <v>9978454.779664021</v>
      </c>
    </row>
    <row r="39" spans="1:14" s="148" customFormat="1" ht="16.5" customHeight="1" x14ac:dyDescent="0.2">
      <c r="A39" s="19" t="s">
        <v>193</v>
      </c>
      <c r="B39" s="57">
        <v>6381945</v>
      </c>
      <c r="C39" s="57">
        <v>6567480</v>
      </c>
      <c r="D39" s="88">
        <v>6732982.799101959</v>
      </c>
      <c r="E39" s="88">
        <v>6458916.6920011006</v>
      </c>
      <c r="F39" s="88">
        <v>6732982.799101959</v>
      </c>
      <c r="G39" s="88">
        <v>6495814.9717221912</v>
      </c>
      <c r="H39" s="88">
        <v>6534289.5312956525</v>
      </c>
      <c r="I39" s="88">
        <v>6681576.1071712663</v>
      </c>
      <c r="J39" s="88">
        <v>6982527.1517500225</v>
      </c>
    </row>
    <row r="40" spans="1:14" s="148" customFormat="1" ht="16.5" customHeight="1" x14ac:dyDescent="0.2">
      <c r="A40" s="19" t="s">
        <v>194</v>
      </c>
      <c r="B40" s="57">
        <v>1262282</v>
      </c>
      <c r="C40" s="57">
        <v>1710724</v>
      </c>
      <c r="D40" s="88">
        <v>1868126.14309388</v>
      </c>
      <c r="E40" s="88">
        <v>1665179.0655934601</v>
      </c>
      <c r="F40" s="88">
        <v>1868126.14309388</v>
      </c>
      <c r="G40" s="88">
        <v>1794454.2172017798</v>
      </c>
      <c r="H40" s="88">
        <v>1773673.7185658701</v>
      </c>
      <c r="I40" s="88">
        <v>1791342.4286024612</v>
      </c>
      <c r="J40" s="88">
        <v>2068985.4029140002</v>
      </c>
    </row>
    <row r="41" spans="1:14" s="148" customFormat="1" ht="16.5" customHeight="1" x14ac:dyDescent="0.2">
      <c r="A41" s="19" t="s">
        <v>195</v>
      </c>
      <c r="B41" s="57">
        <v>1314582</v>
      </c>
      <c r="C41" s="57">
        <v>888890</v>
      </c>
      <c r="D41" s="88">
        <v>930199.28536700015</v>
      </c>
      <c r="E41" s="88">
        <v>889484.2343469999</v>
      </c>
      <c r="F41" s="88">
        <v>930199.28536700015</v>
      </c>
      <c r="G41" s="88">
        <v>914619.98436700006</v>
      </c>
      <c r="H41" s="88">
        <v>914128.82441699994</v>
      </c>
      <c r="I41" s="88">
        <v>930805.19936699991</v>
      </c>
      <c r="J41" s="88">
        <v>926942.22499999986</v>
      </c>
    </row>
    <row r="42" spans="1:14" s="148" customFormat="1" ht="16.5" customHeight="1" x14ac:dyDescent="0.2">
      <c r="A42" s="65" t="s">
        <v>196</v>
      </c>
      <c r="B42" s="59">
        <v>1393446</v>
      </c>
      <c r="C42" s="59">
        <v>1687170</v>
      </c>
      <c r="D42" s="126">
        <v>1705638.175</v>
      </c>
      <c r="E42" s="126">
        <v>1698267.699</v>
      </c>
      <c r="F42" s="126">
        <v>1705638.175</v>
      </c>
      <c r="G42" s="126">
        <v>1705112.9689999998</v>
      </c>
      <c r="H42" s="126">
        <v>1714204.1230000006</v>
      </c>
      <c r="I42" s="126">
        <v>1751315.9890000001</v>
      </c>
      <c r="J42" s="126">
        <v>1762307.96</v>
      </c>
    </row>
    <row r="43" spans="1:14" s="148" customFormat="1" ht="16.5" customHeight="1" x14ac:dyDescent="0.2">
      <c r="A43" s="65" t="s">
        <v>197</v>
      </c>
      <c r="B43" s="59">
        <v>-24244</v>
      </c>
      <c r="C43" s="59">
        <v>-24244</v>
      </c>
      <c r="D43" s="126">
        <v>-24243.841322959997</v>
      </c>
      <c r="E43" s="126">
        <v>-24243.841322959997</v>
      </c>
      <c r="F43" s="126">
        <v>-24243.841322959997</v>
      </c>
      <c r="G43" s="126">
        <v>-24243.841322959997</v>
      </c>
      <c r="H43" s="126">
        <v>-24243.841322959997</v>
      </c>
      <c r="I43" s="126">
        <v>-24243.841322959997</v>
      </c>
      <c r="J43" s="126">
        <v>-24243.841322959997</v>
      </c>
    </row>
    <row r="44" spans="1:14" s="148" customFormat="1" ht="16.5" customHeight="1" x14ac:dyDescent="0.2">
      <c r="A44" s="65" t="s">
        <v>198</v>
      </c>
      <c r="B44" s="59">
        <v>367828</v>
      </c>
      <c r="C44" s="59">
        <v>512569</v>
      </c>
      <c r="D44" s="126">
        <v>441654.72923408129</v>
      </c>
      <c r="E44" s="126">
        <v>444848.86345456488</v>
      </c>
      <c r="F44" s="126">
        <v>441654.72923408129</v>
      </c>
      <c r="G44" s="126">
        <v>382138.9748959362</v>
      </c>
      <c r="H44" s="126">
        <v>370577.47093697631</v>
      </c>
      <c r="I44" s="126">
        <v>635399.32002229523</v>
      </c>
      <c r="J44" s="126">
        <v>1093270.3760000002</v>
      </c>
      <c r="N44" s="88"/>
    </row>
    <row r="45" spans="1:14" s="148" customFormat="1" ht="16.5" customHeight="1" x14ac:dyDescent="0.2">
      <c r="A45" s="65" t="s">
        <v>199</v>
      </c>
      <c r="B45" s="59">
        <v>-1962815</v>
      </c>
      <c r="C45" s="59">
        <v>-854695</v>
      </c>
      <c r="D45" s="126">
        <v>-4033838.7868851107</v>
      </c>
      <c r="E45" s="126">
        <v>-1831815.1822908781</v>
      </c>
      <c r="F45" s="126">
        <v>-4033838.7868851107</v>
      </c>
      <c r="G45" s="126">
        <v>-4716914.9690563884</v>
      </c>
      <c r="H45" s="126">
        <v>-4944478.3392617777</v>
      </c>
      <c r="I45" s="126">
        <v>-2739604.4637446124</v>
      </c>
      <c r="J45" s="126">
        <v>-3875087.7513882518</v>
      </c>
      <c r="N45" s="88"/>
    </row>
    <row r="46" spans="1:14" s="148" customFormat="1" ht="16.5" customHeight="1" x14ac:dyDescent="0.2">
      <c r="A46" s="65" t="s">
        <v>200</v>
      </c>
      <c r="B46" s="59">
        <v>27602634</v>
      </c>
      <c r="C46" s="59">
        <v>31523253</v>
      </c>
      <c r="D46" s="126">
        <v>36553015.517943352</v>
      </c>
      <c r="E46" s="126">
        <v>31124015.672642089</v>
      </c>
      <c r="F46" s="126">
        <v>36553015.517943352</v>
      </c>
      <c r="G46" s="126">
        <v>35058220.365099847</v>
      </c>
      <c r="H46" s="126">
        <v>35691263.732007377</v>
      </c>
      <c r="I46" s="126">
        <v>36264077.909344159</v>
      </c>
      <c r="J46" s="126">
        <v>35861157.749980234</v>
      </c>
      <c r="M46" s="88"/>
      <c r="N46" s="88"/>
    </row>
    <row r="47" spans="1:14" s="148" customFormat="1" ht="16.5" customHeight="1" x14ac:dyDescent="0.2">
      <c r="A47" s="65" t="s">
        <v>201</v>
      </c>
      <c r="B47" s="59"/>
      <c r="C47" s="59"/>
      <c r="D47" s="126"/>
      <c r="E47" s="126"/>
      <c r="F47" s="126"/>
      <c r="G47" s="126"/>
      <c r="H47" s="126"/>
      <c r="I47" s="126"/>
      <c r="J47" s="126"/>
      <c r="M47" s="88"/>
      <c r="N47" s="150"/>
    </row>
    <row r="48" spans="1:14" s="148" customFormat="1" ht="16.5" customHeight="1" x14ac:dyDescent="0.2">
      <c r="A48" s="18" t="s">
        <v>202</v>
      </c>
      <c r="B48" s="57">
        <v>104314</v>
      </c>
      <c r="C48" s="57">
        <v>309818</v>
      </c>
      <c r="D48" s="88">
        <v>262536.22900033853</v>
      </c>
      <c r="E48" s="88">
        <v>670116.97394621093</v>
      </c>
      <c r="F48" s="88">
        <v>262536.22900033853</v>
      </c>
      <c r="G48" s="88">
        <v>356136.5065254785</v>
      </c>
      <c r="H48" s="88">
        <v>475757.21184220898</v>
      </c>
      <c r="I48" s="88">
        <v>562765.50650772895</v>
      </c>
      <c r="J48" s="88">
        <v>635087.33014414902</v>
      </c>
      <c r="M48" s="88"/>
      <c r="N48" s="126"/>
    </row>
    <row r="49" spans="1:14" s="148" customFormat="1" ht="16.5" customHeight="1" x14ac:dyDescent="0.2">
      <c r="A49" s="18" t="s">
        <v>203</v>
      </c>
      <c r="B49" s="57">
        <v>5493007</v>
      </c>
      <c r="C49" s="57">
        <v>5115536</v>
      </c>
      <c r="D49" s="88">
        <v>7542977.9290000014</v>
      </c>
      <c r="E49" s="88">
        <v>5278475.7739999993</v>
      </c>
      <c r="F49" s="88">
        <v>7542977.9290000014</v>
      </c>
      <c r="G49" s="88">
        <v>7724539.1019999981</v>
      </c>
      <c r="H49" s="88">
        <v>7880565.0420000013</v>
      </c>
      <c r="I49" s="88">
        <v>8227507.1639999999</v>
      </c>
      <c r="J49" s="88">
        <v>6517180.8859999999</v>
      </c>
      <c r="M49" s="150"/>
      <c r="N49" s="126"/>
    </row>
    <row r="50" spans="1:14" s="148" customFormat="1" ht="16.5" customHeight="1" x14ac:dyDescent="0.2">
      <c r="A50" s="18" t="s">
        <v>204</v>
      </c>
      <c r="B50" s="57">
        <v>18330776</v>
      </c>
      <c r="C50" s="57">
        <v>21863082</v>
      </c>
      <c r="D50" s="208">
        <v>29086457.947985735</v>
      </c>
      <c r="E50" s="208">
        <v>22237742.062447719</v>
      </c>
      <c r="F50" s="208">
        <v>29086457.947985735</v>
      </c>
      <c r="G50" s="208">
        <v>28911736.667406365</v>
      </c>
      <c r="H50" s="208">
        <v>29525378.776582364</v>
      </c>
      <c r="I50" s="208">
        <v>27211501.803858258</v>
      </c>
      <c r="J50" s="208">
        <v>26848964.441214219</v>
      </c>
      <c r="M50" s="126"/>
      <c r="N50" s="126"/>
    </row>
    <row r="51" spans="1:14" s="148" customFormat="1" ht="16.5" customHeight="1" x14ac:dyDescent="0.2">
      <c r="A51" s="151" t="s">
        <v>205</v>
      </c>
      <c r="B51" s="149">
        <v>5037119</v>
      </c>
      <c r="C51" s="57">
        <v>4940269</v>
      </c>
      <c r="D51" s="208">
        <v>4274794.4339857316</v>
      </c>
      <c r="E51" s="208">
        <v>3464557.9034477212</v>
      </c>
      <c r="F51" s="208">
        <v>4274794.4339857316</v>
      </c>
      <c r="G51" s="208">
        <v>4043895.7654063716</v>
      </c>
      <c r="H51" s="208">
        <v>4103405.6515823593</v>
      </c>
      <c r="I51" s="208">
        <v>2535431.4308582502</v>
      </c>
      <c r="J51" s="208">
        <v>4159120.716214221</v>
      </c>
      <c r="M51" s="126"/>
      <c r="N51" s="88"/>
    </row>
    <row r="52" spans="1:14" s="148" customFormat="1" ht="16.5" customHeight="1" thickBot="1" x14ac:dyDescent="0.25">
      <c r="A52" s="152" t="s">
        <v>206</v>
      </c>
      <c r="B52" s="153">
        <v>13293657</v>
      </c>
      <c r="C52" s="153">
        <v>16922813</v>
      </c>
      <c r="D52" s="209">
        <v>24811663.514000002</v>
      </c>
      <c r="E52" s="209">
        <v>18773184.158999998</v>
      </c>
      <c r="F52" s="209">
        <v>24811663.514000002</v>
      </c>
      <c r="G52" s="209">
        <v>24867840.901999995</v>
      </c>
      <c r="H52" s="209">
        <v>25421973.125000004</v>
      </c>
      <c r="I52" s="209">
        <v>24676070.373000007</v>
      </c>
      <c r="J52" s="209">
        <v>22689843.724999998</v>
      </c>
      <c r="M52" s="126"/>
      <c r="N52" s="88"/>
    </row>
    <row r="53" spans="1:14" ht="15" thickTop="1" x14ac:dyDescent="0.2">
      <c r="A53" s="285" t="s">
        <v>584</v>
      </c>
      <c r="B53" s="285"/>
      <c r="C53" s="285"/>
      <c r="D53" s="285"/>
      <c r="E53" s="285"/>
      <c r="F53" s="285"/>
      <c r="G53" s="285"/>
      <c r="H53" s="285"/>
      <c r="I53" s="285"/>
      <c r="J53" s="285"/>
      <c r="M53" s="88"/>
      <c r="N53" s="126"/>
    </row>
    <row r="54" spans="1:14" x14ac:dyDescent="0.2">
      <c r="A54" s="286" t="s">
        <v>207</v>
      </c>
      <c r="B54" s="286"/>
      <c r="C54" s="286"/>
      <c r="D54" s="286"/>
      <c r="E54" s="286"/>
      <c r="F54" s="286"/>
      <c r="G54" s="286"/>
      <c r="H54" s="286"/>
      <c r="I54" s="286"/>
      <c r="J54" s="286"/>
      <c r="M54" s="88"/>
      <c r="N54" s="88"/>
    </row>
    <row r="55" spans="1:14" x14ac:dyDescent="0.2">
      <c r="A55" s="286" t="s">
        <v>208</v>
      </c>
      <c r="B55" s="286"/>
      <c r="C55" s="286"/>
      <c r="D55" s="286"/>
      <c r="E55" s="286"/>
      <c r="F55" s="286"/>
      <c r="G55" s="286"/>
      <c r="H55" s="286"/>
      <c r="I55" s="286"/>
      <c r="J55" s="286"/>
      <c r="M55" s="126"/>
      <c r="N55" s="88"/>
    </row>
    <row r="56" spans="1:14" x14ac:dyDescent="0.2">
      <c r="A56" s="286" t="s">
        <v>209</v>
      </c>
      <c r="B56" s="286"/>
      <c r="C56" s="286"/>
      <c r="D56" s="286"/>
      <c r="E56" s="286"/>
      <c r="F56" s="286"/>
      <c r="G56" s="286"/>
      <c r="H56" s="286"/>
      <c r="I56" s="286"/>
      <c r="J56" s="286"/>
      <c r="M56" s="88"/>
      <c r="N56" s="126"/>
    </row>
    <row r="57" spans="1:14" ht="18.75" customHeight="1" x14ac:dyDescent="0.2">
      <c r="A57" s="269" t="s">
        <v>210</v>
      </c>
      <c r="B57" s="269"/>
      <c r="C57" s="269"/>
      <c r="D57" s="269"/>
      <c r="E57" s="269"/>
      <c r="F57" s="269"/>
      <c r="G57" s="269"/>
      <c r="H57" s="269"/>
      <c r="I57" s="269"/>
      <c r="J57" s="269"/>
      <c r="M57" s="88"/>
      <c r="N57" s="126"/>
    </row>
    <row r="58" spans="1:14" x14ac:dyDescent="0.2">
      <c r="A58" s="286" t="s">
        <v>211</v>
      </c>
      <c r="B58" s="286"/>
      <c r="C58" s="286"/>
      <c r="D58" s="286"/>
      <c r="E58" s="286"/>
      <c r="F58" s="286"/>
      <c r="G58" s="286"/>
      <c r="H58" s="286"/>
      <c r="I58" s="286"/>
      <c r="J58" s="286"/>
      <c r="M58" s="126"/>
      <c r="N58" s="88"/>
    </row>
    <row r="59" spans="1:14" x14ac:dyDescent="0.2">
      <c r="A59" s="202" t="s">
        <v>604</v>
      </c>
      <c r="B59" s="202"/>
      <c r="C59" s="202"/>
      <c r="D59" s="202"/>
      <c r="E59" s="203"/>
      <c r="F59" s="202"/>
      <c r="G59" s="202"/>
      <c r="H59" s="202"/>
      <c r="I59" s="202"/>
      <c r="J59" s="203"/>
      <c r="M59" s="126"/>
      <c r="N59" s="88"/>
    </row>
    <row r="60" spans="1:14" x14ac:dyDescent="0.2">
      <c r="A60" s="204" t="s">
        <v>610</v>
      </c>
      <c r="B60" s="202"/>
      <c r="C60" s="202"/>
      <c r="D60" s="202"/>
      <c r="E60" s="203"/>
      <c r="F60" s="202"/>
      <c r="G60" s="202"/>
      <c r="H60" s="202"/>
      <c r="I60" s="202"/>
      <c r="J60" s="203"/>
      <c r="M60" s="88"/>
      <c r="N60" s="88"/>
    </row>
    <row r="61" spans="1:14" x14ac:dyDescent="0.2">
      <c r="M61" s="88"/>
      <c r="N61" s="88"/>
    </row>
    <row r="62" spans="1:14" x14ac:dyDescent="0.2">
      <c r="M62" s="88"/>
      <c r="N62" s="88"/>
    </row>
    <row r="63" spans="1:14" x14ac:dyDescent="0.2">
      <c r="M63" s="88"/>
      <c r="N63" s="88"/>
    </row>
    <row r="64" spans="1:14" x14ac:dyDescent="0.2">
      <c r="M64" s="88"/>
      <c r="N64" s="88"/>
    </row>
    <row r="65" spans="13:14" x14ac:dyDescent="0.2">
      <c r="M65" s="88"/>
      <c r="N65" s="88"/>
    </row>
    <row r="66" spans="13:14" x14ac:dyDescent="0.2">
      <c r="M66" s="88"/>
      <c r="N66" s="88"/>
    </row>
    <row r="67" spans="13:14" x14ac:dyDescent="0.2">
      <c r="M67" s="88"/>
      <c r="N67" s="88"/>
    </row>
    <row r="68" spans="13:14" x14ac:dyDescent="0.2">
      <c r="M68" s="88"/>
      <c r="N68" s="88"/>
    </row>
    <row r="69" spans="13:14" x14ac:dyDescent="0.2">
      <c r="M69" s="88"/>
      <c r="N69" s="88"/>
    </row>
    <row r="70" spans="13:14" x14ac:dyDescent="0.2">
      <c r="M70" s="88"/>
      <c r="N70" s="88"/>
    </row>
    <row r="71" spans="13:14" x14ac:dyDescent="0.2">
      <c r="M71" s="88"/>
      <c r="N71" s="88"/>
    </row>
    <row r="72" spans="13:14" x14ac:dyDescent="0.2">
      <c r="M72" s="88"/>
      <c r="N72" s="88"/>
    </row>
    <row r="73" spans="13:14" x14ac:dyDescent="0.2">
      <c r="M73" s="88"/>
      <c r="N73" s="126"/>
    </row>
    <row r="74" spans="13:14" x14ac:dyDescent="0.2">
      <c r="M74" s="88"/>
      <c r="N74" s="126"/>
    </row>
    <row r="75" spans="13:14" x14ac:dyDescent="0.2">
      <c r="M75" s="126"/>
      <c r="N75" s="126"/>
    </row>
    <row r="76" spans="13:14" x14ac:dyDescent="0.2">
      <c r="M76" s="126"/>
      <c r="N76" s="126"/>
    </row>
    <row r="77" spans="13:14" x14ac:dyDescent="0.2">
      <c r="M77" s="126"/>
      <c r="N77" s="88"/>
    </row>
    <row r="78" spans="13:14" x14ac:dyDescent="0.2">
      <c r="M78" s="126"/>
      <c r="N78" s="88"/>
    </row>
    <row r="79" spans="13:14" x14ac:dyDescent="0.2">
      <c r="M79" s="88"/>
      <c r="N79" s="88"/>
    </row>
    <row r="80" spans="13:14" x14ac:dyDescent="0.2">
      <c r="M80" s="88"/>
      <c r="N80" s="126"/>
    </row>
    <row r="81" spans="13:14" x14ac:dyDescent="0.2">
      <c r="M81" s="88"/>
      <c r="N81" s="126"/>
    </row>
    <row r="82" spans="13:14" x14ac:dyDescent="0.2">
      <c r="M82" s="126"/>
      <c r="N82" s="126"/>
    </row>
    <row r="83" spans="13:14" x14ac:dyDescent="0.2">
      <c r="M83" s="126"/>
      <c r="N83" s="126"/>
    </row>
    <row r="84" spans="13:14" x14ac:dyDescent="0.2">
      <c r="M84" s="126"/>
      <c r="N84" s="126"/>
    </row>
    <row r="85" spans="13:14" x14ac:dyDescent="0.2">
      <c r="M85" s="126"/>
      <c r="N85" s="126"/>
    </row>
    <row r="86" spans="13:14" x14ac:dyDescent="0.2">
      <c r="M86" s="126"/>
      <c r="N86" s="88"/>
    </row>
    <row r="87" spans="13:14" x14ac:dyDescent="0.2">
      <c r="M87" s="126"/>
      <c r="N87" s="88"/>
    </row>
    <row r="88" spans="13:14" x14ac:dyDescent="0.2">
      <c r="M88" s="88"/>
      <c r="N88" s="181"/>
    </row>
    <row r="89" spans="13:14" x14ac:dyDescent="0.2">
      <c r="M89" s="88"/>
      <c r="N89" s="181"/>
    </row>
    <row r="90" spans="13:14" x14ac:dyDescent="0.2">
      <c r="M90" s="181"/>
      <c r="N90" s="181"/>
    </row>
    <row r="91" spans="13:14" x14ac:dyDescent="0.2">
      <c r="M91" s="181"/>
      <c r="N91" s="181"/>
    </row>
    <row r="92" spans="13:14" x14ac:dyDescent="0.2">
      <c r="M92" s="181"/>
      <c r="N92" s="181"/>
    </row>
  </sheetData>
  <mergeCells count="10">
    <mergeCell ref="A54:J54"/>
    <mergeCell ref="A55:J55"/>
    <mergeCell ref="A56:J56"/>
    <mergeCell ref="A57:J57"/>
    <mergeCell ref="A58:J58"/>
    <mergeCell ref="A1:J1"/>
    <mergeCell ref="A2:J2"/>
    <mergeCell ref="B3:D3"/>
    <mergeCell ref="A53:J53"/>
    <mergeCell ref="F3:J3"/>
  </mergeCells>
  <hyperlinks>
    <hyperlink ref="A57" r:id="rId1" display="http://www.sbp.org.pk/ecodata/RSMS.pdf"/>
    <hyperlink ref="A60" r:id="rId2"/>
  </hyperlinks>
  <pageMargins left="0.7" right="0.7" top="0.75" bottom="0.75" header="0.3" footer="0.3"/>
  <pageSetup paperSize="9" scale="57" orientation="portrait" r:id="rId3"/>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2"/>
  <sheetViews>
    <sheetView view="pageBreakPreview" zoomScaleNormal="100" zoomScaleSheetLayoutView="100" workbookViewId="0">
      <selection activeCell="E4" sqref="E4:E6"/>
    </sheetView>
  </sheetViews>
  <sheetFormatPr defaultColWidth="9.125" defaultRowHeight="14.25" x14ac:dyDescent="0.2"/>
  <cols>
    <col min="1" max="1" width="61.625" style="196" customWidth="1"/>
    <col min="2" max="3" width="16.5" style="24" customWidth="1"/>
    <col min="4" max="5" width="16.5" style="84" customWidth="1"/>
    <col min="6" max="8" width="13.625" style="24" customWidth="1"/>
    <col min="9" max="16384" width="9.125" style="24"/>
  </cols>
  <sheetData>
    <row r="1" spans="1:11" ht="18.75" x14ac:dyDescent="0.2">
      <c r="A1" s="230" t="s">
        <v>212</v>
      </c>
      <c r="B1" s="230"/>
      <c r="C1" s="230"/>
      <c r="D1" s="230"/>
      <c r="E1" s="230"/>
    </row>
    <row r="2" spans="1:11" ht="15" thickBot="1" x14ac:dyDescent="0.25">
      <c r="A2" s="284" t="s">
        <v>1</v>
      </c>
      <c r="B2" s="284"/>
      <c r="C2" s="284"/>
      <c r="D2" s="284"/>
      <c r="E2" s="284"/>
    </row>
    <row r="3" spans="1:11" ht="24.75" customHeight="1" thickTop="1" thickBot="1" x14ac:dyDescent="0.25">
      <c r="A3" s="289" t="s">
        <v>213</v>
      </c>
      <c r="B3" s="292" t="s">
        <v>214</v>
      </c>
      <c r="C3" s="293"/>
      <c r="D3" s="294" t="s">
        <v>215</v>
      </c>
      <c r="E3" s="295"/>
    </row>
    <row r="4" spans="1:11" x14ac:dyDescent="0.2">
      <c r="A4" s="290"/>
      <c r="B4" s="296">
        <v>45107</v>
      </c>
      <c r="C4" s="299" t="s">
        <v>556</v>
      </c>
      <c r="D4" s="357" t="s">
        <v>576</v>
      </c>
      <c r="E4" s="357" t="s">
        <v>577</v>
      </c>
    </row>
    <row r="5" spans="1:11" x14ac:dyDescent="0.2">
      <c r="A5" s="290"/>
      <c r="B5" s="297"/>
      <c r="C5" s="297"/>
      <c r="D5" s="357" t="s">
        <v>216</v>
      </c>
      <c r="E5" s="357" t="s">
        <v>216</v>
      </c>
    </row>
    <row r="6" spans="1:11" ht="15" thickBot="1" x14ac:dyDescent="0.25">
      <c r="A6" s="291"/>
      <c r="B6" s="298"/>
      <c r="C6" s="300"/>
      <c r="D6" s="358">
        <v>45226</v>
      </c>
      <c r="E6" s="358">
        <v>45590</v>
      </c>
    </row>
    <row r="7" spans="1:11" ht="31.5" customHeight="1" thickTop="1" x14ac:dyDescent="0.2">
      <c r="A7" s="194" t="s">
        <v>217</v>
      </c>
      <c r="B7" s="214">
        <v>24269287.988266531</v>
      </c>
      <c r="C7" s="215">
        <v>32295440.43317318</v>
      </c>
      <c r="D7" s="215">
        <v>720078.65685662255</v>
      </c>
      <c r="E7" s="215">
        <v>-1539733.0011089221</v>
      </c>
      <c r="F7" s="187"/>
      <c r="G7" s="187"/>
      <c r="H7" s="187"/>
      <c r="J7" s="187"/>
      <c r="K7" s="187"/>
    </row>
    <row r="8" spans="1:11" ht="31.5" customHeight="1" x14ac:dyDescent="0.2">
      <c r="A8" s="197" t="s">
        <v>218</v>
      </c>
      <c r="B8" s="216">
        <v>18346721.778999999</v>
      </c>
      <c r="C8" s="217">
        <v>26866638.056000002</v>
      </c>
      <c r="D8" s="217">
        <v>1952996.1400000006</v>
      </c>
      <c r="E8" s="217">
        <v>-2006811.5440000035</v>
      </c>
      <c r="F8" s="187"/>
      <c r="G8" s="187"/>
      <c r="H8" s="187"/>
      <c r="J8" s="187"/>
      <c r="K8" s="187"/>
    </row>
    <row r="9" spans="1:11" ht="31.5" customHeight="1" x14ac:dyDescent="0.2">
      <c r="A9" s="199" t="s">
        <v>613</v>
      </c>
      <c r="B9" s="216">
        <v>20707369.130999997</v>
      </c>
      <c r="C9" s="217">
        <v>29576216.006000001</v>
      </c>
      <c r="D9" s="217">
        <v>2008312.3100000024</v>
      </c>
      <c r="E9" s="217">
        <v>-1961159.8850000016</v>
      </c>
      <c r="F9" s="187"/>
      <c r="G9" s="187"/>
      <c r="H9" s="187"/>
      <c r="J9" s="187"/>
      <c r="K9" s="187"/>
    </row>
    <row r="10" spans="1:11" ht="31.5" customHeight="1" x14ac:dyDescent="0.2">
      <c r="A10" s="199" t="s">
        <v>219</v>
      </c>
      <c r="B10" s="210"/>
      <c r="C10" s="210"/>
      <c r="D10" s="210"/>
      <c r="E10" s="210"/>
      <c r="F10" s="187"/>
      <c r="G10" s="187"/>
      <c r="H10" s="187"/>
      <c r="J10" s="187"/>
      <c r="K10" s="187"/>
    </row>
    <row r="11" spans="1:11" ht="31.5" customHeight="1" x14ac:dyDescent="0.2">
      <c r="A11" s="199" t="s">
        <v>220</v>
      </c>
      <c r="B11" s="216">
        <v>2360647.352</v>
      </c>
      <c r="C11" s="217">
        <v>2709577.95</v>
      </c>
      <c r="D11" s="217">
        <v>55316.170000000391</v>
      </c>
      <c r="E11" s="217">
        <v>45651.658999999985</v>
      </c>
      <c r="F11" s="187"/>
      <c r="G11" s="187"/>
      <c r="H11" s="187"/>
      <c r="J11" s="187"/>
      <c r="K11" s="187"/>
    </row>
    <row r="12" spans="1:11" ht="31.5" customHeight="1" x14ac:dyDescent="0.2">
      <c r="A12" s="197" t="s">
        <v>221</v>
      </c>
      <c r="B12" s="216">
        <v>5922566.2092665322</v>
      </c>
      <c r="C12" s="217">
        <v>5428802.3771731798</v>
      </c>
      <c r="D12" s="217">
        <v>-1232917.4831433799</v>
      </c>
      <c r="E12" s="217">
        <v>467078.54289107956</v>
      </c>
      <c r="F12" s="187"/>
      <c r="G12" s="187"/>
      <c r="H12" s="187"/>
      <c r="J12" s="187"/>
      <c r="K12" s="187"/>
    </row>
    <row r="13" spans="1:11" ht="31.5" customHeight="1" x14ac:dyDescent="0.2">
      <c r="A13" s="199" t="s">
        <v>222</v>
      </c>
      <c r="B13" s="216">
        <v>5893853.7822109526</v>
      </c>
      <c r="C13" s="217">
        <v>5576162.9341828693</v>
      </c>
      <c r="D13" s="217">
        <v>89710.829249989241</v>
      </c>
      <c r="E13" s="217">
        <v>369896.40933980979</v>
      </c>
      <c r="F13" s="187"/>
      <c r="G13" s="187"/>
      <c r="H13" s="187"/>
      <c r="J13" s="187"/>
      <c r="K13" s="187"/>
    </row>
    <row r="14" spans="1:11" ht="31.5" customHeight="1" x14ac:dyDescent="0.2">
      <c r="A14" s="199" t="s">
        <v>223</v>
      </c>
      <c r="B14" s="211">
        <v>0</v>
      </c>
      <c r="C14" s="211">
        <v>0</v>
      </c>
      <c r="D14" s="211">
        <v>0</v>
      </c>
      <c r="E14" s="211">
        <v>0</v>
      </c>
      <c r="F14" s="187"/>
      <c r="G14" s="187"/>
      <c r="H14" s="187"/>
      <c r="J14" s="187"/>
      <c r="K14" s="187"/>
    </row>
    <row r="15" spans="1:11" ht="31.5" customHeight="1" x14ac:dyDescent="0.2">
      <c r="A15" s="199" t="s">
        <v>219</v>
      </c>
      <c r="B15" s="211"/>
      <c r="C15" s="211"/>
      <c r="D15" s="211"/>
      <c r="E15" s="211"/>
      <c r="F15" s="187"/>
      <c r="G15" s="187"/>
      <c r="H15" s="187"/>
      <c r="J15" s="187"/>
      <c r="K15" s="187"/>
    </row>
    <row r="16" spans="1:11" ht="31.5" customHeight="1" x14ac:dyDescent="0.2">
      <c r="A16" s="199" t="s">
        <v>224</v>
      </c>
      <c r="B16" s="218">
        <v>725238.8687428399</v>
      </c>
      <c r="C16" s="219">
        <v>869772.36163310998</v>
      </c>
      <c r="D16" s="219">
        <v>1292260.0753939701</v>
      </c>
      <c r="E16" s="219">
        <v>-90748.719581269892</v>
      </c>
      <c r="F16" s="187"/>
      <c r="G16" s="187"/>
      <c r="H16" s="187"/>
      <c r="J16" s="187"/>
      <c r="K16" s="187"/>
    </row>
    <row r="17" spans="1:11" ht="31.5" customHeight="1" x14ac:dyDescent="0.2">
      <c r="A17" s="198" t="s">
        <v>225</v>
      </c>
      <c r="B17" s="218">
        <v>-753951.29579841997</v>
      </c>
      <c r="C17" s="219">
        <v>-722411.80462342</v>
      </c>
      <c r="D17" s="219">
        <v>30368.23699939996</v>
      </c>
      <c r="E17" s="219">
        <v>-6433.4139699999942</v>
      </c>
      <c r="F17" s="187"/>
      <c r="G17" s="187"/>
      <c r="H17" s="187"/>
      <c r="J17" s="187"/>
      <c r="K17" s="187"/>
    </row>
    <row r="18" spans="1:11" ht="31.5" customHeight="1" x14ac:dyDescent="0.2">
      <c r="A18" s="194" t="s">
        <v>226</v>
      </c>
      <c r="B18" s="214">
        <v>-2014896.3420887901</v>
      </c>
      <c r="C18" s="215">
        <v>-2560881.1561871096</v>
      </c>
      <c r="D18" s="215">
        <v>33128.338359569432</v>
      </c>
      <c r="E18" s="215">
        <v>-307612.58351878077</v>
      </c>
      <c r="F18" s="187"/>
      <c r="G18" s="187"/>
      <c r="H18" s="187"/>
      <c r="J18" s="187"/>
      <c r="K18" s="187"/>
    </row>
    <row r="19" spans="1:11" ht="31.5" customHeight="1" x14ac:dyDescent="0.2">
      <c r="A19" s="197" t="s">
        <v>227</v>
      </c>
      <c r="B19" s="216">
        <v>-1342417.3420000002</v>
      </c>
      <c r="C19" s="217">
        <v>-1669409.442</v>
      </c>
      <c r="D19" s="217">
        <v>-84376.813000000548</v>
      </c>
      <c r="E19" s="217">
        <v>-97411.424000000115</v>
      </c>
      <c r="F19" s="187"/>
      <c r="G19" s="187"/>
      <c r="H19" s="187"/>
      <c r="J19" s="187"/>
      <c r="K19" s="187"/>
    </row>
    <row r="20" spans="1:11" ht="31.5" customHeight="1" x14ac:dyDescent="0.2">
      <c r="A20" s="199" t="s">
        <v>228</v>
      </c>
      <c r="B20" s="216">
        <v>1024</v>
      </c>
      <c r="C20" s="217">
        <v>1024</v>
      </c>
      <c r="D20" s="217">
        <v>0</v>
      </c>
      <c r="E20" s="217">
        <v>0</v>
      </c>
      <c r="F20" s="187"/>
      <c r="G20" s="187"/>
      <c r="H20" s="187"/>
      <c r="J20" s="187"/>
      <c r="K20" s="187"/>
    </row>
    <row r="21" spans="1:11" ht="31.5" customHeight="1" x14ac:dyDescent="0.2">
      <c r="A21" s="199" t="s">
        <v>219</v>
      </c>
      <c r="B21" s="210"/>
      <c r="C21" s="210"/>
      <c r="D21" s="210"/>
      <c r="E21" s="210"/>
      <c r="F21" s="187"/>
      <c r="G21" s="187"/>
      <c r="H21" s="187"/>
      <c r="J21" s="187"/>
      <c r="K21" s="187"/>
    </row>
    <row r="22" spans="1:11" ht="31.5" customHeight="1" x14ac:dyDescent="0.2">
      <c r="A22" s="199" t="s">
        <v>220</v>
      </c>
      <c r="B22" s="218">
        <v>1343441.3420000002</v>
      </c>
      <c r="C22" s="219">
        <v>1670433.442</v>
      </c>
      <c r="D22" s="219">
        <v>84376.813000000548</v>
      </c>
      <c r="E22" s="219">
        <v>97411.424000000115</v>
      </c>
      <c r="F22" s="187"/>
      <c r="G22" s="187"/>
      <c r="H22" s="187"/>
      <c r="J22" s="187"/>
      <c r="K22" s="187"/>
    </row>
    <row r="23" spans="1:11" ht="31.5" customHeight="1" x14ac:dyDescent="0.2">
      <c r="A23" s="197" t="s">
        <v>229</v>
      </c>
      <c r="B23" s="216">
        <v>-672479.00008878997</v>
      </c>
      <c r="C23" s="217">
        <v>-891471.71418710973</v>
      </c>
      <c r="D23" s="217">
        <v>117505.15135956998</v>
      </c>
      <c r="E23" s="217">
        <v>-210201.1595187803</v>
      </c>
      <c r="F23" s="187"/>
      <c r="G23" s="187"/>
      <c r="H23" s="187"/>
      <c r="J23" s="187"/>
      <c r="K23" s="187"/>
    </row>
    <row r="24" spans="1:11" ht="31.5" customHeight="1" x14ac:dyDescent="0.2">
      <c r="A24" s="199" t="s">
        <v>230</v>
      </c>
      <c r="B24" s="210">
        <v>0</v>
      </c>
      <c r="C24" s="210">
        <v>0</v>
      </c>
      <c r="D24" s="210">
        <v>0</v>
      </c>
      <c r="E24" s="210">
        <v>0</v>
      </c>
      <c r="F24" s="187"/>
      <c r="G24" s="187"/>
      <c r="H24" s="187"/>
      <c r="J24" s="187"/>
      <c r="K24" s="187"/>
    </row>
    <row r="25" spans="1:11" ht="31.5" customHeight="1" x14ac:dyDescent="0.2">
      <c r="A25" s="199" t="s">
        <v>231</v>
      </c>
      <c r="B25" s="210">
        <v>0</v>
      </c>
      <c r="C25" s="210">
        <v>0</v>
      </c>
      <c r="D25" s="210">
        <v>0</v>
      </c>
      <c r="E25" s="210">
        <v>0</v>
      </c>
      <c r="F25" s="187"/>
      <c r="G25" s="187"/>
      <c r="H25" s="187"/>
      <c r="J25" s="187"/>
      <c r="K25" s="187"/>
    </row>
    <row r="26" spans="1:11" ht="31.5" customHeight="1" x14ac:dyDescent="0.2">
      <c r="A26" s="199" t="s">
        <v>219</v>
      </c>
      <c r="B26" s="210"/>
      <c r="C26" s="210"/>
      <c r="D26" s="210"/>
      <c r="E26" s="210"/>
      <c r="F26" s="187"/>
      <c r="G26" s="187"/>
      <c r="H26" s="187"/>
      <c r="J26" s="187"/>
      <c r="K26" s="187"/>
    </row>
    <row r="27" spans="1:11" ht="31.5" customHeight="1" x14ac:dyDescent="0.2">
      <c r="A27" s="199" t="s">
        <v>232</v>
      </c>
      <c r="B27" s="220">
        <v>672479.00008878997</v>
      </c>
      <c r="C27" s="221">
        <v>891471.71418710973</v>
      </c>
      <c r="D27" s="221">
        <v>-117505.15135956998</v>
      </c>
      <c r="E27" s="221">
        <v>210201.1595187803</v>
      </c>
      <c r="F27" s="187"/>
      <c r="G27" s="187"/>
      <c r="H27" s="187"/>
      <c r="J27" s="187"/>
      <c r="K27" s="187"/>
    </row>
    <row r="28" spans="1:11" ht="31.5" customHeight="1" x14ac:dyDescent="0.2">
      <c r="A28" s="195" t="s">
        <v>233</v>
      </c>
      <c r="B28" s="222">
        <v>22254391.646177743</v>
      </c>
      <c r="C28" s="223">
        <v>29734559.27698607</v>
      </c>
      <c r="D28" s="223">
        <v>753206.99521619081</v>
      </c>
      <c r="E28" s="223">
        <v>-1847345.5846277028</v>
      </c>
      <c r="F28" s="187"/>
      <c r="G28" s="187"/>
      <c r="H28" s="187"/>
      <c r="J28" s="187"/>
      <c r="K28" s="187"/>
    </row>
    <row r="29" spans="1:11" x14ac:dyDescent="0.2">
      <c r="A29" s="288" t="s">
        <v>584</v>
      </c>
      <c r="B29" s="288"/>
      <c r="C29" s="288"/>
      <c r="D29" s="288"/>
      <c r="E29" s="288"/>
    </row>
    <row r="30" spans="1:11" ht="21" customHeight="1" x14ac:dyDescent="0.2">
      <c r="A30" s="301" t="s">
        <v>586</v>
      </c>
      <c r="B30" s="301"/>
      <c r="C30" s="301"/>
      <c r="D30" s="301"/>
      <c r="E30" s="301"/>
      <c r="F30" s="301"/>
      <c r="G30" s="301"/>
      <c r="H30" s="301"/>
      <c r="I30" s="301"/>
      <c r="J30" s="301"/>
    </row>
    <row r="31" spans="1:11" x14ac:dyDescent="0.2">
      <c r="A31" s="98" t="s">
        <v>575</v>
      </c>
      <c r="B31" s="101"/>
      <c r="C31" s="101"/>
      <c r="D31" s="100"/>
      <c r="E31" s="100"/>
      <c r="F31" s="101"/>
      <c r="G31" s="101"/>
      <c r="H31" s="101"/>
      <c r="I31" s="99"/>
      <c r="J31" s="99"/>
    </row>
    <row r="32" spans="1:11" x14ac:dyDescent="0.2">
      <c r="A32" s="287" t="s">
        <v>234</v>
      </c>
      <c r="B32" s="287"/>
      <c r="C32" s="287"/>
      <c r="D32" s="287"/>
      <c r="E32" s="287"/>
      <c r="F32" s="287"/>
      <c r="G32" s="287"/>
      <c r="H32" s="287"/>
      <c r="I32" s="287"/>
      <c r="J32" s="287"/>
    </row>
  </sheetData>
  <mergeCells count="10">
    <mergeCell ref="A32:J32"/>
    <mergeCell ref="A29:E29"/>
    <mergeCell ref="A1:E1"/>
    <mergeCell ref="A2:E2"/>
    <mergeCell ref="A3:A6"/>
    <mergeCell ref="B3:C3"/>
    <mergeCell ref="D3:E3"/>
    <mergeCell ref="B4:B6"/>
    <mergeCell ref="C4:C6"/>
    <mergeCell ref="A30:J30"/>
  </mergeCells>
  <hyperlinks>
    <hyperlink ref="A31" r:id="rId1"/>
  </hyperlinks>
  <pageMargins left="0.7" right="0.7" top="0.75" bottom="0.75" header="0.3" footer="0.3"/>
  <pageSetup paperSize="9" scale="61" orientation="portrait" r:id="rId2"/>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'11'!Print_Area</vt:lpstr>
      <vt:lpstr>'13'!Print_Area</vt:lpstr>
      <vt:lpstr>'14'!Print_Area</vt:lpstr>
      <vt:lpstr>'15'!Print_Area</vt:lpstr>
      <vt:lpstr>'17'!Print_Area</vt:lpstr>
      <vt:lpstr>'19'!Print_Area</vt:lpstr>
      <vt:lpstr>'21'!Print_Area</vt:lpstr>
      <vt:lpstr>'22'!Print_Area</vt:lpstr>
      <vt:lpstr>'3'!Print_Area</vt:lpstr>
      <vt:lpstr>'4'!Print_Area</vt:lpstr>
      <vt:lpstr>'5'!Print_Area</vt:lpstr>
      <vt:lpstr>'7'!Print_Area</vt:lpstr>
      <vt:lpstr>'8'!Print_Area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2024-10-29T12:21:59Z</cp:lastPrinted>
  <dcterms:created xsi:type="dcterms:W3CDTF">2024-02-01T09:54:12Z</dcterms:created>
  <dcterms:modified xsi:type="dcterms:W3CDTF">2024-11-29T06:40:25Z</dcterms:modified>
</cp:coreProperties>
</file>