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324\MSB Excel files\"/>
    </mc:Choice>
  </mc:AlternateContent>
  <bookViews>
    <workbookView xWindow="0" yWindow="0" windowWidth="20460" windowHeight="7590"/>
  </bookViews>
  <sheets>
    <sheet name="5.1" sheetId="1" r:id="rId1"/>
    <sheet name="5.2" sheetId="10" r:id="rId2"/>
    <sheet name="5.3" sheetId="3" r:id="rId3"/>
    <sheet name="5.4" sheetId="4" r:id="rId4"/>
    <sheet name="5.5" sheetId="5" r:id="rId5"/>
    <sheet name="5.6" sheetId="6" r:id="rId6"/>
    <sheet name="5.7" sheetId="7" r:id="rId7"/>
    <sheet name="5.8" sheetId="8" r:id="rId8"/>
    <sheet name="5.9" sheetId="9" r:id="rId9"/>
  </sheets>
  <definedNames>
    <definedName name="OLE_LINK1" localSheetId="8">'5.9'!$A$59</definedName>
    <definedName name="_xlnm.Print_Area" localSheetId="1">'5.2'!$A$1:$F$62</definedName>
    <definedName name="_xlnm.Print_Area" localSheetId="2">'5.3'!$A$1:$H$40</definedName>
    <definedName name="_xlnm.Print_Area" localSheetId="4">'5.5'!$A$1:$F$55</definedName>
    <definedName name="_xlnm.Print_Area" localSheetId="8">'5.9'!$A$1:$L$59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9" l="1"/>
  <c r="L51" i="9"/>
  <c r="K41" i="9"/>
  <c r="L41" i="9" s="1"/>
  <c r="K40" i="9"/>
  <c r="L40" i="9" s="1"/>
  <c r="K51" i="9" l="1"/>
  <c r="K39" i="9"/>
</calcChain>
</file>

<file path=xl/sharedStrings.xml><?xml version="1.0" encoding="utf-8"?>
<sst xmlns="http://schemas.openxmlformats.org/spreadsheetml/2006/main" count="525" uniqueCount="398">
  <si>
    <t xml:space="preserve">5.1 Pakistan's Debt and Liabilities-Summary </t>
  </si>
  <si>
    <t>(End Period Stock)</t>
  </si>
  <si>
    <t>Billion Rupees</t>
  </si>
  <si>
    <r>
      <t>Jun-23</t>
    </r>
    <r>
      <rPr>
        <b/>
        <vertAlign val="superscript"/>
        <sz val="8"/>
        <color theme="1"/>
        <rFont val="Times New Roman"/>
        <family val="1"/>
      </rPr>
      <t>R</t>
    </r>
  </si>
  <si>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</si>
  <si>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</si>
  <si>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</si>
  <si>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</si>
  <si>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</si>
  <si>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</si>
  <si>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</si>
  <si>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</si>
  <si>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</si>
  <si>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</si>
  <si>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</si>
  <si>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</si>
  <si>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</si>
  <si>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</si>
  <si>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</si>
  <si>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</si>
  <si>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</si>
  <si>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</si>
  <si>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FY22</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</si>
  <si>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</si>
  <si>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</si>
  <si>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</si>
  <si>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</si>
  <si>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</si>
  <si>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</si>
  <si>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</si>
  <si>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Source: Core Statistics Department</t>
  </si>
  <si>
    <r>
      <t>1</t>
    </r>
    <r>
      <rPr>
        <sz val="7"/>
        <color theme="1"/>
        <rFont val="Times New Roman"/>
        <family val="1"/>
      </rPr>
      <t xml:space="preserve"> External liabilities include Central bank deposits, SWAPS, Allocation of SDR and Nonresident LCY deposits with central bank</t>
    </r>
  </si>
  <si>
    <r>
      <t>2</t>
    </r>
    <r>
      <rPr>
        <sz val="7"/>
        <color theme="1"/>
        <rFont val="Times New Roman"/>
        <family val="1"/>
      </rPr>
      <t xml:space="preserve"> Includes borrowings from banks by provincial governments and PSEs for commodity operations.</t>
    </r>
  </si>
  <si>
    <r>
      <t xml:space="preserve">3 </t>
    </r>
    <r>
      <rPr>
        <sz val="7"/>
        <color theme="1"/>
        <rFont val="Times New Roman"/>
        <family val="1"/>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</si>
  <si>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rPr>
      <t>As per revised GDP (MP) at current prices (base 2015-16) released by PBS.</t>
    </r>
  </si>
  <si>
    <r>
      <t xml:space="preserve">5 </t>
    </r>
    <r>
      <rPr>
        <sz val="7"/>
        <color theme="1"/>
        <rFont val="Times New Roman"/>
        <family val="1"/>
      </rPr>
      <t>Accumulated deposits of the Federal and Provincial Governments with the banking system</t>
    </r>
  </si>
  <si>
    <r>
      <t>6</t>
    </r>
    <r>
      <rPr>
        <sz val="7"/>
        <color theme="1"/>
        <rFont val="Times New Roman"/>
        <family val="1"/>
      </rPr>
      <t xml:space="preserve"> Consolidation adjustment pertains to: SBP’s on lending to GOP against SDRs allocation (SDR 1.95 billion) equivalent to PKR 474.94 billion from Nov-21, domestic borrowings in foreign currency and foreign borrowing against government securities.</t>
    </r>
  </si>
  <si>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</si>
  <si>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</si>
  <si>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</si>
  <si>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</si>
  <si>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</si>
  <si>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d. The data has been revised by incorporating the private sector loans channeled through permissible offshore accounts. The revision study of external sector statistics is available at link:</t>
  </si>
  <si>
    <t xml:space="preserve">http://www.sbp.org.pk/departments/stats/Notice/Rev-External-Sector.pdf </t>
  </si>
  <si>
    <t xml:space="preserve">5.2 Pakistan's Debt and Liabilities Profile </t>
  </si>
  <si>
    <t xml:space="preserve">                                                                                                                                                                                                                       Billion Rupees</t>
  </si>
  <si>
    <r>
      <t>Pakistan's Total Debt and Liabilities (I +II-VI)</t>
    </r>
    <r>
      <rPr>
        <b/>
        <vertAlign val="superscript"/>
        <sz val="8"/>
        <color theme="1"/>
        <rFont val="Times New Roman"/>
        <family val="1"/>
      </rPr>
      <t>5</t>
    </r>
  </si>
  <si>
    <t>YoY Growth (in %)</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</si>
  <si>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</si>
  <si>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</si>
  <si>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</si>
  <si>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</si>
  <si>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</si>
  <si>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</si>
  <si>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</si>
  <si>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</si>
  <si>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</si>
  <si>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</si>
  <si>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</si>
  <si>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</si>
  <si>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(e) Government External debt and Liabilities</t>
  </si>
  <si>
    <t>(f) Non-government External debt</t>
  </si>
  <si>
    <t>(g) Country's Debt from IMF</t>
  </si>
  <si>
    <t>(h) Monetary Authorities external Liabilities</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</si>
  <si>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</si>
  <si>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</si>
  <si>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</si>
  <si>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</si>
  <si>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</si>
  <si>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</si>
  <si>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</si>
  <si>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</si>
  <si>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</si>
  <si>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</si>
  <si>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</si>
  <si>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</si>
  <si>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Servicing (Principal) Short Term (Excluding item "c" given below)</t>
  </si>
  <si>
    <t>b) PSEs Non-Guaranteed Debt</t>
  </si>
  <si>
    <t>c) Scheduled Banks Borrowing</t>
  </si>
  <si>
    <r>
      <t xml:space="preserve">Net Flows </t>
    </r>
    <r>
      <rPr>
        <i/>
        <vertAlign val="superscript"/>
        <sz val="8"/>
        <color theme="1"/>
        <rFont val="Times New Roman"/>
        <family val="1"/>
      </rPr>
      <t>4</t>
    </r>
  </si>
  <si>
    <t>d) Private Non-Guaranteed Debt</t>
  </si>
  <si>
    <r>
      <t>VI. Consolidation Adjustment</t>
    </r>
    <r>
      <rPr>
        <b/>
        <vertAlign val="superscript"/>
        <sz val="8"/>
        <color theme="1"/>
        <rFont val="Times New Roman"/>
        <family val="1"/>
      </rPr>
      <t>5</t>
    </r>
  </si>
  <si>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</si>
  <si>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</si>
  <si>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</si>
  <si>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</si>
  <si>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</si>
  <si>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4</t>
    </r>
    <r>
      <rPr>
        <sz val="6"/>
        <color theme="1"/>
        <rFont val="Times New Roman"/>
        <family val="1"/>
      </rPr>
      <t xml:space="preserve"> Net flows of short term borrowings by banks reflect the net increase (+) or decrease  (-) in the stock of short term bank borrowings during the period.</t>
    </r>
  </si>
  <si>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</si>
  <si>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</si>
  <si>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</si>
  <si>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</si>
  <si>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</si>
  <si>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</si>
  <si>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</si>
  <si>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</si>
  <si>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</si>
  <si>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</si>
  <si>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</si>
  <si>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</si>
  <si>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</si>
  <si>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</si>
  <si>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</si>
  <si>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</si>
  <si>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</si>
  <si>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</si>
  <si>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</si>
  <si>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</si>
  <si>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</si>
  <si>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</si>
  <si>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</si>
  <si>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</si>
  <si>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</si>
  <si>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t>
  </si>
  <si>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</si>
  <si>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</si>
  <si>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</si>
  <si>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</si>
  <si>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</si>
  <si>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</si>
  <si>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</si>
  <si>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</si>
  <si>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</si>
  <si>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</si>
  <si>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</si>
  <si>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P: Provisional , R: Revised</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</si>
  <si>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</si>
  <si>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</si>
  <si>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</si>
  <si>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</si>
  <si>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</si>
  <si>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</si>
  <si>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</si>
  <si>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</si>
  <si>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</si>
  <si>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</si>
  <si>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r>
      <t>31-Mar-23</t>
    </r>
    <r>
      <rPr>
        <b/>
        <vertAlign val="superscript"/>
        <sz val="7"/>
        <color theme="1"/>
        <rFont val="Times New Roman"/>
        <family val="1"/>
      </rPr>
      <t>R</t>
    </r>
    <r>
      <rPr>
        <b/>
        <vertAlign val="superscript"/>
        <sz val="8"/>
        <color theme="1"/>
        <rFont val="Times New Roman"/>
        <family val="1"/>
      </rPr>
      <t xml:space="preserve"> </t>
    </r>
  </si>
  <si>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</si>
  <si>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</si>
  <si>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</si>
  <si>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</si>
  <si>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</si>
  <si>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</si>
  <si>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</si>
  <si>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</si>
  <si>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</si>
  <si>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</si>
  <si>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</si>
  <si>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</si>
  <si>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</si>
  <si>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</si>
  <si>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</si>
  <si>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</si>
  <si>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</si>
  <si>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</si>
  <si>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</si>
  <si>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</si>
  <si>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</si>
  <si>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</si>
  <si>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</si>
  <si>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</si>
  <si>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</si>
  <si>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</si>
  <si>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</si>
  <si>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</si>
  <si>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</si>
  <si>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</si>
  <si>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</si>
  <si>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</si>
  <si>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</si>
  <si>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</si>
  <si>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</si>
  <si>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</si>
  <si>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</si>
  <si>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</si>
  <si>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</si>
  <si>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</si>
  <si>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</si>
  <si>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</si>
  <si>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</si>
  <si>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</si>
  <si>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</si>
  <si>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</si>
  <si>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</si>
  <si>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</si>
  <si>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r>
      <t>*</t>
    </r>
    <r>
      <rPr>
        <sz val="6"/>
        <color theme="1"/>
        <rFont val="Times New Roman"/>
        <family val="1"/>
      </rPr>
      <t xml:space="preserve">Pakistan Banao Certificates (PBC) and Naya Pakistan Certificates (NPC) are issued by Government of Pakistan for overseas Pakistanis. </t>
    </r>
  </si>
  <si>
    <r>
      <t xml:space="preserve">1. </t>
    </r>
    <r>
      <rPr>
        <sz val="10"/>
        <color theme="1"/>
        <rFont val="Times New Roman"/>
        <family val="1"/>
      </rPr>
      <t xml:space="preserve"> </t>
    </r>
    <r>
      <rPr>
        <sz val="6"/>
        <color theme="1"/>
        <rFont val="Times New Roman"/>
        <family val="1"/>
      </rPr>
      <t xml:space="preserve">Since Mar 2010 and onwards, Allocations of SDRs are recorded as foreign liability as per BPM6. </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</si>
  <si>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</si>
  <si>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</si>
  <si>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r>
      <t xml:space="preserve">4. </t>
    </r>
    <r>
      <rPr>
        <sz val="10"/>
        <color theme="1"/>
        <rFont val="Times New Roman"/>
        <family val="1"/>
      </rPr>
      <t xml:space="preserve"> </t>
    </r>
    <r>
      <rPr>
        <sz val="6"/>
        <color theme="1"/>
        <rFont val="Times New Roman"/>
        <family val="1"/>
      </rPr>
      <t>Includes cash foreign currency and excludes CRR.</t>
    </r>
  </si>
  <si>
    <t>5.As per revised GDP (MP) at current prices (base 2015-16) released by PBS, converted using US$ last day weighted avg. exchange rate.</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</si>
  <si>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</si>
  <si>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</si>
  <si>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3. External debt statistics is revised w.e.f Sept, 2014 by incorporating the transaction made through offshore accounts. Detail of changes are available at following link: http://www.sbp.org.pk/departments/stats/Notice/Rev-Study-External-Sector.pdf </t>
  </si>
  <si>
    <t xml:space="preserve">4.As part of annual revision of IIP,data from 31-Dec-2021 to 31-Dec-2022 has been revised. </t>
  </si>
  <si>
    <t>5.5 Pakistan’s External Debt Servicing-Principal</t>
  </si>
  <si>
    <t>Million US Dollars during Period</t>
  </si>
  <si>
    <t xml:space="preserve">                ITEM</t>
  </si>
  <si>
    <r>
      <t>Apr-Jun 23</t>
    </r>
    <r>
      <rPr>
        <b/>
        <vertAlign val="superscript"/>
        <sz val="7.5"/>
        <color theme="1"/>
        <rFont val="Times New Roman"/>
        <family val="1"/>
      </rPr>
      <t>R</t>
    </r>
  </si>
  <si>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</si>
  <si>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</si>
  <si>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</si>
  <si>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</si>
  <si>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</si>
  <si>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</si>
  <si>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</si>
  <si>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</si>
  <si>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</si>
  <si>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</si>
  <si>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</si>
  <si>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</si>
  <si>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</si>
  <si>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</si>
  <si>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</si>
  <si>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</si>
  <si>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</si>
  <si>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</si>
  <si>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</si>
  <si>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</si>
  <si>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</si>
  <si>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</si>
  <si>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</si>
  <si>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</si>
  <si>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</si>
  <si>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</si>
  <si>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</si>
  <si>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</si>
  <si>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</si>
  <si>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</si>
  <si>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</si>
  <si>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</si>
  <si>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</si>
  <si>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</si>
  <si>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</si>
  <si>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</si>
  <si>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</si>
  <si>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</si>
  <si>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</si>
  <si>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</si>
  <si>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</si>
  <si>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</si>
  <si>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</si>
  <si>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</si>
  <si>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</si>
  <si>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</si>
  <si>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</si>
  <si>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</si>
  <si>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</si>
  <si>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</si>
  <si>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</si>
  <si>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</si>
  <si>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</si>
  <si>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</si>
  <si>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</si>
  <si>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</si>
  <si>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</si>
  <si>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</si>
  <si>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</si>
  <si>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</si>
  <si>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</si>
  <si>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</si>
  <si>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</si>
  <si>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</si>
  <si>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</si>
  <si>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</si>
  <si>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</si>
  <si>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</si>
  <si>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</si>
  <si>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</si>
  <si>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xml:space="preserve">                                                                                                                                                                                                               Source: Core Statistics Department, SBP</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</si>
  <si>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</si>
  <si>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</si>
  <si>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</si>
  <si>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</si>
  <si>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</si>
  <si>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</si>
  <si>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</si>
  <si>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</si>
  <si>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</si>
  <si>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</si>
  <si>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</si>
  <si>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</si>
  <si>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</si>
  <si>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</si>
  <si>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</si>
  <si>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</si>
  <si>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</si>
  <si>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</si>
  <si>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</si>
  <si>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</si>
  <si>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</si>
  <si>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</si>
  <si>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</si>
  <si>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</si>
  <si>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</si>
  <si>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</si>
  <si>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</si>
  <si>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</si>
  <si>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</si>
  <si>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</si>
  <si>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</si>
  <si>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</si>
  <si>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</si>
  <si>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</si>
  <si>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</si>
  <si>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</si>
  <si>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t>Water and Power Development Authority (WAPDA)</t>
  </si>
  <si>
    <t>Oil and Gas Development Company Ltd. (OGDCL)</t>
  </si>
  <si>
    <t>Pakistan International Airlines Corporation (PIA)</t>
  </si>
  <si>
    <t>Pakistan Steel Mills Corporation Ltd.</t>
  </si>
  <si>
    <t>Other PSEs</t>
  </si>
  <si>
    <r>
      <t xml:space="preserve">II.PSEs Liabilities </t>
    </r>
    <r>
      <rPr>
        <b/>
        <vertAlign val="superscript"/>
        <sz val="8"/>
        <color theme="1"/>
        <rFont val="Times New Roman"/>
        <family val="1"/>
      </rPr>
      <t>1</t>
    </r>
  </si>
  <si>
    <r>
      <t>GDP (current market price)</t>
    </r>
    <r>
      <rPr>
        <vertAlign val="superscript"/>
        <sz val="8"/>
        <color theme="1"/>
        <rFont val="Times New Roman"/>
        <family val="1"/>
      </rPr>
      <t>2</t>
    </r>
  </si>
  <si>
    <r>
      <t>1</t>
    </r>
    <r>
      <rPr>
        <sz val="7.5"/>
        <color theme="1"/>
        <rFont val="Times New Roman"/>
        <family val="1"/>
      </rPr>
      <t xml:space="preserve"> </t>
    </r>
    <r>
      <rPr>
        <sz val="6.5"/>
        <color theme="1"/>
        <rFont val="Times New Roman"/>
        <family val="1"/>
      </rPr>
      <t>Reflects PSEs borrowings from banks for commodity operations.</t>
    </r>
  </si>
  <si>
    <t>2 As per revised GDP (MP) at current prices (base 2015-16) released by PBS.</t>
  </si>
  <si>
    <t>5.9   National Savings Schemes-Outstanding Amount</t>
  </si>
  <si>
    <t>End Period</t>
  </si>
  <si>
    <t>SCHEME</t>
  </si>
  <si>
    <t>Dec</t>
  </si>
  <si>
    <t>Aug</t>
  </si>
  <si>
    <t>Sep</t>
  </si>
  <si>
    <t>Oct</t>
  </si>
  <si>
    <t>Nov</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</si>
  <si>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</si>
  <si>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</si>
  <si>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</si>
  <si>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</si>
  <si>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</si>
  <si>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</si>
  <si>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</si>
  <si>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</si>
  <si>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</si>
  <si>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</si>
  <si>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</si>
  <si>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</si>
  <si>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</si>
  <si>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</si>
  <si>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</si>
  <si>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(iii) Banks</t>
  </si>
  <si>
    <t>C. National Savings Bonds</t>
  </si>
  <si>
    <t>F. Post Life Insurance</t>
  </si>
  <si>
    <t>TOTAL (A+B+C+D+E+F)</t>
  </si>
  <si>
    <t>Source: National Savings GOP</t>
  </si>
  <si>
    <r>
      <t>Dec-23</t>
    </r>
    <r>
      <rPr>
        <b/>
        <vertAlign val="superscript"/>
        <sz val="8"/>
        <color theme="1"/>
        <rFont val="Times New Roman"/>
        <family val="1"/>
      </rPr>
      <t>P</t>
    </r>
  </si>
  <si>
    <r>
      <t>Sep-23</t>
    </r>
    <r>
      <rPr>
        <b/>
        <vertAlign val="superscript"/>
        <sz val="8"/>
        <color theme="1"/>
        <rFont val="Times New Roman"/>
        <family val="1"/>
      </rPr>
      <t>R</t>
    </r>
  </si>
  <si>
    <r>
      <t>FY22</t>
    </r>
    <r>
      <rPr>
        <b/>
        <vertAlign val="superscript"/>
        <sz val="8"/>
        <color rgb="FF000000"/>
        <rFont val="Times New Roman"/>
        <family val="1"/>
      </rPr>
      <t xml:space="preserve"> </t>
    </r>
  </si>
  <si>
    <r>
      <t>Q2-FY24</t>
    </r>
    <r>
      <rPr>
        <b/>
        <vertAlign val="superscript"/>
        <sz val="8"/>
        <color rgb="FF000000"/>
        <rFont val="Times New Roman"/>
        <family val="1"/>
      </rPr>
      <t>P</t>
    </r>
  </si>
  <si>
    <t>III. Principal Repayment of External Debt and Liabilities (e+f+g+h) 3</t>
  </si>
  <si>
    <r>
      <t>Jul-Dec-FY24</t>
    </r>
    <r>
      <rPr>
        <b/>
        <vertAlign val="superscript"/>
        <sz val="8"/>
        <color rgb="FF000000"/>
        <rFont val="Times New Roman"/>
        <family val="1"/>
      </rPr>
      <t>P</t>
    </r>
  </si>
  <si>
    <r>
      <t>30-Sep-23</t>
    </r>
    <r>
      <rPr>
        <b/>
        <vertAlign val="superscript"/>
        <sz val="7"/>
        <color theme="1"/>
        <rFont val="Times New Roman"/>
        <family val="1"/>
      </rPr>
      <t>R</t>
    </r>
  </si>
  <si>
    <r>
      <t>30-Jun-23</t>
    </r>
    <r>
      <rPr>
        <b/>
        <vertAlign val="superscript"/>
        <sz val="8"/>
        <color theme="1"/>
        <rFont val="Times New Roman"/>
        <family val="1"/>
      </rPr>
      <t>R</t>
    </r>
  </si>
  <si>
    <r>
      <t>31-Dec-22</t>
    </r>
    <r>
      <rPr>
        <b/>
        <vertAlign val="superscript"/>
        <sz val="7"/>
        <color theme="1"/>
        <rFont val="Times New Roman"/>
        <family val="1"/>
      </rPr>
      <t>R</t>
    </r>
    <r>
      <rPr>
        <b/>
        <vertAlign val="superscript"/>
        <sz val="8"/>
        <color theme="1"/>
        <rFont val="Times New Roman"/>
        <family val="1"/>
      </rPr>
      <t xml:space="preserve"> </t>
    </r>
  </si>
  <si>
    <t>c. Other Liabilities**</t>
  </si>
  <si>
    <r>
      <t>Oct-Dec 23</t>
    </r>
    <r>
      <rPr>
        <b/>
        <vertAlign val="superscript"/>
        <sz val="7.5"/>
        <color theme="1"/>
        <rFont val="Times New Roman"/>
        <family val="1"/>
      </rPr>
      <t>P</t>
    </r>
  </si>
  <si>
    <r>
      <t>Jul-Sep 23</t>
    </r>
    <r>
      <rPr>
        <b/>
        <vertAlign val="superscript"/>
        <sz val="7.5"/>
        <color theme="1"/>
        <rFont val="Times New Roman"/>
        <family val="1"/>
      </rPr>
      <t>R</t>
    </r>
  </si>
  <si>
    <r>
      <t>FY23</t>
    </r>
    <r>
      <rPr>
        <b/>
        <vertAlign val="superscript"/>
        <sz val="7.5"/>
        <color theme="1"/>
        <rFont val="Times New Roman"/>
        <family val="1"/>
      </rPr>
      <t xml:space="preserve"> R</t>
    </r>
  </si>
  <si>
    <t>FY-22</t>
  </si>
  <si>
    <t>Jan</t>
  </si>
  <si>
    <t>@.It includes Prize Bonds of Rs. 5, Rs. 10, Rs. 50, Rs. 100 (Old), Rs. 500, Rs. 1,000 Rs.5,000, Rs.10,000 and Rs.25,000 (Old)</t>
  </si>
  <si>
    <r>
      <t>FY23</t>
    </r>
    <r>
      <rPr>
        <b/>
        <vertAlign val="superscript"/>
        <sz val="8"/>
        <color rgb="FF000000"/>
        <rFont val="Times New Roman"/>
        <family val="1"/>
      </rPr>
      <t xml:space="preserve"> R</t>
    </r>
  </si>
  <si>
    <r>
      <t>Q4-FY23</t>
    </r>
    <r>
      <rPr>
        <b/>
        <vertAlign val="superscript"/>
        <sz val="8"/>
        <color rgb="FF000000"/>
        <rFont val="Times New Roman"/>
        <family val="1"/>
      </rPr>
      <t>R</t>
    </r>
  </si>
  <si>
    <r>
      <t>Q1-FY24</t>
    </r>
    <r>
      <rPr>
        <b/>
        <vertAlign val="superscript"/>
        <sz val="8"/>
        <color rgb="FF000000"/>
        <rFont val="Times New Roman"/>
        <family val="1"/>
      </rPr>
      <t>R</t>
    </r>
  </si>
  <si>
    <r>
      <t>Apr-Jun-FY23</t>
    </r>
    <r>
      <rPr>
        <b/>
        <vertAlign val="superscript"/>
        <sz val="8"/>
        <color rgb="FF000000"/>
        <rFont val="Times New Roman"/>
        <family val="1"/>
      </rPr>
      <t>R</t>
    </r>
  </si>
  <si>
    <r>
      <t>Jul-Sep-FY24</t>
    </r>
    <r>
      <rPr>
        <b/>
        <vertAlign val="superscript"/>
        <sz val="8"/>
        <color rgb="FF000000"/>
        <rFont val="Times New Roman"/>
        <family val="1"/>
      </rPr>
      <t>R</t>
    </r>
  </si>
  <si>
    <t xml:space="preserve"> * State Bank of Pakistan   </t>
  </si>
  <si>
    <t>Jun-22</t>
  </si>
  <si>
    <r>
      <t>Jan-24</t>
    </r>
    <r>
      <rPr>
        <b/>
        <vertAlign val="superscript"/>
        <sz val="8"/>
        <color theme="1"/>
        <rFont val="Times New Roman"/>
        <family val="1"/>
      </rPr>
      <t>P</t>
    </r>
  </si>
  <si>
    <r>
      <t>31-Dec-23</t>
    </r>
    <r>
      <rPr>
        <b/>
        <vertAlign val="superscript"/>
        <sz val="7"/>
        <color theme="1"/>
        <rFont val="Times New Roman"/>
        <family val="1"/>
      </rPr>
      <t>P</t>
    </r>
  </si>
  <si>
    <t>Feb</t>
  </si>
  <si>
    <t>A. Accounts (i+ii / 1 to 13)</t>
  </si>
  <si>
    <t xml:space="preserve">     14- Defence Savings Certificates</t>
  </si>
  <si>
    <t xml:space="preserve">     15- National Deposit Certificates </t>
  </si>
  <si>
    <t xml:space="preserve">     16- Khas Deposit Certificates </t>
  </si>
  <si>
    <t xml:space="preserve">    17- Premium Savings Certificates</t>
  </si>
  <si>
    <t xml:space="preserve">   18- Special Savings Certificates (Registered)</t>
  </si>
  <si>
    <t xml:space="preserve">   19- Special Savings Certificates (Bearer)</t>
  </si>
  <si>
    <t xml:space="preserve">   20- Regular Income Certificates</t>
  </si>
  <si>
    <t xml:space="preserve">   21- Behbood Savings Certificate</t>
  </si>
  <si>
    <t xml:space="preserve">   22- Short-Term Savings Certificates (3 Months)</t>
  </si>
  <si>
    <t xml:space="preserve">   23- Short-Term Savings Certificates (6 Months)</t>
  </si>
  <si>
    <t xml:space="preserve">   24- Short-Term Savings Certificates (12 Months)</t>
  </si>
  <si>
    <t xml:space="preserve">   25-Others</t>
  </si>
  <si>
    <t>B.  Certificates (i+ii+iii /14 to 25)</t>
  </si>
  <si>
    <t>26- 10 Years</t>
  </si>
  <si>
    <t>27- Rs. 100</t>
  </si>
  <si>
    <t xml:space="preserve">28- Rs. 200    </t>
  </si>
  <si>
    <t>29- Rs. 750</t>
  </si>
  <si>
    <t xml:space="preserve">30- Rs.1,500        </t>
  </si>
  <si>
    <t xml:space="preserve">31- Rs. 7,500         </t>
  </si>
  <si>
    <t xml:space="preserve">32- Rs. 15,000         </t>
  </si>
  <si>
    <t>33- Rs. 25,000</t>
  </si>
  <si>
    <t xml:space="preserve">34- Rs. 40,000         </t>
  </si>
  <si>
    <t>35- Others@</t>
  </si>
  <si>
    <t xml:space="preserve">36- Rs. 40,000 </t>
  </si>
  <si>
    <t>37- Rs. 25,000</t>
  </si>
  <si>
    <t>D. Prize Bonds (27 to 35) *</t>
  </si>
  <si>
    <t>E. Premium Prize Bonds (Registered) (36 to37)</t>
  </si>
  <si>
    <t>Notes:                                                                                                                                                                                                                                                   *Source: Ministry of Finance (Budget 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</si>
</sst>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0.0000"/>
    <numFmt numFmtId="167" formatCode="_(* #,##0.0000_);_(* \(#,##0.0000\);_(* &quot;-&quot;??_);_(@_)"/>
    <numFmt numFmtId="168" formatCode="#,##0.0"/>
    <numFmt numFmtId="169" formatCode="_(* #,##0_);_(* \(#,##0\);_(* &quot;-&quot;??_);_(@_)"/>
  </numFmts>
  <fonts count="49"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i/>
      <sz val="7"/>
      <color theme="1"/>
      <name val="Times New Roman"/>
      <family val="1"/>
    </font>
    <font>
      <i/>
      <sz val="7"/>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vertAlign val="superscript"/>
      <sz val="7"/>
      <color theme="1"/>
      <name val="Times New Roman"/>
      <family val="1"/>
    </font>
    <font>
      <u/>
      <sz val="11"/>
      <color theme="10"/>
      <name val="Arial"/>
      <family val="2"/>
      <scheme val="minor"/>
    </font>
    <font>
      <sz val="6"/>
      <color theme="1"/>
      <name val="Times New Roman"/>
      <family val="1"/>
    </font>
    <font>
      <sz val="11"/>
      <color rgb="FF000000"/>
      <name val="Calibri"/>
      <family val="2"/>
    </font>
    <font>
      <i/>
      <vertAlign val="superscript"/>
      <sz val="8"/>
      <color theme="1"/>
      <name val="Times New Roman"/>
      <family val="1"/>
    </font>
    <font>
      <vertAlign val="superscript"/>
      <sz val="8"/>
      <color rgb="FF000000"/>
      <name val="Calibri"/>
      <family val="2"/>
    </font>
    <font>
      <sz val="10"/>
      <color rgb="FF000000"/>
      <name val="Calibri"/>
      <family val="2"/>
    </font>
    <font>
      <sz val="6"/>
      <color rgb="FF000000"/>
      <name val="Times New Roman"/>
      <family val="1"/>
    </font>
    <font>
      <sz val="6"/>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scheme val="major"/>
    </font>
    <font>
      <b/>
      <sz val="8"/>
      <color theme="1"/>
      <name val="Times New Roman"/>
      <family val="1"/>
      <scheme val="major"/>
    </font>
    <font>
      <sz val="8"/>
      <name val="Times New Roman"/>
      <family val="1"/>
      <scheme val="major"/>
    </font>
  </fonts>
  <fills count="3">
    <fill>
      <patternFill patternType="none"/>
    </fill>
    <fill>
      <patternFill patternType="gray125"/>
    </fill>
    <fill>
      <patternFill patternType="solid">
        <fgColor rgb="FFFFFFFF"/>
        <bgColor indexed="64"/>
      </patternFill>
    </fill>
  </fills>
  <borders count="33">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medium">
        <color indexed="64"/>
      </right>
      <top/>
      <bottom style="medium">
        <color rgb="FF000000"/>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rgb="FF000000"/>
      </bottom>
      <diagonal/>
    </border>
    <border>
      <left/>
      <right/>
      <top style="thick">
        <color indexed="64"/>
      </top>
      <bottom style="medium">
        <color indexed="64"/>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right style="medium">
        <color indexed="64"/>
      </right>
      <top style="thick">
        <color indexed="64"/>
      </top>
      <bottom style="medium">
        <color indexed="64"/>
      </bottom>
      <diagonal/>
    </border>
    <border>
      <left style="medium">
        <color indexed="64"/>
      </left>
      <right/>
      <top/>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6">
    <xf numFmtId="0" fontId="0" fillId="0" borderId="0"/>
    <xf numFmtId="0" fontId="24" fillId="0" borderId="0" applyNumberFormat="0" applyFill="0" applyBorder="0" applyAlignment="0" applyProtection="0"/>
    <xf numFmtId="43" fontId="44" fillId="0" borderId="0" applyFont="0" applyFill="0" applyBorder="0" applyAlignment="0" applyProtection="0"/>
    <xf numFmtId="0" fontId="44" fillId="0" borderId="0"/>
    <xf numFmtId="0" fontId="44" fillId="0" borderId="0"/>
    <xf numFmtId="0" fontId="44" fillId="0" borderId="0"/>
  </cellStyleXfs>
  <cellXfs count="287">
    <xf numFmtId="0" fontId="0" fillId="0" borderId="0" xfId="0"/>
    <xf numFmtId="0" fontId="1" fillId="0" borderId="0" xfId="0" applyFont="1"/>
    <xf numFmtId="0" fontId="7" fillId="0" borderId="2" xfId="0" applyFont="1" applyBorder="1" applyAlignment="1">
      <alignment horizontal="right" vertical="center"/>
    </xf>
    <xf numFmtId="0" fontId="9" fillId="0" borderId="0" xfId="0" applyFont="1" applyAlignment="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wrapText="1"/>
    </xf>
    <xf numFmtId="0" fontId="14" fillId="0" borderId="0" xfId="0" applyFont="1" applyAlignment="1">
      <alignment horizontal="right" vertical="center"/>
    </xf>
    <xf numFmtId="0" fontId="2"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vertical="center"/>
    </xf>
    <xf numFmtId="0" fontId="9"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9" fillId="0" borderId="0" xfId="0" applyFont="1" applyAlignment="1">
      <alignment horizontal="left" vertical="center" wrapText="1" indent="2"/>
    </xf>
    <xf numFmtId="0" fontId="9" fillId="0" borderId="0" xfId="0" applyFont="1" applyAlignment="1">
      <alignment horizontal="left" vertical="center" wrapText="1" indent="1"/>
    </xf>
    <xf numFmtId="0" fontId="9"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vertical="center"/>
    </xf>
    <xf numFmtId="0" fontId="13" fillId="0" borderId="9" xfId="0" applyFont="1" applyBorder="1" applyAlignment="1">
      <alignment horizontal="center" vertical="center"/>
    </xf>
    <xf numFmtId="0" fontId="13" fillId="0" borderId="2" xfId="0" applyFont="1" applyBorder="1" applyAlignment="1">
      <alignment horizontal="right" vertical="center"/>
    </xf>
    <xf numFmtId="0" fontId="33" fillId="0" borderId="0" xfId="0" applyFont="1" applyAlignment="1">
      <alignment vertical="center"/>
    </xf>
    <xf numFmtId="0" fontId="33" fillId="0" borderId="1" xfId="0" applyFont="1" applyBorder="1" applyAlignment="1">
      <alignment vertical="center"/>
    </xf>
    <xf numFmtId="0" fontId="33" fillId="0" borderId="0" xfId="0" applyFont="1" applyAlignment="1">
      <alignment horizontal="left" vertical="center"/>
    </xf>
    <xf numFmtId="0" fontId="22" fillId="0" borderId="0" xfId="0" applyFont="1" applyAlignment="1">
      <alignment horizontal="left" vertical="center"/>
    </xf>
    <xf numFmtId="0" fontId="33" fillId="0" borderId="1" xfId="0" applyFont="1" applyBorder="1" applyAlignment="1">
      <alignment horizontal="left" vertical="center"/>
    </xf>
    <xf numFmtId="0" fontId="38" fillId="0" borderId="11" xfId="0" applyFont="1" applyBorder="1" applyAlignment="1">
      <alignment vertical="center"/>
    </xf>
    <xf numFmtId="0" fontId="38" fillId="0" borderId="9" xfId="0" applyFont="1" applyBorder="1" applyAlignment="1">
      <alignment horizontal="righ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38" fillId="0" borderId="2" xfId="0" applyFont="1" applyBorder="1" applyAlignment="1">
      <alignment vertical="center"/>
    </xf>
    <xf numFmtId="0" fontId="38" fillId="0" borderId="2" xfId="0" applyFont="1" applyBorder="1" applyAlignment="1">
      <alignment horizontal="right" vertical="center"/>
    </xf>
    <xf numFmtId="0" fontId="38" fillId="0" borderId="0" xfId="0" applyFont="1" applyAlignment="1">
      <alignment vertical="center"/>
    </xf>
    <xf numFmtId="0" fontId="37" fillId="0" borderId="0" xfId="0" applyFont="1" applyAlignment="1">
      <alignment vertical="center"/>
    </xf>
    <xf numFmtId="0" fontId="2" fillId="0" borderId="0" xfId="0" applyFont="1" applyAlignment="1">
      <alignment horizontal="center" vertical="center"/>
    </xf>
    <xf numFmtId="0" fontId="38" fillId="0" borderId="12" xfId="0" applyFont="1" applyBorder="1"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14" fillId="0" borderId="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2" fillId="0" borderId="5"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42" fillId="0" borderId="0" xfId="0" applyFont="1" applyAlignment="1">
      <alignment horizontal="right" vertical="center"/>
    </xf>
    <xf numFmtId="0" fontId="7" fillId="0" borderId="5" xfId="0" applyFont="1" applyBorder="1" applyAlignment="1">
      <alignment horizontal="center" vertical="center"/>
    </xf>
    <xf numFmtId="0" fontId="43" fillId="0" borderId="5" xfId="0" applyFont="1" applyBorder="1" applyAlignment="1">
      <alignment horizontal="center" vertical="center"/>
    </xf>
    <xf numFmtId="0" fontId="5" fillId="0" borderId="5" xfId="0" applyFont="1" applyBorder="1" applyAlignment="1">
      <alignment horizontal="right" vertical="center"/>
    </xf>
    <xf numFmtId="0" fontId="7" fillId="0" borderId="17" xfId="0" applyFont="1" applyBorder="1" applyAlignment="1">
      <alignment horizontal="right" vertical="center"/>
    </xf>
    <xf numFmtId="0" fontId="5" fillId="0" borderId="18" xfId="0" applyFont="1" applyBorder="1" applyAlignment="1">
      <alignment horizontal="right" vertical="center"/>
    </xf>
    <xf numFmtId="0" fontId="42" fillId="0" borderId="18"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5" fillId="0" borderId="22" xfId="0" applyFont="1" applyBorder="1" applyAlignment="1">
      <alignment horizontal="right" vertical="center"/>
    </xf>
    <xf numFmtId="0" fontId="1" fillId="0" borderId="0" xfId="0" applyFont="1" applyAlignment="1"/>
    <xf numFmtId="0" fontId="16" fillId="0" borderId="0" xfId="0" applyFont="1" applyAlignment="1">
      <alignment vertical="center"/>
    </xf>
    <xf numFmtId="0" fontId="13" fillId="0" borderId="17" xfId="0" applyFont="1" applyBorder="1" applyAlignment="1">
      <alignment horizontal="right" vertical="center"/>
    </xf>
    <xf numFmtId="0" fontId="13" fillId="0" borderId="18" xfId="0" applyFont="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4" fontId="5" fillId="0" borderId="0" xfId="0" applyNumberFormat="1" applyFont="1" applyAlignment="1">
      <alignment horizontal="right" vertical="center"/>
    </xf>
    <xf numFmtId="164" fontId="7" fillId="0" borderId="7" xfId="0" applyNumberFormat="1" applyFont="1" applyBorder="1" applyAlignment="1">
      <alignment horizontal="right" vertical="center" wrapText="1"/>
    </xf>
    <xf numFmtId="0" fontId="6" fillId="0" borderId="0" xfId="0" applyFont="1" applyAlignment="1">
      <alignment vertical="center"/>
    </xf>
    <xf numFmtId="0" fontId="24" fillId="0" borderId="0" xfId="1" applyAlignment="1">
      <alignment vertical="center"/>
    </xf>
    <xf numFmtId="0" fontId="22" fillId="0" borderId="0" xfId="0" applyFont="1" applyAlignment="1">
      <alignment vertical="center"/>
    </xf>
    <xf numFmtId="0" fontId="2" fillId="0" borderId="0" xfId="0" applyFont="1" applyAlignment="1">
      <alignment vertical="center"/>
    </xf>
    <xf numFmtId="0" fontId="38" fillId="0" borderId="2" xfId="0" applyFont="1" applyBorder="1" applyAlignment="1">
      <alignment horizontal="right" vertical="center"/>
    </xf>
    <xf numFmtId="0" fontId="41"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43" fontId="5" fillId="0" borderId="0" xfId="2" applyFont="1" applyAlignment="1">
      <alignment horizontal="right" vertical="center"/>
    </xf>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43" fontId="5" fillId="0" borderId="0" xfId="2"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wrapText="1"/>
    </xf>
    <xf numFmtId="165" fontId="5" fillId="0" borderId="0" xfId="2" applyNumberFormat="1" applyFont="1" applyAlignment="1">
      <alignment horizontal="right" vertical="center" wrapText="1"/>
    </xf>
    <xf numFmtId="165" fontId="12" fillId="0" borderId="0" xfId="2" applyNumberFormat="1" applyFont="1" applyAlignment="1">
      <alignment horizontal="right" vertical="center" wrapText="1"/>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0" xfId="2" applyNumberFormat="1" applyFont="1" applyAlignment="1">
      <alignment vertical="center"/>
    </xf>
    <xf numFmtId="0" fontId="12" fillId="0" borderId="8" xfId="0" applyFont="1" applyBorder="1" applyAlignment="1">
      <alignment vertical="center" wrapText="1"/>
    </xf>
    <xf numFmtId="0" fontId="33" fillId="0" borderId="0" xfId="0" applyFont="1" applyAlignment="1">
      <alignment vertical="center" wrapText="1"/>
    </xf>
    <xf numFmtId="0" fontId="22" fillId="0" borderId="0" xfId="0" applyFont="1" applyAlignment="1">
      <alignment horizontal="left" vertical="center" indent="1"/>
    </xf>
    <xf numFmtId="0" fontId="45" fillId="0" borderId="0" xfId="1" applyFont="1" applyAlignment="1">
      <alignment vertical="center"/>
    </xf>
    <xf numFmtId="0" fontId="7" fillId="0" borderId="2" xfId="0" applyFont="1" applyBorder="1" applyAlignment="1">
      <alignment vertical="center" wrapText="1"/>
    </xf>
    <xf numFmtId="0" fontId="5" fillId="0" borderId="3" xfId="0" applyFont="1" applyBorder="1" applyAlignment="1">
      <alignment vertical="center"/>
    </xf>
    <xf numFmtId="165" fontId="7" fillId="0" borderId="2" xfId="2" applyNumberFormat="1" applyFont="1" applyBorder="1" applyAlignment="1">
      <alignment vertical="center"/>
    </xf>
    <xf numFmtId="165" fontId="7" fillId="0" borderId="6" xfId="2" applyNumberFormat="1" applyFont="1" applyBorder="1" applyAlignment="1">
      <alignment horizontal="center" vertical="center"/>
    </xf>
    <xf numFmtId="0" fontId="13" fillId="0" borderId="27" xfId="0" applyFont="1" applyBorder="1" applyAlignment="1">
      <alignment horizontal="righ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4" fillId="0" borderId="2" xfId="2" applyNumberFormat="1" applyFont="1" applyBorder="1" applyAlignment="1">
      <alignment horizontal="right" vertical="center"/>
    </xf>
    <xf numFmtId="165" fontId="13" fillId="0" borderId="2" xfId="2" applyNumberFormat="1" applyFont="1" applyBorder="1" applyAlignment="1">
      <alignment horizontal="right" vertical="center"/>
    </xf>
    <xf numFmtId="165" fontId="14" fillId="0" borderId="2" xfId="2" applyNumberFormat="1" applyFont="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xf>
    <xf numFmtId="165" fontId="17" fillId="0" borderId="0" xfId="2" applyNumberFormat="1" applyFont="1" applyFill="1" applyAlignment="1">
      <alignment horizontal="right" vertical="center" wrapText="1"/>
    </xf>
    <xf numFmtId="165" fontId="16" fillId="0" borderId="0" xfId="2" applyNumberFormat="1" applyFont="1" applyFill="1" applyAlignment="1">
      <alignment horizontal="right" vertical="center"/>
    </xf>
    <xf numFmtId="165" fontId="9" fillId="0" borderId="0" xfId="2" applyNumberFormat="1" applyFont="1" applyFill="1" applyAlignment="1">
      <alignment horizontal="right" vertical="center" wrapText="1"/>
    </xf>
    <xf numFmtId="165" fontId="5"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5" fillId="0" borderId="2" xfId="2" applyNumberFormat="1" applyFont="1" applyFill="1" applyBorder="1" applyAlignment="1">
      <alignment horizontal="right" vertical="center"/>
    </xf>
    <xf numFmtId="165" fontId="9" fillId="0" borderId="2" xfId="2"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5" fontId="5" fillId="0" borderId="0" xfId="2" applyNumberFormat="1" applyFont="1" applyFill="1" applyAlignment="1">
      <alignment vertical="center"/>
    </xf>
    <xf numFmtId="165" fontId="5" fillId="0" borderId="0" xfId="2" applyNumberFormat="1" applyFont="1" applyFill="1" applyAlignment="1">
      <alignment vertical="center" wrapText="1"/>
    </xf>
    <xf numFmtId="167" fontId="5" fillId="0" borderId="6" xfId="2" applyNumberFormat="1" applyFont="1" applyFill="1" applyBorder="1" applyAlignment="1">
      <alignment vertical="center"/>
    </xf>
    <xf numFmtId="167" fontId="5" fillId="0" borderId="6" xfId="2" applyNumberFormat="1" applyFont="1" applyFill="1" applyBorder="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0" fontId="13" fillId="0" borderId="28" xfId="0" applyFont="1" applyBorder="1" applyAlignment="1">
      <alignment horizontal="right" vertical="center"/>
    </xf>
    <xf numFmtId="165" fontId="10" fillId="0" borderId="0" xfId="2" applyNumberFormat="1" applyFont="1" applyFill="1" applyAlignment="1">
      <alignment horizontal="right" vertical="center"/>
    </xf>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6" fillId="0" borderId="0" xfId="0" applyFont="1" applyFill="1" applyAlignment="1">
      <alignment horizontal="left" vertical="center" inden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6" fillId="0" borderId="10" xfId="0" applyFont="1" applyFill="1" applyBorder="1" applyAlignment="1">
      <alignment vertical="center" wrapText="1"/>
    </xf>
    <xf numFmtId="0" fontId="1" fillId="0" borderId="5" xfId="0" applyFont="1" applyFill="1" applyBorder="1"/>
    <xf numFmtId="0" fontId="12" fillId="0" borderId="1" xfId="0" applyFont="1" applyFill="1" applyBorder="1" applyAlignment="1">
      <alignment horizontal="right" vertical="center"/>
    </xf>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20" fillId="0" borderId="0" xfId="0" applyFont="1" applyFill="1" applyAlignment="1">
      <alignment vertical="center"/>
    </xf>
    <xf numFmtId="0" fontId="2" fillId="0" borderId="6" xfId="0" applyFont="1" applyFill="1" applyBorder="1" applyAlignment="1">
      <alignment vertical="center" wrapText="1"/>
    </xf>
    <xf numFmtId="0" fontId="16" fillId="0" borderId="0" xfId="0" applyFont="1" applyFill="1" applyAlignment="1">
      <alignment horizontal="left" vertical="center" indent="4"/>
    </xf>
    <xf numFmtId="0" fontId="5" fillId="0" borderId="6" xfId="0" applyFont="1" applyFill="1" applyBorder="1" applyAlignment="1">
      <alignment vertical="center"/>
    </xf>
    <xf numFmtId="16" fontId="7" fillId="0" borderId="2" xfId="0" quotePrefix="1" applyNumberFormat="1" applyFont="1" applyBorder="1" applyAlignment="1">
      <alignment horizontal="right" vertical="center"/>
    </xf>
    <xf numFmtId="165" fontId="46" fillId="0" borderId="0" xfId="2" applyNumberFormat="1" applyFont="1" applyFill="1" applyAlignment="1">
      <alignment wrapText="1"/>
    </xf>
    <xf numFmtId="165" fontId="47" fillId="0" borderId="0" xfId="2" applyNumberFormat="1" applyFont="1" applyFill="1" applyAlignment="1">
      <alignment horizontal="right" wrapText="1"/>
    </xf>
    <xf numFmtId="165" fontId="48" fillId="0" borderId="0" xfId="2" applyNumberFormat="1" applyFont="1" applyFill="1" applyAlignment="1"/>
    <xf numFmtId="165" fontId="46" fillId="0" borderId="0" xfId="2" applyNumberFormat="1" applyFont="1" applyFill="1" applyAlignment="1"/>
    <xf numFmtId="165" fontId="48" fillId="0" borderId="0" xfId="2" applyNumberFormat="1" applyFont="1" applyFill="1" applyAlignment="1">
      <alignment wrapText="1"/>
    </xf>
    <xf numFmtId="165" fontId="47" fillId="0" borderId="1" xfId="2" applyNumberFormat="1" applyFont="1" applyFill="1" applyBorder="1" applyAlignment="1">
      <alignment vertical="center" wrapText="1"/>
    </xf>
    <xf numFmtId="165" fontId="0" fillId="0" borderId="0" xfId="2" applyNumberFormat="1" applyFont="1"/>
    <xf numFmtId="165" fontId="12" fillId="0" borderId="6" xfId="2" applyNumberFormat="1" applyFont="1" applyBorder="1" applyAlignment="1">
      <alignment vertical="center" wrapText="1"/>
    </xf>
    <xf numFmtId="164" fontId="7" fillId="0" borderId="7" xfId="0" quotePrefix="1" applyNumberFormat="1" applyFont="1" applyBorder="1" applyAlignment="1">
      <alignment horizontal="right" vertical="center" wrapText="1"/>
    </xf>
    <xf numFmtId="165" fontId="46" fillId="0" borderId="2" xfId="2" applyNumberFormat="1" applyFont="1" applyFill="1" applyBorder="1" applyAlignment="1">
      <alignment wrapText="1"/>
    </xf>
    <xf numFmtId="15" fontId="13" fillId="2" borderId="9" xfId="0" applyNumberFormat="1" applyFont="1" applyFill="1" applyBorder="1" applyAlignment="1">
      <alignment horizontal="right"/>
    </xf>
    <xf numFmtId="0" fontId="13" fillId="2" borderId="2" xfId="0" applyFont="1" applyFill="1" applyBorder="1" applyAlignment="1">
      <alignment horizontal="right"/>
    </xf>
    <xf numFmtId="0" fontId="13" fillId="0" borderId="2" xfId="0" applyFont="1" applyBorder="1" applyAlignment="1">
      <alignment horizontal="right"/>
    </xf>
    <xf numFmtId="165" fontId="33" fillId="0" borderId="0" xfId="2" applyNumberFormat="1" applyFont="1" applyAlignment="1">
      <alignment horizontal="right" vertical="center"/>
    </xf>
    <xf numFmtId="165" fontId="33" fillId="0" borderId="6" xfId="2" applyNumberFormat="1" applyFont="1" applyBorder="1" applyAlignment="1">
      <alignment horizontal="right" vertical="center"/>
    </xf>
    <xf numFmtId="165" fontId="22" fillId="0" borderId="0" xfId="2" applyNumberFormat="1" applyFont="1" applyAlignment="1">
      <alignment horizontal="right" vertical="center"/>
    </xf>
    <xf numFmtId="165" fontId="22" fillId="0" borderId="0" xfId="2" applyNumberFormat="1" applyFont="1" applyAlignment="1">
      <alignment vertical="center"/>
    </xf>
    <xf numFmtId="165" fontId="33" fillId="0" borderId="10" xfId="2" applyNumberFormat="1" applyFont="1" applyBorder="1" applyAlignment="1">
      <alignment horizontal="right" vertical="center"/>
    </xf>
    <xf numFmtId="165" fontId="22" fillId="0" borderId="1" xfId="2" applyNumberFormat="1" applyFont="1" applyBorder="1" applyAlignment="1">
      <alignment horizontal="right" vertical="center"/>
    </xf>
    <xf numFmtId="0" fontId="7" fillId="0" borderId="1" xfId="0" quotePrefix="1" applyFont="1" applyBorder="1" applyAlignment="1">
      <alignment horizontal="right" vertical="center"/>
    </xf>
    <xf numFmtId="165" fontId="5" fillId="0" borderId="2" xfId="2" applyNumberFormat="1" applyFont="1" applyBorder="1" applyAlignment="1">
      <alignment vertical="center"/>
    </xf>
    <xf numFmtId="4" fontId="13" fillId="0" borderId="0" xfId="0" applyNumberFormat="1" applyFont="1" applyAlignment="1">
      <alignment horizontal="right" vertical="center" wrapText="1"/>
    </xf>
    <xf numFmtId="4" fontId="10" fillId="0" borderId="0" xfId="0" applyNumberFormat="1" applyFont="1" applyAlignment="1">
      <alignment horizontal="right" vertical="center" wrapText="1"/>
    </xf>
    <xf numFmtId="0" fontId="10" fillId="0" borderId="0" xfId="0" applyFont="1" applyAlignment="1">
      <alignment horizontal="right" vertical="center" wrapText="1"/>
    </xf>
    <xf numFmtId="168" fontId="13" fillId="0" borderId="0" xfId="0" applyNumberFormat="1" applyFont="1" applyAlignment="1">
      <alignment horizontal="right" vertical="center" wrapText="1"/>
    </xf>
    <xf numFmtId="0" fontId="13" fillId="0" borderId="31" xfId="0" applyFont="1" applyFill="1" applyBorder="1" applyAlignment="1">
      <alignment horizontal="right" vertical="center"/>
    </xf>
    <xf numFmtId="0" fontId="7" fillId="0" borderId="32" xfId="0" applyFont="1" applyBorder="1" applyAlignment="1">
      <alignment horizontal="center" vertical="center"/>
    </xf>
    <xf numFmtId="169" fontId="7" fillId="0" borderId="0" xfId="2" applyNumberFormat="1" applyFont="1" applyAlignment="1">
      <alignment horizontal="right" vertical="center"/>
    </xf>
    <xf numFmtId="169" fontId="5" fillId="0" borderId="0" xfId="2" applyNumberFormat="1" applyFont="1" applyAlignment="1">
      <alignment horizontal="right" vertical="center"/>
    </xf>
    <xf numFmtId="169" fontId="7" fillId="0" borderId="2" xfId="2" applyNumberFormat="1" applyFont="1" applyBorder="1" applyAlignment="1">
      <alignment horizontal="right" vertical="center"/>
    </xf>
    <xf numFmtId="169" fontId="5" fillId="0" borderId="1" xfId="2" applyNumberFormat="1" applyFont="1" applyBorder="1" applyAlignment="1">
      <alignment horizontal="right" vertical="center"/>
    </xf>
    <xf numFmtId="169" fontId="5" fillId="0" borderId="2" xfId="2" applyNumberFormat="1" applyFont="1" applyBorder="1" applyAlignment="1">
      <alignment horizontal="right" vertical="center"/>
    </xf>
    <xf numFmtId="169" fontId="12" fillId="0" borderId="0" xfId="2" applyNumberFormat="1" applyFont="1" applyAlignment="1">
      <alignment horizontal="right" vertical="center"/>
    </xf>
    <xf numFmtId="169" fontId="9" fillId="0" borderId="0" xfId="2" applyNumberFormat="1" applyFont="1" applyAlignment="1">
      <alignment horizontal="right" vertical="center"/>
    </xf>
    <xf numFmtId="169" fontId="9" fillId="0" borderId="2" xfId="2" applyNumberFormat="1" applyFont="1" applyBorder="1" applyAlignment="1">
      <alignment horizontal="right" vertical="center"/>
    </xf>
    <xf numFmtId="169" fontId="7" fillId="2" borderId="0" xfId="2" applyNumberFormat="1" applyFont="1" applyFill="1" applyAlignment="1">
      <alignment horizontal="right" vertical="center"/>
    </xf>
    <xf numFmtId="169" fontId="5" fillId="2" borderId="0" xfId="2" applyNumberFormat="1" applyFont="1" applyFill="1" applyAlignment="1">
      <alignment horizontal="right" vertical="center"/>
    </xf>
    <xf numFmtId="169" fontId="7" fillId="2" borderId="2" xfId="2" applyNumberFormat="1" applyFont="1" applyFill="1" applyBorder="1" applyAlignment="1">
      <alignment horizontal="right" vertical="center"/>
    </xf>
    <xf numFmtId="169" fontId="7" fillId="2" borderId="1" xfId="2" applyNumberFormat="1" applyFont="1" applyFill="1" applyBorder="1" applyAlignment="1">
      <alignment horizontal="right" vertical="center"/>
    </xf>
    <xf numFmtId="0" fontId="6" fillId="0" borderId="0" xfId="0" applyFont="1" applyAlignment="1">
      <alignment vertical="center"/>
    </xf>
    <xf numFmtId="0" fontId="45" fillId="0" borderId="0" xfId="1"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right" vertical="center"/>
    </xf>
    <xf numFmtId="0" fontId="22" fillId="0" borderId="3" xfId="0" applyFont="1" applyBorder="1" applyAlignment="1">
      <alignment horizontal="right" vertical="center"/>
    </xf>
    <xf numFmtId="0" fontId="23" fillId="0" borderId="0" xfId="0" applyFont="1" applyAlignment="1">
      <alignment vertical="center"/>
    </xf>
    <xf numFmtId="0" fontId="28" fillId="0" borderId="0" xfId="0" applyFont="1" applyFill="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xf>
    <xf numFmtId="0" fontId="4" fillId="0" borderId="0" xfId="0" applyFont="1" applyFill="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left" vertical="center" wrapText="1" indent="1"/>
    </xf>
    <xf numFmtId="0" fontId="45" fillId="0" borderId="0" xfId="1" applyFont="1" applyFill="1" applyAlignment="1">
      <alignment vertical="center" wrapText="1"/>
    </xf>
    <xf numFmtId="0" fontId="25" fillId="0" borderId="0" xfId="0" applyFont="1" applyFill="1" applyAlignment="1">
      <alignment horizontal="left" vertical="center" indent="1"/>
    </xf>
    <xf numFmtId="0" fontId="25"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5" fillId="0" borderId="6" xfId="0" applyFont="1" applyFill="1" applyBorder="1" applyAlignment="1">
      <alignment horizontal="right" vertical="center" wrapText="1"/>
    </xf>
    <xf numFmtId="0" fontId="5" fillId="0" borderId="1" xfId="0" applyFont="1" applyBorder="1" applyAlignment="1">
      <alignment horizontal="right" vertical="center"/>
    </xf>
    <xf numFmtId="0" fontId="30" fillId="0" borderId="0" xfId="0" applyFont="1" applyAlignment="1">
      <alignment horizontal="left" vertical="center" wrapText="1"/>
    </xf>
    <xf numFmtId="0" fontId="31" fillId="0" borderId="0" xfId="0" applyFont="1" applyAlignment="1">
      <alignment vertical="center" wrapText="1"/>
    </xf>
    <xf numFmtId="0" fontId="30" fillId="0" borderId="0" xfId="0" applyFont="1" applyAlignment="1">
      <alignment vertical="center" wrapText="1"/>
    </xf>
    <xf numFmtId="0" fontId="22" fillId="0" borderId="0" xfId="0" applyFont="1" applyAlignment="1">
      <alignment vertical="center"/>
    </xf>
    <xf numFmtId="0" fontId="25" fillId="0" borderId="0" xfId="0" applyFont="1" applyAlignment="1">
      <alignment vertical="center"/>
    </xf>
    <xf numFmtId="0" fontId="45" fillId="0" borderId="0" xfId="1" applyFont="1" applyAlignment="1">
      <alignment vertical="center" wrapText="1"/>
    </xf>
    <xf numFmtId="0" fontId="6" fillId="0" borderId="2" xfId="0" applyFont="1" applyBorder="1" applyAlignment="1">
      <alignment horizontal="right"/>
    </xf>
    <xf numFmtId="0" fontId="25" fillId="0" borderId="6" xfId="0" applyFont="1" applyBorder="1" applyAlignment="1">
      <alignment horizontal="right" vertical="center"/>
    </xf>
    <xf numFmtId="0" fontId="2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41"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horizontal="right" vertical="center"/>
    </xf>
    <xf numFmtId="0" fontId="22" fillId="0" borderId="0" xfId="0" applyFont="1" applyAlignment="1">
      <alignment horizontal="left" vertical="center"/>
    </xf>
    <xf numFmtId="0" fontId="5" fillId="0" borderId="18" xfId="0" applyFont="1" applyBorder="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14" xfId="0" applyFont="1" applyBorder="1" applyAlignment="1">
      <alignment horizontal="right" vertical="center"/>
    </xf>
    <xf numFmtId="0" fontId="2" fillId="0" borderId="0" xfId="0" applyFont="1" applyAlignment="1">
      <alignment horizontal="center" vertical="center"/>
    </xf>
    <xf numFmtId="0" fontId="21" fillId="0" borderId="0" xfId="0" applyFont="1" applyAlignment="1">
      <alignment vertical="center"/>
    </xf>
    <xf numFmtId="0" fontId="13" fillId="0" borderId="2" xfId="0" applyFont="1" applyBorder="1" applyAlignment="1">
      <alignment vertical="center"/>
    </xf>
    <xf numFmtId="49" fontId="22" fillId="0" borderId="0" xfId="0" applyNumberFormat="1" applyFont="1" applyAlignment="1">
      <alignment horizontal="left" vertical="center"/>
    </xf>
    <xf numFmtId="0" fontId="13" fillId="0" borderId="0" xfId="0" applyFont="1" applyAlignment="1">
      <alignment vertical="center"/>
    </xf>
    <xf numFmtId="0" fontId="6" fillId="0" borderId="6" xfId="0" applyFont="1" applyBorder="1" applyAlignment="1">
      <alignment horizontal="right"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Border="1" applyAlignment="1">
      <alignment horizontal="center" vertical="center"/>
    </xf>
    <xf numFmtId="0" fontId="13" fillId="0" borderId="6" xfId="0" applyFont="1" applyBorder="1" applyAlignment="1">
      <alignment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6" fillId="0" borderId="0" xfId="0" applyFont="1" applyAlignment="1">
      <alignment horizontal="left" vertical="center" indent="1"/>
    </xf>
    <xf numFmtId="0" fontId="25" fillId="0" borderId="6" xfId="0" applyFont="1" applyBorder="1" applyAlignment="1">
      <alignment horizontal="left" vertical="center" wrapText="1"/>
    </xf>
  </cellXfs>
  <cellStyles count="6">
    <cellStyle name="Comma" xfId="2" builtinId="3"/>
    <cellStyle name="Hyperlink" xfId="1" builtinId="8"/>
    <cellStyle name="Normal" xfId="0" builtinId="0"/>
    <cellStyle name="Normal 107 5 2" xfId="4"/>
    <cellStyle name="Normal 28" xfId="5"/>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p.org.pk/departments/stats/Notice/Rev-External-Sector.pdf"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view="pageBreakPreview" zoomScaleNormal="100" zoomScaleSheetLayoutView="100" workbookViewId="0">
      <selection activeCell="F9" sqref="F9"/>
    </sheetView>
  </sheetViews>
  <sheetFormatPr defaultColWidth="9.125" defaultRowHeight="14.25" x14ac:dyDescent="0.2"/>
  <cols>
    <col min="1" max="1" width="42.875" style="19" bestFit="1" customWidth="1"/>
    <col min="2" max="3" width="9.125" style="19"/>
    <col min="4" max="4" width="9.125" style="107"/>
    <col min="5" max="7" width="7.875" style="19" bestFit="1" customWidth="1"/>
    <col min="8" max="16384" width="9.125" style="19"/>
  </cols>
  <sheetData>
    <row r="1" spans="1:7" ht="18.75" x14ac:dyDescent="0.2">
      <c r="A1" s="231" t="s">
        <v>0</v>
      </c>
      <c r="B1" s="231"/>
      <c r="C1" s="231"/>
      <c r="D1" s="231"/>
      <c r="E1" s="231"/>
      <c r="F1" s="231"/>
      <c r="G1" s="231"/>
    </row>
    <row r="2" spans="1:7" x14ac:dyDescent="0.2">
      <c r="A2" s="232" t="s">
        <v>1</v>
      </c>
      <c r="B2" s="232"/>
      <c r="C2" s="232"/>
      <c r="D2" s="232"/>
      <c r="E2" s="232"/>
      <c r="F2" s="232"/>
      <c r="G2" s="232"/>
    </row>
    <row r="3" spans="1:7" ht="15" thickBot="1" x14ac:dyDescent="0.25">
      <c r="A3" s="233" t="s">
        <v>2</v>
      </c>
      <c r="B3" s="233"/>
      <c r="C3" s="233"/>
      <c r="D3" s="233"/>
      <c r="E3" s="233"/>
      <c r="F3" s="233"/>
      <c r="G3" s="233"/>
    </row>
    <row r="4" spans="1:7" ht="15" thickBot="1" x14ac:dyDescent="0.25">
      <c r="A4" s="20"/>
      <c r="B4" s="2"/>
      <c r="C4" s="2"/>
      <c r="D4" s="189" t="s">
        <v>365</v>
      </c>
      <c r="E4" s="2" t="s">
        <v>3</v>
      </c>
      <c r="F4" s="2" t="s">
        <v>344</v>
      </c>
      <c r="G4" s="94" t="s">
        <v>343</v>
      </c>
    </row>
    <row r="5" spans="1:7" ht="15" thickTop="1" x14ac:dyDescent="0.2">
      <c r="A5" s="3" t="s">
        <v>4</v>
      </c>
      <c r="B5" s="4"/>
      <c r="C5" s="4"/>
      <c r="D5" s="111">
        <v>31085.4</v>
      </c>
      <c r="E5" s="109">
        <v>38809.827005401705</v>
      </c>
      <c r="F5" s="109">
        <v>39697.547133466636</v>
      </c>
      <c r="G5" s="109">
        <v>42587.926196818269</v>
      </c>
    </row>
    <row r="6" spans="1:7" x14ac:dyDescent="0.2">
      <c r="A6" s="3" t="s">
        <v>5</v>
      </c>
      <c r="B6" s="5"/>
      <c r="C6" s="4"/>
      <c r="D6" s="111">
        <v>16747</v>
      </c>
      <c r="E6" s="109">
        <v>22030.922365388473</v>
      </c>
      <c r="F6" s="109">
        <v>22593.538727805924</v>
      </c>
      <c r="G6" s="109">
        <v>22600.592203144653</v>
      </c>
    </row>
    <row r="7" spans="1:7" x14ac:dyDescent="0.2">
      <c r="A7" s="3" t="s">
        <v>6</v>
      </c>
      <c r="B7" s="5"/>
      <c r="C7" s="4"/>
      <c r="D7" s="111">
        <v>1409.6</v>
      </c>
      <c r="E7" s="109">
        <v>2040.2351487876035</v>
      </c>
      <c r="F7" s="109">
        <v>2258.0702249152587</v>
      </c>
      <c r="G7" s="109">
        <v>2141.595684380894</v>
      </c>
    </row>
    <row r="8" spans="1:7" x14ac:dyDescent="0.2">
      <c r="A8" s="3" t="s">
        <v>7</v>
      </c>
      <c r="B8" s="5"/>
      <c r="C8" s="4"/>
      <c r="D8" s="111">
        <v>2275.6</v>
      </c>
      <c r="E8" s="109">
        <v>3101.940321881264</v>
      </c>
      <c r="F8" s="109">
        <v>3389.1828518802536</v>
      </c>
      <c r="G8" s="109">
        <v>3365.7893506026198</v>
      </c>
    </row>
    <row r="9" spans="1:7" x14ac:dyDescent="0.2">
      <c r="A9" s="3" t="s">
        <v>8</v>
      </c>
      <c r="B9" s="5"/>
      <c r="C9" s="4"/>
      <c r="D9" s="111">
        <v>3697.7</v>
      </c>
      <c r="E9" s="109">
        <v>5503.3103168381731</v>
      </c>
      <c r="F9" s="109">
        <v>5507.441035071337</v>
      </c>
      <c r="G9" s="109">
        <v>5332.5069911131141</v>
      </c>
    </row>
    <row r="10" spans="1:7" x14ac:dyDescent="0.2">
      <c r="A10" s="3" t="s">
        <v>9</v>
      </c>
      <c r="B10" s="5"/>
      <c r="C10" s="4"/>
      <c r="D10" s="111">
        <v>1667.1</v>
      </c>
      <c r="E10" s="109">
        <v>2147.9281096517743</v>
      </c>
      <c r="F10" s="109">
        <v>2268.9365278557375</v>
      </c>
      <c r="G10" s="109">
        <v>2218.4924481671314</v>
      </c>
    </row>
    <row r="11" spans="1:7" x14ac:dyDescent="0.2">
      <c r="A11" s="3" t="s">
        <v>10</v>
      </c>
      <c r="B11" s="4"/>
      <c r="C11" s="4"/>
      <c r="D11" s="111">
        <v>1393.4</v>
      </c>
      <c r="E11" s="109">
        <v>1687.1700780000001</v>
      </c>
      <c r="F11" s="109">
        <v>1698.1395110000001</v>
      </c>
      <c r="G11" s="109">
        <v>1710.0252760000001</v>
      </c>
    </row>
    <row r="12" spans="1:7" x14ac:dyDescent="0.2">
      <c r="A12" s="3" t="s">
        <v>11</v>
      </c>
      <c r="B12" s="4"/>
      <c r="C12" s="4"/>
      <c r="D12" s="111">
        <v>1133.7</v>
      </c>
      <c r="E12" s="109">
        <v>1485.9090108319997</v>
      </c>
      <c r="F12" s="109">
        <v>1309.2342231600001</v>
      </c>
      <c r="G12" s="109">
        <v>1256.7541593390001</v>
      </c>
    </row>
    <row r="13" spans="1:7" x14ac:dyDescent="0.2">
      <c r="A13" s="3" t="s">
        <v>12</v>
      </c>
      <c r="B13" s="5"/>
      <c r="C13" s="4"/>
      <c r="D13" s="111">
        <v>837.6</v>
      </c>
      <c r="E13" s="109">
        <v>1301.3557612145751</v>
      </c>
      <c r="F13" s="109">
        <v>1319.7128384776001</v>
      </c>
      <c r="G13" s="109">
        <v>1317.9126261379124</v>
      </c>
    </row>
    <row r="14" spans="1:7" x14ac:dyDescent="0.2">
      <c r="A14" s="6" t="s">
        <v>13</v>
      </c>
      <c r="B14" s="7"/>
      <c r="C14" s="9"/>
      <c r="D14" s="112">
        <v>49242</v>
      </c>
      <c r="E14" s="118">
        <v>62880.984519577774</v>
      </c>
      <c r="F14" s="118">
        <v>64549.156086187817</v>
      </c>
      <c r="G14" s="118">
        <v>67330.114084343819</v>
      </c>
    </row>
    <row r="15" spans="1:7" x14ac:dyDescent="0.2">
      <c r="A15" s="6" t="s">
        <v>14</v>
      </c>
      <c r="B15" s="9"/>
      <c r="C15" s="9"/>
      <c r="D15" s="112">
        <v>44361.5</v>
      </c>
      <c r="E15" s="118">
        <v>57779.177956746142</v>
      </c>
      <c r="F15" s="118">
        <v>59183.377495024935</v>
      </c>
      <c r="G15" s="118">
        <v>60531.152687963448</v>
      </c>
    </row>
    <row r="16" spans="1:7" x14ac:dyDescent="0.2">
      <c r="A16" s="6" t="s">
        <v>15</v>
      </c>
      <c r="B16" s="9"/>
      <c r="C16" s="9"/>
      <c r="D16" s="112">
        <v>26634.5</v>
      </c>
      <c r="E16" s="118">
        <v>36125.692023761861</v>
      </c>
      <c r="F16" s="118">
        <v>37336.882206006114</v>
      </c>
      <c r="G16" s="118">
        <v>36976.889303546326</v>
      </c>
    </row>
    <row r="17" spans="1:7" x14ac:dyDescent="0.2">
      <c r="A17" s="11"/>
      <c r="B17" s="7"/>
      <c r="C17" s="9"/>
      <c r="D17" s="106"/>
      <c r="E17" s="22"/>
      <c r="F17" s="93"/>
      <c r="G17" s="93"/>
    </row>
    <row r="18" spans="1:7" x14ac:dyDescent="0.2">
      <c r="A18" s="11" t="s">
        <v>16</v>
      </c>
      <c r="B18" s="5"/>
      <c r="C18" s="5"/>
      <c r="D18" s="105"/>
      <c r="E18" s="21"/>
      <c r="F18" s="92"/>
      <c r="G18" s="92"/>
    </row>
    <row r="19" spans="1:7" x14ac:dyDescent="0.2">
      <c r="A19" s="12" t="s">
        <v>17</v>
      </c>
      <c r="B19" s="13"/>
      <c r="C19" s="5"/>
      <c r="D19" s="111">
        <v>73.900000000000006</v>
      </c>
      <c r="E19" s="109">
        <v>74.797092593529868</v>
      </c>
      <c r="F19" s="92"/>
      <c r="G19" s="92"/>
    </row>
    <row r="20" spans="1:7" x14ac:dyDescent="0.2">
      <c r="A20" s="12" t="s">
        <v>18</v>
      </c>
      <c r="B20" s="13"/>
      <c r="C20" s="5"/>
      <c r="D20" s="111">
        <v>66.599999999999994</v>
      </c>
      <c r="E20" s="109">
        <v>68.728480583239445</v>
      </c>
      <c r="F20" s="92"/>
      <c r="G20" s="92"/>
    </row>
    <row r="21" spans="1:7" x14ac:dyDescent="0.2">
      <c r="A21" s="12" t="s">
        <v>19</v>
      </c>
      <c r="B21" s="13"/>
      <c r="C21" s="5"/>
      <c r="D21" s="111">
        <v>40</v>
      </c>
      <c r="E21" s="109">
        <v>42.971603449773774</v>
      </c>
      <c r="F21" s="92"/>
      <c r="G21" s="92"/>
    </row>
    <row r="22" spans="1:7" x14ac:dyDescent="0.2">
      <c r="A22" s="12" t="s">
        <v>20</v>
      </c>
      <c r="B22" s="13"/>
      <c r="C22" s="5"/>
      <c r="D22" s="111">
        <v>46.7</v>
      </c>
      <c r="E22" s="109">
        <v>46.164388904536175</v>
      </c>
      <c r="F22" s="92"/>
      <c r="G22" s="92"/>
    </row>
    <row r="23" spans="1:7" x14ac:dyDescent="0.2">
      <c r="A23" s="12"/>
      <c r="B23" s="14"/>
      <c r="C23" s="5"/>
      <c r="D23" s="105"/>
      <c r="E23" s="21"/>
      <c r="F23" s="92"/>
      <c r="G23" s="92"/>
    </row>
    <row r="24" spans="1:7" x14ac:dyDescent="0.2">
      <c r="A24" s="15" t="s">
        <v>21</v>
      </c>
      <c r="B24" s="13"/>
      <c r="C24" s="5"/>
      <c r="D24" s="106" t="s">
        <v>22</v>
      </c>
      <c r="E24" s="22" t="s">
        <v>23</v>
      </c>
      <c r="F24" s="93"/>
      <c r="G24" s="93"/>
    </row>
    <row r="25" spans="1:7" x14ac:dyDescent="0.2">
      <c r="A25" s="3" t="s">
        <v>24</v>
      </c>
      <c r="B25" s="13"/>
      <c r="C25" s="13"/>
      <c r="D25" s="111">
        <v>66623.600000000006</v>
      </c>
      <c r="E25" s="109">
        <v>84068.755000000005</v>
      </c>
      <c r="F25" s="109"/>
      <c r="G25" s="109"/>
    </row>
    <row r="26" spans="1:7" x14ac:dyDescent="0.2">
      <c r="A26" s="3" t="s">
        <v>25</v>
      </c>
      <c r="B26" s="5"/>
      <c r="C26" s="13"/>
      <c r="D26" s="111">
        <v>4880.5</v>
      </c>
      <c r="E26" s="109">
        <v>5101.8065628316299</v>
      </c>
      <c r="F26" s="109">
        <v>5365.7785911628807</v>
      </c>
      <c r="G26" s="109">
        <v>6798.9613963803704</v>
      </c>
    </row>
    <row r="27" spans="1:7" x14ac:dyDescent="0.2">
      <c r="A27" s="3" t="s">
        <v>26</v>
      </c>
      <c r="B27" s="5"/>
      <c r="C27" s="5"/>
      <c r="D27" s="111">
        <v>986.2</v>
      </c>
      <c r="E27" s="109">
        <v>1597.094520487</v>
      </c>
      <c r="F27" s="109">
        <v>1629.1047404869998</v>
      </c>
      <c r="G27" s="109">
        <v>1337.5871837799655</v>
      </c>
    </row>
    <row r="28" spans="1:7" x14ac:dyDescent="0.2">
      <c r="A28" s="3" t="s">
        <v>27</v>
      </c>
      <c r="B28" s="5"/>
      <c r="C28" s="5"/>
      <c r="D28" s="111">
        <v>59260.800000000003</v>
      </c>
      <c r="E28" s="109">
        <v>76511.503597508578</v>
      </c>
      <c r="F28" s="109">
        <v>78412.69833314573</v>
      </c>
      <c r="G28" s="109">
        <v>81194.007751923637</v>
      </c>
    </row>
    <row r="29" spans="1:7" x14ac:dyDescent="0.2">
      <c r="A29" s="3" t="s">
        <v>28</v>
      </c>
      <c r="B29" s="13"/>
      <c r="C29" s="13"/>
      <c r="D29" s="113">
        <v>88.9</v>
      </c>
      <c r="E29" s="108">
        <v>91.010630046214629</v>
      </c>
      <c r="F29" s="95"/>
      <c r="G29" s="95"/>
    </row>
    <row r="30" spans="1:7" ht="15" thickBot="1" x14ac:dyDescent="0.25">
      <c r="A30" s="16" t="s">
        <v>29</v>
      </c>
      <c r="B30" s="17"/>
      <c r="C30" s="17"/>
      <c r="D30" s="114">
        <v>204.3784</v>
      </c>
      <c r="E30" s="110">
        <v>286.39054250000004</v>
      </c>
      <c r="F30" s="110">
        <v>287.77820000000003</v>
      </c>
      <c r="G30" s="110">
        <v>281.92440499999998</v>
      </c>
    </row>
    <row r="31" spans="1:7" x14ac:dyDescent="0.2">
      <c r="A31" s="234" t="s">
        <v>30</v>
      </c>
      <c r="B31" s="234"/>
      <c r="C31" s="234"/>
      <c r="D31" s="234"/>
      <c r="E31" s="234"/>
      <c r="F31" s="234"/>
      <c r="G31" s="234"/>
    </row>
    <row r="32" spans="1:7" x14ac:dyDescent="0.2">
      <c r="A32" s="235" t="s">
        <v>31</v>
      </c>
      <c r="B32" s="235"/>
      <c r="C32" s="235"/>
      <c r="D32" s="235"/>
      <c r="E32" s="235"/>
      <c r="F32" s="235"/>
      <c r="G32" s="235"/>
    </row>
    <row r="33" spans="1:7" x14ac:dyDescent="0.2">
      <c r="A33" s="235" t="s">
        <v>32</v>
      </c>
      <c r="B33" s="235"/>
      <c r="C33" s="235"/>
      <c r="D33" s="235"/>
      <c r="E33" s="235"/>
      <c r="F33" s="235"/>
      <c r="G33" s="235"/>
    </row>
    <row r="34" spans="1:7" x14ac:dyDescent="0.2">
      <c r="A34" s="235" t="s">
        <v>33</v>
      </c>
      <c r="B34" s="235"/>
      <c r="C34" s="235"/>
      <c r="D34" s="235"/>
      <c r="E34" s="235"/>
      <c r="F34" s="235"/>
      <c r="G34" s="235"/>
    </row>
    <row r="35" spans="1:7" x14ac:dyDescent="0.2">
      <c r="A35" s="235" t="s">
        <v>34</v>
      </c>
      <c r="B35" s="235"/>
      <c r="C35" s="235"/>
      <c r="D35" s="235"/>
      <c r="E35" s="235"/>
      <c r="F35" s="235"/>
      <c r="G35" s="235"/>
    </row>
    <row r="36" spans="1:7" x14ac:dyDescent="0.2">
      <c r="A36" s="235" t="s">
        <v>35</v>
      </c>
      <c r="B36" s="235"/>
      <c r="C36" s="235"/>
      <c r="D36" s="235"/>
      <c r="E36" s="235"/>
      <c r="F36" s="235"/>
      <c r="G36" s="235"/>
    </row>
    <row r="37" spans="1:7" x14ac:dyDescent="0.2">
      <c r="A37" s="235" t="s">
        <v>36</v>
      </c>
      <c r="B37" s="235"/>
      <c r="C37" s="235"/>
      <c r="D37" s="235"/>
      <c r="E37" s="235"/>
      <c r="F37" s="235"/>
      <c r="G37" s="235"/>
    </row>
    <row r="38" spans="1:7" x14ac:dyDescent="0.2">
      <c r="A38" s="229" t="s">
        <v>37</v>
      </c>
      <c r="B38" s="229"/>
      <c r="C38" s="229"/>
      <c r="D38" s="229"/>
      <c r="E38" s="229"/>
      <c r="F38" s="229"/>
      <c r="G38" s="229"/>
    </row>
    <row r="39" spans="1:7" x14ac:dyDescent="0.2">
      <c r="A39" s="229" t="s">
        <v>38</v>
      </c>
      <c r="B39" s="229"/>
      <c r="C39" s="229"/>
      <c r="D39" s="229"/>
      <c r="E39" s="229"/>
      <c r="F39" s="229"/>
      <c r="G39" s="229"/>
    </row>
    <row r="40" spans="1:7" x14ac:dyDescent="0.2">
      <c r="A40" s="229" t="s">
        <v>39</v>
      </c>
      <c r="B40" s="229"/>
      <c r="C40" s="229"/>
      <c r="D40" s="229"/>
      <c r="E40" s="229"/>
      <c r="F40" s="229"/>
      <c r="G40" s="229"/>
    </row>
    <row r="41" spans="1:7" x14ac:dyDescent="0.2">
      <c r="A41" s="230" t="s">
        <v>40</v>
      </c>
      <c r="B41" s="230"/>
      <c r="C41" s="230"/>
      <c r="D41" s="230"/>
      <c r="E41" s="230"/>
      <c r="F41" s="230"/>
      <c r="G41" s="230"/>
    </row>
    <row r="42" spans="1:7" x14ac:dyDescent="0.2">
      <c r="A42" s="229" t="s">
        <v>41</v>
      </c>
      <c r="B42" s="229"/>
      <c r="C42" s="229"/>
      <c r="D42" s="229"/>
      <c r="E42" s="229"/>
      <c r="F42" s="229"/>
      <c r="G42" s="229"/>
    </row>
    <row r="43" spans="1:7" x14ac:dyDescent="0.2">
      <c r="A43" s="229" t="s">
        <v>42</v>
      </c>
      <c r="B43" s="229"/>
      <c r="C43" s="229"/>
      <c r="D43" s="229"/>
      <c r="E43" s="229"/>
      <c r="F43" s="229"/>
      <c r="G43" s="229"/>
    </row>
    <row r="44" spans="1:7" x14ac:dyDescent="0.2">
      <c r="A44" s="230" t="s">
        <v>43</v>
      </c>
      <c r="B44" s="230"/>
      <c r="C44" s="230"/>
      <c r="D44" s="230"/>
      <c r="E44" s="230"/>
      <c r="F44" s="230"/>
      <c r="G44" s="230"/>
    </row>
    <row r="45" spans="1:7" x14ac:dyDescent="0.2">
      <c r="A45" s="10"/>
    </row>
    <row r="46" spans="1:7" x14ac:dyDescent="0.2">
      <c r="A46" s="10"/>
    </row>
    <row r="47" spans="1:7" x14ac:dyDescent="0.2">
      <c r="A47" s="10"/>
    </row>
    <row r="48" spans="1:7" x14ac:dyDescent="0.2">
      <c r="A48" s="10"/>
    </row>
    <row r="49" spans="1:1" x14ac:dyDescent="0.2">
      <c r="A49" s="10"/>
    </row>
  </sheetData>
  <mergeCells count="17">
    <mergeCell ref="A39:G39"/>
    <mergeCell ref="A1:G1"/>
    <mergeCell ref="A2:G2"/>
    <mergeCell ref="A3:G3"/>
    <mergeCell ref="A31:G31"/>
    <mergeCell ref="A32:G32"/>
    <mergeCell ref="A33:G33"/>
    <mergeCell ref="A34:G34"/>
    <mergeCell ref="A35:G35"/>
    <mergeCell ref="A36:G36"/>
    <mergeCell ref="A37:G37"/>
    <mergeCell ref="A38:G38"/>
    <mergeCell ref="A40:G40"/>
    <mergeCell ref="A41:G41"/>
    <mergeCell ref="A42:G42"/>
    <mergeCell ref="A43:G43"/>
    <mergeCell ref="A44:G44"/>
  </mergeCells>
  <hyperlinks>
    <hyperlink ref="A41" r:id="rId1" display="http://www.sbp.org.pk/ecodata/Revision-EDS.pdf"/>
    <hyperlink ref="A44" r:id="rId2" display="http://www.sbp.org.pk/departments/stats/Notice/Rev-External-Sector.pdf"/>
  </hyperlinks>
  <pageMargins left="0.7" right="0.7" top="0.75" bottom="0.75" header="0.3" footer="0.3"/>
  <pageSetup paperSize="9" scale="85"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view="pageBreakPreview" zoomScale="115" zoomScaleNormal="100" zoomScaleSheetLayoutView="115" workbookViewId="0">
      <selection activeCell="E21" sqref="E21"/>
    </sheetView>
  </sheetViews>
  <sheetFormatPr defaultRowHeight="14.25" x14ac:dyDescent="0.2"/>
  <cols>
    <col min="1" max="1" width="50.625" style="165" customWidth="1"/>
    <col min="2" max="6" width="9.25" style="165" customWidth="1"/>
    <col min="7" max="16384" width="9" style="165"/>
  </cols>
  <sheetData>
    <row r="1" spans="1:6" ht="18.75" x14ac:dyDescent="0.2">
      <c r="A1" s="239" t="s">
        <v>44</v>
      </c>
      <c r="B1" s="239"/>
      <c r="C1" s="239"/>
      <c r="D1" s="239"/>
      <c r="E1" s="239"/>
      <c r="F1" s="239"/>
    </row>
    <row r="2" spans="1:6" ht="15" thickBot="1" x14ac:dyDescent="0.25">
      <c r="A2" s="244" t="s">
        <v>45</v>
      </c>
      <c r="B2" s="244"/>
      <c r="C2" s="244"/>
      <c r="D2" s="244"/>
      <c r="E2" s="244"/>
      <c r="F2" s="244"/>
    </row>
    <row r="3" spans="1:6" ht="15.75" thickTop="1" thickBot="1" x14ac:dyDescent="0.25">
      <c r="A3" s="169"/>
      <c r="B3" s="139" t="s">
        <v>345</v>
      </c>
      <c r="C3" s="139" t="s">
        <v>359</v>
      </c>
      <c r="D3" s="139" t="s">
        <v>360</v>
      </c>
      <c r="E3" s="140" t="s">
        <v>361</v>
      </c>
      <c r="F3" s="140" t="s">
        <v>346</v>
      </c>
    </row>
    <row r="4" spans="1:6" x14ac:dyDescent="0.2">
      <c r="A4" s="170" t="s">
        <v>46</v>
      </c>
      <c r="B4" s="112">
        <v>59772.006471983856</v>
      </c>
      <c r="C4" s="112">
        <v>76511.503597508578</v>
      </c>
      <c r="D4" s="112">
        <v>76511.503597508578</v>
      </c>
      <c r="E4" s="141">
        <v>78412.698333145745</v>
      </c>
      <c r="F4" s="141">
        <v>81194.007751923637</v>
      </c>
    </row>
    <row r="5" spans="1:6" x14ac:dyDescent="0.2">
      <c r="A5" s="171" t="s">
        <v>47</v>
      </c>
      <c r="B5" s="142">
        <v>24.895281239296697</v>
      </c>
      <c r="C5" s="142">
        <v>28.005580059238611</v>
      </c>
      <c r="D5" s="142">
        <v>28.005580059238611</v>
      </c>
      <c r="E5" s="143">
        <v>25.313857747960778</v>
      </c>
      <c r="F5" s="143">
        <v>27.195105004471486</v>
      </c>
    </row>
    <row r="6" spans="1:6" x14ac:dyDescent="0.2">
      <c r="A6" s="170" t="s">
        <v>48</v>
      </c>
      <c r="B6" s="112">
        <v>56837.672259999941</v>
      </c>
      <c r="C6" s="112">
        <v>73520.748785282311</v>
      </c>
      <c r="D6" s="112">
        <v>73520.748785282311</v>
      </c>
      <c r="E6" s="141">
        <v>75343.385998592494</v>
      </c>
      <c r="F6" s="141">
        <v>77909.051425761994</v>
      </c>
    </row>
    <row r="7" spans="1:6" x14ac:dyDescent="0.2">
      <c r="A7" s="171" t="s">
        <v>47</v>
      </c>
      <c r="B7" s="144">
        <v>24.71170705154735</v>
      </c>
      <c r="C7" s="144">
        <v>29.352145965736966</v>
      </c>
      <c r="D7" s="144">
        <v>29.352145965736966</v>
      </c>
      <c r="E7" s="143">
        <v>26.668156639635441</v>
      </c>
      <c r="F7" s="143">
        <v>27.112204936862106</v>
      </c>
    </row>
    <row r="8" spans="1:6" x14ac:dyDescent="0.2">
      <c r="A8" s="172"/>
      <c r="B8" s="144"/>
      <c r="C8" s="144"/>
      <c r="D8" s="144"/>
      <c r="E8" s="143"/>
      <c r="F8" s="143"/>
    </row>
    <row r="9" spans="1:6" x14ac:dyDescent="0.2">
      <c r="A9" s="173" t="s">
        <v>49</v>
      </c>
      <c r="B9" s="111">
        <v>31085.343109475649</v>
      </c>
      <c r="C9" s="111">
        <v>38809.827005401705</v>
      </c>
      <c r="D9" s="111">
        <v>38809.827005401705</v>
      </c>
      <c r="E9" s="145">
        <v>39697.547133466636</v>
      </c>
      <c r="F9" s="145">
        <v>42587.926196818291</v>
      </c>
    </row>
    <row r="10" spans="1:6" x14ac:dyDescent="0.2">
      <c r="A10" s="173" t="s">
        <v>50</v>
      </c>
      <c r="B10" s="111">
        <v>1393.4460176990001</v>
      </c>
      <c r="C10" s="111">
        <v>1687.1700780000001</v>
      </c>
      <c r="D10" s="111">
        <v>1687.1700780000001</v>
      </c>
      <c r="E10" s="145">
        <v>1698.1395110000001</v>
      </c>
      <c r="F10" s="145">
        <v>1710.0252760000001</v>
      </c>
    </row>
    <row r="11" spans="1:6" x14ac:dyDescent="0.2">
      <c r="A11" s="173" t="s">
        <v>51</v>
      </c>
      <c r="B11" s="111">
        <v>24358.883132825289</v>
      </c>
      <c r="C11" s="111">
        <v>33023.751701880603</v>
      </c>
      <c r="D11" s="111">
        <v>33023.751701880603</v>
      </c>
      <c r="E11" s="145">
        <v>33947.699354125856</v>
      </c>
      <c r="F11" s="145">
        <v>33611.099952943703</v>
      </c>
    </row>
    <row r="12" spans="1:6" x14ac:dyDescent="0.2">
      <c r="A12" s="174" t="s">
        <v>52</v>
      </c>
      <c r="B12" s="111">
        <v>16746.9747901513</v>
      </c>
      <c r="C12" s="111">
        <v>22030.922365388473</v>
      </c>
      <c r="D12" s="111">
        <v>22030.922365388473</v>
      </c>
      <c r="E12" s="145">
        <v>22593.538727805924</v>
      </c>
      <c r="F12" s="145">
        <v>22600.592203144653</v>
      </c>
    </row>
    <row r="13" spans="1:6" x14ac:dyDescent="0.2">
      <c r="A13" s="174" t="s">
        <v>53</v>
      </c>
      <c r="B13" s="111">
        <v>5364.7813411229545</v>
      </c>
      <c r="C13" s="111">
        <v>7651.2384264899474</v>
      </c>
      <c r="D13" s="111">
        <v>7651.2384264899474</v>
      </c>
      <c r="E13" s="145">
        <v>7776.3775629270749</v>
      </c>
      <c r="F13" s="145">
        <v>7550.9994392802455</v>
      </c>
    </row>
    <row r="14" spans="1:6" x14ac:dyDescent="0.2">
      <c r="A14" s="174" t="s">
        <v>54</v>
      </c>
      <c r="B14" s="111">
        <v>1409.5615228217778</v>
      </c>
      <c r="C14" s="111">
        <v>2040.2351487876035</v>
      </c>
      <c r="D14" s="111">
        <v>2040.2351487876035</v>
      </c>
      <c r="E14" s="145">
        <v>2258.0702249152587</v>
      </c>
      <c r="F14" s="145">
        <v>2141.595684380894</v>
      </c>
    </row>
    <row r="15" spans="1:6" x14ac:dyDescent="0.2">
      <c r="A15" s="173" t="s">
        <v>55</v>
      </c>
      <c r="B15" s="111">
        <v>837.56547872925603</v>
      </c>
      <c r="C15" s="111">
        <v>1301.3557612145751</v>
      </c>
      <c r="D15" s="111">
        <v>1301.3557612145751</v>
      </c>
      <c r="E15" s="145">
        <v>1319.7128384776001</v>
      </c>
      <c r="F15" s="145">
        <v>1317.9126261379124</v>
      </c>
    </row>
    <row r="16" spans="1:6" x14ac:dyDescent="0.2">
      <c r="A16" s="170" t="s">
        <v>56</v>
      </c>
      <c r="B16" s="112">
        <v>3409.2730324709346</v>
      </c>
      <c r="C16" s="112">
        <v>4587.8493327132637</v>
      </c>
      <c r="D16" s="112">
        <v>4587.8493327132637</v>
      </c>
      <c r="E16" s="141">
        <v>4698.4170750402536</v>
      </c>
      <c r="F16" s="141">
        <v>4622.54350994162</v>
      </c>
    </row>
    <row r="17" spans="1:6" x14ac:dyDescent="0.2">
      <c r="A17" s="171" t="s">
        <v>47</v>
      </c>
      <c r="B17" s="144">
        <v>49.369145340406149</v>
      </c>
      <c r="C17" s="144">
        <v>34.569724660278503</v>
      </c>
      <c r="D17" s="144">
        <v>34.569724660278503</v>
      </c>
      <c r="E17" s="143">
        <v>31.716633485764191</v>
      </c>
      <c r="F17" s="143">
        <v>27.506554488048351</v>
      </c>
    </row>
    <row r="18" spans="1:6" x14ac:dyDescent="0.2">
      <c r="A18" s="173" t="s">
        <v>57</v>
      </c>
      <c r="B18" s="111">
        <v>2275.6179412769347</v>
      </c>
      <c r="C18" s="111">
        <v>3101.940321881264</v>
      </c>
      <c r="D18" s="111">
        <v>3101.940321881264</v>
      </c>
      <c r="E18" s="145">
        <v>3389.1828518802536</v>
      </c>
      <c r="F18" s="145">
        <v>3365.7893506026198</v>
      </c>
    </row>
    <row r="19" spans="1:6" ht="15" thickBot="1" x14ac:dyDescent="0.25">
      <c r="A19" s="175" t="s">
        <v>58</v>
      </c>
      <c r="B19" s="146">
        <v>1133.6550911939999</v>
      </c>
      <c r="C19" s="146">
        <v>1485.9090108319997</v>
      </c>
      <c r="D19" s="146">
        <v>1485.9090108319997</v>
      </c>
      <c r="E19" s="147">
        <v>1309.2342231600001</v>
      </c>
      <c r="F19" s="147">
        <v>1256.7541593390001</v>
      </c>
    </row>
    <row r="20" spans="1:6" ht="15.75" thickBot="1" x14ac:dyDescent="0.25">
      <c r="A20" s="245"/>
      <c r="B20" s="245"/>
      <c r="C20" s="245"/>
      <c r="D20" s="245"/>
      <c r="E20" s="245"/>
      <c r="F20" s="176"/>
    </row>
    <row r="21" spans="1:6" ht="21.75" thickBot="1" x14ac:dyDescent="0.25">
      <c r="A21" s="177"/>
      <c r="B21" s="178" t="s">
        <v>345</v>
      </c>
      <c r="C21" s="140" t="s">
        <v>359</v>
      </c>
      <c r="D21" s="148" t="s">
        <v>362</v>
      </c>
      <c r="E21" s="148" t="s">
        <v>363</v>
      </c>
      <c r="F21" s="148" t="s">
        <v>348</v>
      </c>
    </row>
    <row r="22" spans="1:6" x14ac:dyDescent="0.2">
      <c r="A22" s="179" t="s">
        <v>59</v>
      </c>
      <c r="B22" s="112">
        <v>5578.4237414336794</v>
      </c>
      <c r="C22" s="112">
        <v>9813.6988325875591</v>
      </c>
      <c r="D22" s="112">
        <v>3268.6974485909041</v>
      </c>
      <c r="E22" s="149">
        <v>2113.7069301330384</v>
      </c>
      <c r="F22" s="180">
        <v>5701.5860640973015</v>
      </c>
    </row>
    <row r="23" spans="1:6" x14ac:dyDescent="0.2">
      <c r="A23" s="171" t="s">
        <v>47</v>
      </c>
      <c r="B23" s="144">
        <v>22.271766587465635</v>
      </c>
      <c r="C23" s="144">
        <v>75.922434140246878</v>
      </c>
      <c r="D23" s="144">
        <v>-50.350028309657866</v>
      </c>
      <c r="E23" s="143">
        <v>-70.267846892731043</v>
      </c>
      <c r="F23" s="143">
        <v>-43.009571653539012</v>
      </c>
    </row>
    <row r="24" spans="1:6" x14ac:dyDescent="0.2">
      <c r="A24" s="170" t="s">
        <v>347</v>
      </c>
      <c r="B24" s="150">
        <v>2101.4385026592454</v>
      </c>
      <c r="C24" s="150">
        <v>3699.2858010353179</v>
      </c>
      <c r="D24" s="150">
        <v>1041.9020568121466</v>
      </c>
      <c r="E24" s="151">
        <v>515.10711615931666</v>
      </c>
      <c r="F24" s="151">
        <v>1228.4676753296394</v>
      </c>
    </row>
    <row r="25" spans="1:6" x14ac:dyDescent="0.2">
      <c r="A25" s="181" t="s">
        <v>60</v>
      </c>
      <c r="B25" s="111">
        <v>1714.4019432164762</v>
      </c>
      <c r="C25" s="111">
        <v>3049.4040691099226</v>
      </c>
      <c r="D25" s="111">
        <v>839.67275096555124</v>
      </c>
      <c r="E25" s="145">
        <v>334.40708853702927</v>
      </c>
      <c r="F25" s="145">
        <v>790.78434944010007</v>
      </c>
    </row>
    <row r="26" spans="1:6" x14ac:dyDescent="0.2">
      <c r="A26" s="181" t="s">
        <v>61</v>
      </c>
      <c r="B26" s="111">
        <v>200.80758724663667</v>
      </c>
      <c r="C26" s="111">
        <v>402.60092471016105</v>
      </c>
      <c r="D26" s="111">
        <v>121.9524407680487</v>
      </c>
      <c r="E26" s="145">
        <v>71.159838753496501</v>
      </c>
      <c r="F26" s="145">
        <v>213.26033142229866</v>
      </c>
    </row>
    <row r="27" spans="1:6" x14ac:dyDescent="0.2">
      <c r="A27" s="181" t="s">
        <v>62</v>
      </c>
      <c r="B27" s="111">
        <v>186.22897219613259</v>
      </c>
      <c r="C27" s="111">
        <v>247.28080721523435</v>
      </c>
      <c r="D27" s="111">
        <v>80.276865078546578</v>
      </c>
      <c r="E27" s="145">
        <v>109.54018886879089</v>
      </c>
      <c r="F27" s="145">
        <v>224.42299446724056</v>
      </c>
    </row>
    <row r="28" spans="1:6" x14ac:dyDescent="0.2">
      <c r="A28" s="181" t="s">
        <v>63</v>
      </c>
      <c r="B28" s="111">
        <v>0</v>
      </c>
      <c r="C28" s="111">
        <v>0</v>
      </c>
      <c r="D28" s="111">
        <v>0</v>
      </c>
      <c r="E28" s="145">
        <v>0</v>
      </c>
      <c r="F28" s="145">
        <v>0</v>
      </c>
    </row>
    <row r="29" spans="1:6" x14ac:dyDescent="0.2">
      <c r="A29" s="170" t="s">
        <v>65</v>
      </c>
      <c r="B29" s="112">
        <v>3331.0625925939344</v>
      </c>
      <c r="C29" s="112">
        <v>5932.144192082802</v>
      </c>
      <c r="D29" s="112">
        <v>2173.868733820962</v>
      </c>
      <c r="E29" s="149">
        <v>1550.5886816999089</v>
      </c>
      <c r="F29" s="149">
        <v>4389.994546968438</v>
      </c>
    </row>
    <row r="30" spans="1:6" x14ac:dyDescent="0.2">
      <c r="A30" s="181" t="s">
        <v>66</v>
      </c>
      <c r="B30" s="111">
        <v>2848.1586212861093</v>
      </c>
      <c r="C30" s="111">
        <v>4882.9111867700685</v>
      </c>
      <c r="D30" s="111">
        <v>1795.3669669571464</v>
      </c>
      <c r="E30" s="145">
        <v>1239.959989162342</v>
      </c>
      <c r="F30" s="145">
        <v>3681.2360290284582</v>
      </c>
    </row>
    <row r="31" spans="1:6" x14ac:dyDescent="0.2">
      <c r="A31" s="181" t="s">
        <v>67</v>
      </c>
      <c r="B31" s="111">
        <v>0</v>
      </c>
      <c r="C31" s="111">
        <v>0</v>
      </c>
      <c r="D31" s="111">
        <v>0</v>
      </c>
      <c r="E31" s="145">
        <v>0</v>
      </c>
      <c r="F31" s="145">
        <v>0</v>
      </c>
    </row>
    <row r="32" spans="1:6" x14ac:dyDescent="0.2">
      <c r="A32" s="181" t="s">
        <v>68</v>
      </c>
      <c r="B32" s="111">
        <v>482.90397130782486</v>
      </c>
      <c r="C32" s="111">
        <v>1049.2330053127332</v>
      </c>
      <c r="D32" s="111">
        <v>378.50176686381582</v>
      </c>
      <c r="E32" s="152">
        <v>310.62869253756679</v>
      </c>
      <c r="F32" s="152">
        <v>708.75851793998015</v>
      </c>
    </row>
    <row r="33" spans="1:6" x14ac:dyDescent="0.2">
      <c r="A33" s="182" t="s">
        <v>69</v>
      </c>
      <c r="B33" s="111">
        <v>335.67925453933771</v>
      </c>
      <c r="C33" s="111">
        <v>678.53139761169746</v>
      </c>
      <c r="D33" s="111">
        <v>241.80222884496916</v>
      </c>
      <c r="E33" s="145">
        <v>174.82048164273095</v>
      </c>
      <c r="F33" s="145">
        <v>441.25926563961303</v>
      </c>
    </row>
    <row r="34" spans="1:6" x14ac:dyDescent="0.2">
      <c r="A34" s="182" t="s">
        <v>70</v>
      </c>
      <c r="B34" s="111">
        <v>122.3657518799898</v>
      </c>
      <c r="C34" s="111">
        <v>267.22265803803128</v>
      </c>
      <c r="D34" s="111">
        <v>98.401949237042984</v>
      </c>
      <c r="E34" s="145">
        <v>92.566195472335835</v>
      </c>
      <c r="F34" s="145">
        <v>179.37075983947238</v>
      </c>
    </row>
    <row r="35" spans="1:6" x14ac:dyDescent="0.2">
      <c r="A35" s="182" t="s">
        <v>71</v>
      </c>
      <c r="B35" s="111">
        <v>24.858964888497397</v>
      </c>
      <c r="C35" s="111">
        <v>103.47894966300449</v>
      </c>
      <c r="D35" s="111">
        <v>38.297588781803668</v>
      </c>
      <c r="E35" s="145">
        <v>43.242015422500003</v>
      </c>
      <c r="F35" s="145">
        <v>88.128492460894833</v>
      </c>
    </row>
    <row r="36" spans="1:6" x14ac:dyDescent="0.2">
      <c r="A36" s="170" t="s">
        <v>72</v>
      </c>
      <c r="B36" s="112">
        <v>145.92264618049987</v>
      </c>
      <c r="C36" s="112">
        <v>182.2688394694394</v>
      </c>
      <c r="D36" s="112">
        <v>52.926657957795406</v>
      </c>
      <c r="E36" s="149">
        <v>48.011132273812976</v>
      </c>
      <c r="F36" s="149">
        <v>83.12384179922384</v>
      </c>
    </row>
    <row r="37" spans="1:6" x14ac:dyDescent="0.2">
      <c r="A37" s="183" t="s">
        <v>73</v>
      </c>
      <c r="B37" s="111">
        <v>59.130971338666328</v>
      </c>
      <c r="C37" s="111">
        <v>55.093510609461468</v>
      </c>
      <c r="D37" s="111">
        <v>14.842853545987682</v>
      </c>
      <c r="E37" s="145">
        <v>12.948965152396529</v>
      </c>
      <c r="F37" s="145">
        <v>14.827479411813329</v>
      </c>
    </row>
    <row r="38" spans="1:6" ht="15" thickBot="1" x14ac:dyDescent="0.25">
      <c r="A38" s="184" t="s">
        <v>74</v>
      </c>
      <c r="B38" s="153">
        <v>86.79167484183354</v>
      </c>
      <c r="C38" s="153">
        <v>127.17532885997792</v>
      </c>
      <c r="D38" s="153">
        <v>38.083804411807726</v>
      </c>
      <c r="E38" s="154">
        <v>35.062167121416444</v>
      </c>
      <c r="F38" s="154">
        <v>68.296362387410511</v>
      </c>
    </row>
    <row r="39" spans="1:6" ht="15.75" thickTop="1" thickBot="1" x14ac:dyDescent="0.25">
      <c r="A39" s="184"/>
      <c r="B39" s="155"/>
      <c r="C39" s="155"/>
      <c r="D39" s="155"/>
      <c r="E39" s="156"/>
      <c r="F39" s="168"/>
    </row>
    <row r="40" spans="1:6" ht="15" thickTop="1" x14ac:dyDescent="0.2">
      <c r="A40" s="185" t="s">
        <v>75</v>
      </c>
      <c r="B40" s="106"/>
      <c r="C40" s="105"/>
      <c r="D40" s="105"/>
      <c r="E40" s="157"/>
      <c r="F40" s="186"/>
    </row>
    <row r="41" spans="1:6" x14ac:dyDescent="0.2">
      <c r="A41" s="185" t="s">
        <v>76</v>
      </c>
      <c r="B41" s="112">
        <v>96.40581533055321</v>
      </c>
      <c r="C41" s="112">
        <v>310.73289537926729</v>
      </c>
      <c r="D41" s="112">
        <v>34.295307545454548</v>
      </c>
      <c r="E41" s="141">
        <v>33.657916216510401</v>
      </c>
      <c r="F41" s="141">
        <v>55.473676961572842</v>
      </c>
    </row>
    <row r="42" spans="1:6" x14ac:dyDescent="0.2">
      <c r="A42" s="181" t="s">
        <v>52</v>
      </c>
      <c r="B42" s="111">
        <v>95.480614270194508</v>
      </c>
      <c r="C42" s="111">
        <v>310.53215180222622</v>
      </c>
      <c r="D42" s="111">
        <v>34.295307545454548</v>
      </c>
      <c r="E42" s="145">
        <v>29.94321544245777</v>
      </c>
      <c r="F42" s="145">
        <v>48.359407827250081</v>
      </c>
    </row>
    <row r="43" spans="1:6" x14ac:dyDescent="0.2">
      <c r="A43" s="181" t="s">
        <v>77</v>
      </c>
      <c r="B43" s="158">
        <v>0</v>
      </c>
      <c r="C43" s="158">
        <v>0</v>
      </c>
      <c r="D43" s="158">
        <v>0</v>
      </c>
      <c r="E43" s="145">
        <v>0</v>
      </c>
      <c r="F43" s="145">
        <v>0</v>
      </c>
    </row>
    <row r="44" spans="1:6" x14ac:dyDescent="0.2">
      <c r="A44" s="181" t="s">
        <v>78</v>
      </c>
      <c r="B44" s="111">
        <v>5311.6931156183609</v>
      </c>
      <c r="C44" s="111">
        <v>4415.1805746982627</v>
      </c>
      <c r="D44" s="111">
        <v>827.37160959708217</v>
      </c>
      <c r="E44" s="145">
        <v>753.41885992138737</v>
      </c>
      <c r="F44" s="145">
        <v>2236.9132948828315</v>
      </c>
    </row>
    <row r="45" spans="1:6" x14ac:dyDescent="0.2">
      <c r="A45" s="187" t="s">
        <v>79</v>
      </c>
      <c r="B45" s="144">
        <v>16.011509261980486</v>
      </c>
      <c r="C45" s="144">
        <v>-64.811814004278332</v>
      </c>
      <c r="D45" s="144">
        <v>-22.525517137310143</v>
      </c>
      <c r="E45" s="143">
        <v>-25.779949866624364</v>
      </c>
      <c r="F45" s="143">
        <v>-17.883300840671538</v>
      </c>
    </row>
    <row r="46" spans="1:6" x14ac:dyDescent="0.2">
      <c r="A46" s="181" t="s">
        <v>80</v>
      </c>
      <c r="B46" s="111">
        <v>0.92520106035869565</v>
      </c>
      <c r="C46" s="111">
        <v>0.20074357704106774</v>
      </c>
      <c r="D46" s="111">
        <v>0</v>
      </c>
      <c r="E46" s="145">
        <v>3.7147007740526323</v>
      </c>
      <c r="F46" s="145">
        <v>7.1142691343227629</v>
      </c>
    </row>
    <row r="47" spans="1:6" ht="15" thickBot="1" x14ac:dyDescent="0.25">
      <c r="A47" s="170" t="s">
        <v>81</v>
      </c>
      <c r="B47" s="159">
        <v>474.93882048702</v>
      </c>
      <c r="C47" s="159">
        <v>1597.094520487</v>
      </c>
      <c r="D47" s="159">
        <v>1597.094520487</v>
      </c>
      <c r="E47" s="160">
        <v>1629.1047404869998</v>
      </c>
      <c r="F47" s="160">
        <v>1337.5871837799855</v>
      </c>
    </row>
    <row r="48" spans="1:6" ht="15.75" thickTop="1" thickBot="1" x14ac:dyDescent="0.25">
      <c r="A48" s="188" t="s">
        <v>82</v>
      </c>
      <c r="B48" s="161">
        <v>204.378433</v>
      </c>
      <c r="C48" s="161">
        <v>286.39054250000004</v>
      </c>
      <c r="D48" s="161">
        <v>286.39054250000004</v>
      </c>
      <c r="E48" s="162">
        <v>287.77820000000003</v>
      </c>
      <c r="F48" s="162">
        <v>281.92440499999998</v>
      </c>
    </row>
    <row r="49" spans="1:6" ht="15" thickTop="1" x14ac:dyDescent="0.2">
      <c r="A49" s="246" t="s">
        <v>30</v>
      </c>
      <c r="B49" s="246"/>
      <c r="C49" s="246"/>
      <c r="D49" s="246"/>
      <c r="E49" s="246"/>
      <c r="F49" s="246"/>
    </row>
    <row r="50" spans="1:6" ht="15" customHeight="1" x14ac:dyDescent="0.2">
      <c r="A50" s="237" t="s">
        <v>83</v>
      </c>
      <c r="B50" s="237"/>
      <c r="C50" s="237"/>
      <c r="D50" s="237"/>
      <c r="E50" s="163"/>
      <c r="F50" s="168"/>
    </row>
    <row r="51" spans="1:6" ht="15" customHeight="1" x14ac:dyDescent="0.2">
      <c r="A51" s="237" t="s">
        <v>84</v>
      </c>
      <c r="B51" s="237"/>
      <c r="C51" s="237"/>
      <c r="D51" s="237"/>
      <c r="E51" s="163"/>
      <c r="F51" s="168"/>
    </row>
    <row r="52" spans="1:6" ht="26.25" customHeight="1" x14ac:dyDescent="0.2">
      <c r="A52" s="237" t="s">
        <v>85</v>
      </c>
      <c r="B52" s="237"/>
      <c r="C52" s="237"/>
      <c r="D52" s="237"/>
      <c r="E52" s="163"/>
      <c r="F52" s="168"/>
    </row>
    <row r="53" spans="1:6" ht="15" customHeight="1" x14ac:dyDescent="0.2">
      <c r="A53" s="242" t="s">
        <v>86</v>
      </c>
      <c r="B53" s="242"/>
      <c r="C53" s="242"/>
      <c r="D53" s="242"/>
      <c r="E53" s="163"/>
      <c r="F53" s="168"/>
    </row>
    <row r="54" spans="1:6" ht="15" customHeight="1" x14ac:dyDescent="0.2">
      <c r="A54" s="237" t="s">
        <v>87</v>
      </c>
      <c r="B54" s="237"/>
      <c r="C54" s="237"/>
      <c r="D54" s="237"/>
      <c r="E54" s="163"/>
      <c r="F54" s="168"/>
    </row>
    <row r="55" spans="1:6" ht="24.75" customHeight="1" x14ac:dyDescent="0.2">
      <c r="A55" s="236" t="s">
        <v>88</v>
      </c>
      <c r="B55" s="236"/>
      <c r="C55" s="236"/>
      <c r="D55" s="236"/>
      <c r="E55" s="163"/>
      <c r="F55" s="168"/>
    </row>
    <row r="56" spans="1:6" x14ac:dyDescent="0.2">
      <c r="A56" s="237" t="s">
        <v>89</v>
      </c>
      <c r="B56" s="237"/>
      <c r="C56" s="237"/>
      <c r="D56" s="237"/>
      <c r="E56" s="163"/>
      <c r="F56" s="168"/>
    </row>
    <row r="57" spans="1:6" x14ac:dyDescent="0.2">
      <c r="A57" s="243" t="s">
        <v>90</v>
      </c>
      <c r="B57" s="243"/>
      <c r="C57" s="243"/>
      <c r="D57" s="243"/>
      <c r="E57" s="164"/>
      <c r="F57" s="168"/>
    </row>
    <row r="58" spans="1:6" x14ac:dyDescent="0.2">
      <c r="A58" s="238" t="s">
        <v>91</v>
      </c>
      <c r="B58" s="238"/>
      <c r="C58" s="238"/>
      <c r="D58" s="238"/>
      <c r="E58" s="164"/>
      <c r="F58" s="168"/>
    </row>
    <row r="59" spans="1:6" ht="19.5" customHeight="1" x14ac:dyDescent="0.2">
      <c r="A59" s="240" t="s">
        <v>92</v>
      </c>
      <c r="B59" s="240"/>
      <c r="C59" s="240"/>
      <c r="D59" s="240"/>
      <c r="E59" s="164"/>
      <c r="F59" s="168"/>
    </row>
    <row r="60" spans="1:6" ht="20.25" customHeight="1" x14ac:dyDescent="0.2">
      <c r="A60" s="241" t="s">
        <v>93</v>
      </c>
      <c r="B60" s="241"/>
      <c r="C60" s="241"/>
      <c r="D60" s="241"/>
      <c r="E60" s="164"/>
      <c r="F60" s="168"/>
    </row>
    <row r="61" spans="1:6" ht="18.75" customHeight="1" x14ac:dyDescent="0.2">
      <c r="A61" s="242" t="s">
        <v>94</v>
      </c>
      <c r="B61" s="242"/>
      <c r="C61" s="242"/>
      <c r="D61" s="242"/>
      <c r="E61" s="164"/>
      <c r="F61" s="168"/>
    </row>
    <row r="62" spans="1:6" x14ac:dyDescent="0.2">
      <c r="A62" s="238" t="s">
        <v>95</v>
      </c>
      <c r="B62" s="238"/>
      <c r="C62" s="238"/>
      <c r="D62" s="238"/>
      <c r="E62" s="164"/>
      <c r="F62" s="168"/>
    </row>
  </sheetData>
  <mergeCells count="17">
    <mergeCell ref="A54:D54"/>
    <mergeCell ref="A55:D55"/>
    <mergeCell ref="A56:D56"/>
    <mergeCell ref="A62:D62"/>
    <mergeCell ref="A1:F1"/>
    <mergeCell ref="A58:D58"/>
    <mergeCell ref="A59:D59"/>
    <mergeCell ref="A60:D60"/>
    <mergeCell ref="A61:D61"/>
    <mergeCell ref="A57:D57"/>
    <mergeCell ref="A2:F2"/>
    <mergeCell ref="A20:E20"/>
    <mergeCell ref="A49:F49"/>
    <mergeCell ref="A50:D50"/>
    <mergeCell ref="A51:D51"/>
    <mergeCell ref="A52:D52"/>
    <mergeCell ref="A53:D53"/>
  </mergeCells>
  <hyperlinks>
    <hyperlink ref="A53" r:id="rId1" display="http://www.sbp.org.pk/departments/stats/Notice/Press Release-external debt-_Revised_.pdf"/>
    <hyperlink ref="A61" r:id="rId2" display="http://www.sbp.org.pk/ecodata/Revision-EDS.pdf"/>
  </hyperlinks>
  <pageMargins left="0.7" right="0.7" top="0.75" bottom="0.75" header="0.3" footer="0.3"/>
  <pageSetup paperSize="9" scale="8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topLeftCell="A16" zoomScaleNormal="100" zoomScaleSheetLayoutView="100" workbookViewId="0">
      <selection activeCell="A32" sqref="A32"/>
    </sheetView>
  </sheetViews>
  <sheetFormatPr defaultRowHeight="14.25" x14ac:dyDescent="0.2"/>
  <cols>
    <col min="1" max="1" width="29.125" bestFit="1" customWidth="1"/>
    <col min="3" max="3" width="7.625" bestFit="1" customWidth="1"/>
    <col min="4" max="8" width="7.875" bestFit="1" customWidth="1"/>
  </cols>
  <sheetData>
    <row r="1" spans="1:8" ht="18.75" x14ac:dyDescent="0.2">
      <c r="A1" s="231" t="s">
        <v>96</v>
      </c>
      <c r="B1" s="231"/>
      <c r="C1" s="231"/>
      <c r="D1" s="231"/>
      <c r="E1" s="231"/>
      <c r="F1" s="231"/>
      <c r="G1" s="231"/>
      <c r="H1" s="231"/>
    </row>
    <row r="2" spans="1:8" x14ac:dyDescent="0.2">
      <c r="A2" s="232" t="s">
        <v>97</v>
      </c>
      <c r="B2" s="232"/>
      <c r="C2" s="232"/>
      <c r="D2" s="232"/>
      <c r="E2" s="232"/>
      <c r="F2" s="232"/>
      <c r="G2" s="232"/>
      <c r="H2" s="232"/>
    </row>
    <row r="3" spans="1:8" ht="15" thickBot="1" x14ac:dyDescent="0.25">
      <c r="A3" s="247" t="s">
        <v>98</v>
      </c>
      <c r="B3" s="247"/>
      <c r="C3" s="247"/>
      <c r="D3" s="247"/>
      <c r="E3" s="247"/>
      <c r="F3" s="247"/>
      <c r="G3" s="247"/>
      <c r="H3" s="247"/>
    </row>
    <row r="4" spans="1:8" ht="15" thickBot="1" x14ac:dyDescent="0.25">
      <c r="A4" s="34" t="s">
        <v>99</v>
      </c>
      <c r="B4" s="35"/>
      <c r="C4" s="96">
        <v>45100</v>
      </c>
      <c r="D4" s="96">
        <v>45199</v>
      </c>
      <c r="E4" s="96">
        <v>45200</v>
      </c>
      <c r="F4" s="96">
        <v>45231</v>
      </c>
      <c r="G4" s="96">
        <v>45261</v>
      </c>
      <c r="H4" s="198" t="s">
        <v>366</v>
      </c>
    </row>
    <row r="5" spans="1:8" x14ac:dyDescent="0.2">
      <c r="A5" s="24"/>
      <c r="B5" s="36"/>
      <c r="C5" s="8"/>
      <c r="D5" s="9"/>
      <c r="E5" s="8"/>
      <c r="F5" s="8"/>
      <c r="G5" s="8"/>
    </row>
    <row r="6" spans="1:8" x14ac:dyDescent="0.2">
      <c r="A6" s="37" t="s">
        <v>100</v>
      </c>
      <c r="B6" s="31"/>
      <c r="C6" s="115">
        <v>26021.5</v>
      </c>
      <c r="D6" s="190">
        <v>27392.607606581998</v>
      </c>
      <c r="E6" s="190">
        <v>28033.160571781998</v>
      </c>
      <c r="F6" s="190">
        <v>29944.195308331997</v>
      </c>
      <c r="G6" s="190">
        <v>30889.486353804019</v>
      </c>
      <c r="H6" s="190">
        <v>30962.599375854017</v>
      </c>
    </row>
    <row r="7" spans="1:8" x14ac:dyDescent="0.2">
      <c r="A7" s="38" t="s">
        <v>101</v>
      </c>
      <c r="B7" s="31"/>
      <c r="C7" s="115">
        <v>2.8</v>
      </c>
      <c r="D7" s="190">
        <v>2.8427639</v>
      </c>
      <c r="E7" s="190">
        <v>2.8427639</v>
      </c>
      <c r="F7" s="190">
        <v>2.8427639</v>
      </c>
      <c r="G7" s="190">
        <v>2.8427639</v>
      </c>
      <c r="H7" s="190">
        <v>2.8427639</v>
      </c>
    </row>
    <row r="8" spans="1:8" x14ac:dyDescent="0.2">
      <c r="A8" s="39" t="s">
        <v>102</v>
      </c>
      <c r="B8" s="31"/>
      <c r="C8" s="115">
        <v>2.8</v>
      </c>
      <c r="D8" s="190">
        <v>2.8427639</v>
      </c>
      <c r="E8" s="190">
        <v>2.8427639</v>
      </c>
      <c r="F8" s="190">
        <v>2.8427639</v>
      </c>
      <c r="G8" s="190">
        <v>2.8427639</v>
      </c>
      <c r="H8" s="190">
        <v>2.8427639</v>
      </c>
    </row>
    <row r="9" spans="1:8" x14ac:dyDescent="0.2">
      <c r="A9" s="39" t="s">
        <v>103</v>
      </c>
      <c r="B9" s="28"/>
      <c r="C9" s="117" t="s">
        <v>64</v>
      </c>
      <c r="D9" s="191">
        <v>0</v>
      </c>
      <c r="E9" s="191">
        <v>0</v>
      </c>
      <c r="F9" s="191">
        <v>0</v>
      </c>
      <c r="G9" s="191">
        <v>0</v>
      </c>
      <c r="H9" s="191">
        <v>0</v>
      </c>
    </row>
    <row r="10" spans="1:8" x14ac:dyDescent="0.2">
      <c r="A10" s="38" t="s">
        <v>104</v>
      </c>
      <c r="B10" s="31"/>
      <c r="C10" s="115">
        <v>25161.200000000001</v>
      </c>
      <c r="D10" s="190">
        <v>26532.364608504999</v>
      </c>
      <c r="E10" s="190">
        <v>27173.162448504998</v>
      </c>
      <c r="F10" s="190">
        <v>29083.960518504995</v>
      </c>
      <c r="G10" s="190">
        <v>30029.059625026999</v>
      </c>
      <c r="H10" s="190">
        <v>30102.118705126999</v>
      </c>
    </row>
    <row r="11" spans="1:8" x14ac:dyDescent="0.2">
      <c r="A11" s="40" t="s">
        <v>105</v>
      </c>
      <c r="B11" s="31"/>
      <c r="C11" s="116">
        <v>3150.6</v>
      </c>
      <c r="D11" s="192">
        <v>3809.3755000000001</v>
      </c>
      <c r="E11" s="192">
        <v>4106.4486999999999</v>
      </c>
      <c r="F11" s="192">
        <v>4106.4486999999999</v>
      </c>
      <c r="G11" s="192">
        <v>4419.0139332220006</v>
      </c>
      <c r="H11" s="192">
        <v>4505.1586922220004</v>
      </c>
    </row>
    <row r="12" spans="1:8" x14ac:dyDescent="0.2">
      <c r="A12" s="40" t="s">
        <v>106</v>
      </c>
      <c r="B12" s="28"/>
      <c r="C12" s="116" t="s">
        <v>64</v>
      </c>
      <c r="D12" s="192">
        <v>0</v>
      </c>
      <c r="E12" s="192">
        <v>0</v>
      </c>
      <c r="F12" s="192">
        <v>0</v>
      </c>
      <c r="G12" s="192">
        <v>0</v>
      </c>
      <c r="H12" s="192">
        <v>0</v>
      </c>
    </row>
    <row r="13" spans="1:8" x14ac:dyDescent="0.2">
      <c r="A13" s="40" t="s">
        <v>107</v>
      </c>
      <c r="B13" s="28"/>
      <c r="C13" s="116">
        <v>22009.3</v>
      </c>
      <c r="D13" s="192">
        <v>22721.677633739</v>
      </c>
      <c r="E13" s="192">
        <v>23065.402273738997</v>
      </c>
      <c r="F13" s="192">
        <v>24976.200343738998</v>
      </c>
      <c r="G13" s="192">
        <v>25608.742883739</v>
      </c>
      <c r="H13" s="192">
        <v>25595.660093738999</v>
      </c>
    </row>
    <row r="14" spans="1:8" x14ac:dyDescent="0.2">
      <c r="A14" s="40" t="s">
        <v>108</v>
      </c>
      <c r="B14" s="28"/>
      <c r="C14" s="116">
        <v>1.3</v>
      </c>
      <c r="D14" s="192">
        <v>1.2999191659982898</v>
      </c>
      <c r="E14" s="192">
        <v>1.2999191659982898</v>
      </c>
      <c r="F14" s="192">
        <v>1.2999191659982898</v>
      </c>
      <c r="G14" s="192">
        <v>1.3028080659969419</v>
      </c>
      <c r="H14" s="192">
        <v>1.2999191659982898</v>
      </c>
    </row>
    <row r="15" spans="1:8" x14ac:dyDescent="0.2">
      <c r="A15" s="38" t="s">
        <v>109</v>
      </c>
      <c r="B15" s="28"/>
      <c r="C15" s="115">
        <v>382.5</v>
      </c>
      <c r="D15" s="193">
        <v>382.46141368999992</v>
      </c>
      <c r="E15" s="193">
        <v>382.21653888999998</v>
      </c>
      <c r="F15" s="193">
        <v>382.45320543999992</v>
      </c>
      <c r="G15" s="193">
        <v>382.64514438999993</v>
      </c>
      <c r="H15" s="193">
        <v>382.69908633999995</v>
      </c>
    </row>
    <row r="16" spans="1:8" ht="21" customHeight="1" x14ac:dyDescent="0.2">
      <c r="A16" s="37" t="s">
        <v>110</v>
      </c>
      <c r="B16" s="28"/>
      <c r="C16" s="115">
        <v>474.9</v>
      </c>
      <c r="D16" s="193">
        <v>474.93882048699999</v>
      </c>
      <c r="E16" s="193">
        <v>474.93882048699999</v>
      </c>
      <c r="F16" s="193">
        <v>474.93882048699999</v>
      </c>
      <c r="G16" s="193">
        <v>474.93882048702</v>
      </c>
      <c r="H16" s="193">
        <v>474.93882048702</v>
      </c>
    </row>
    <row r="17" spans="1:8" x14ac:dyDescent="0.2">
      <c r="A17" s="37" t="s">
        <v>111</v>
      </c>
      <c r="B17" s="28"/>
      <c r="C17" s="115">
        <v>9335.2999999999993</v>
      </c>
      <c r="D17" s="190">
        <v>8883.308672213001</v>
      </c>
      <c r="E17" s="190">
        <v>8988.00516870311</v>
      </c>
      <c r="F17" s="190">
        <v>7623.6707241566392</v>
      </c>
      <c r="G17" s="190">
        <v>8369.8385451680406</v>
      </c>
      <c r="H17" s="190">
        <v>8375.2058531640232</v>
      </c>
    </row>
    <row r="18" spans="1:8" x14ac:dyDescent="0.2">
      <c r="A18" s="41" t="s">
        <v>112</v>
      </c>
      <c r="B18" s="28"/>
      <c r="C18" s="192">
        <v>1.2999999999999999E-2</v>
      </c>
      <c r="D18" s="192">
        <v>1.2999999999999999E-2</v>
      </c>
      <c r="E18" s="192">
        <v>1.2999999999999999E-2</v>
      </c>
      <c r="F18" s="192">
        <v>1.2999999999999999E-2</v>
      </c>
      <c r="G18" s="192">
        <v>1.2999999999999999E-2</v>
      </c>
      <c r="H18" s="192">
        <v>1.2999999999999999E-2</v>
      </c>
    </row>
    <row r="19" spans="1:8" x14ac:dyDescent="0.2">
      <c r="A19" s="41" t="s">
        <v>114</v>
      </c>
      <c r="B19" s="28"/>
      <c r="C19" s="116">
        <v>9269.2000000000007</v>
      </c>
      <c r="D19" s="192">
        <v>8805.3417160095196</v>
      </c>
      <c r="E19" s="192">
        <v>8908.858687549</v>
      </c>
      <c r="F19" s="192">
        <v>7543.3468992830394</v>
      </c>
      <c r="G19" s="192">
        <v>8288.3692494377501</v>
      </c>
      <c r="H19" s="192">
        <v>8294.3412579030228</v>
      </c>
    </row>
    <row r="20" spans="1:8" x14ac:dyDescent="0.2">
      <c r="A20" s="41" t="s">
        <v>115</v>
      </c>
      <c r="B20" s="28"/>
      <c r="C20" s="116">
        <v>66.099999999999994</v>
      </c>
      <c r="D20" s="192">
        <v>77.953956203480004</v>
      </c>
      <c r="E20" s="192">
        <v>79.133481154110001</v>
      </c>
      <c r="F20" s="192">
        <v>80.310824873599984</v>
      </c>
      <c r="G20" s="192">
        <v>81.45629573028998</v>
      </c>
      <c r="H20" s="192">
        <v>80.851595261</v>
      </c>
    </row>
    <row r="21" spans="1:8" ht="1.5" customHeight="1" x14ac:dyDescent="0.2">
      <c r="A21" s="41"/>
      <c r="B21" s="28"/>
      <c r="C21" s="196"/>
      <c r="D21" s="192">
        <v>0</v>
      </c>
      <c r="E21" s="192">
        <v>0</v>
      </c>
      <c r="F21" s="192">
        <v>0</v>
      </c>
      <c r="G21" s="192">
        <v>0</v>
      </c>
      <c r="H21" s="192">
        <v>0</v>
      </c>
    </row>
    <row r="22" spans="1:8" x14ac:dyDescent="0.2">
      <c r="A22" s="37" t="s">
        <v>116</v>
      </c>
      <c r="B22" s="28"/>
      <c r="C22" s="115">
        <v>2926.5</v>
      </c>
      <c r="D22" s="190">
        <v>2914.7359426063517</v>
      </c>
      <c r="E22" s="190">
        <v>2881.6116313313501</v>
      </c>
      <c r="F22" s="190">
        <v>2879.5071502126498</v>
      </c>
      <c r="G22" s="190">
        <v>2831.6126164206503</v>
      </c>
      <c r="H22" s="190">
        <v>2809.6997572903301</v>
      </c>
    </row>
    <row r="23" spans="1:8" x14ac:dyDescent="0.2">
      <c r="A23" s="42" t="s">
        <v>117</v>
      </c>
      <c r="B23" s="28"/>
      <c r="C23" s="116">
        <v>2818.5</v>
      </c>
      <c r="D23" s="194">
        <v>2812.9772689193514</v>
      </c>
      <c r="E23" s="194">
        <v>2785.1404576443501</v>
      </c>
      <c r="F23" s="194">
        <v>2786.3429765256496</v>
      </c>
      <c r="G23" s="194">
        <v>2741.9864427336502</v>
      </c>
      <c r="H23" s="194">
        <v>2718.4425836033306</v>
      </c>
    </row>
    <row r="24" spans="1:8" x14ac:dyDescent="0.2">
      <c r="A24" s="41" t="s">
        <v>118</v>
      </c>
      <c r="B24" s="28"/>
      <c r="C24" s="116">
        <v>47.2</v>
      </c>
      <c r="D24" s="192">
        <v>47.230327687000006</v>
      </c>
      <c r="E24" s="192">
        <v>47.230327687000006</v>
      </c>
      <c r="F24" s="192">
        <v>47.230327687000006</v>
      </c>
      <c r="G24" s="192">
        <v>47.230327686999999</v>
      </c>
      <c r="H24" s="192">
        <v>47.230327686999999</v>
      </c>
    </row>
    <row r="25" spans="1:8" x14ac:dyDescent="0.2">
      <c r="A25" s="41" t="s">
        <v>119</v>
      </c>
      <c r="B25" s="28"/>
      <c r="C25" s="116">
        <v>60.8</v>
      </c>
      <c r="D25" s="192">
        <v>54.528345999999907</v>
      </c>
      <c r="E25" s="192">
        <v>49.240845999999905</v>
      </c>
      <c r="F25" s="192">
        <v>45.933845999999903</v>
      </c>
      <c r="G25" s="192">
        <v>42.395845999999906</v>
      </c>
      <c r="H25" s="192">
        <v>44.026845999999907</v>
      </c>
    </row>
    <row r="26" spans="1:8" x14ac:dyDescent="0.2">
      <c r="A26" s="37" t="s">
        <v>120</v>
      </c>
      <c r="B26" s="28"/>
      <c r="C26" s="115">
        <v>383.8</v>
      </c>
      <c r="D26" s="193">
        <v>386.16171902649154</v>
      </c>
      <c r="E26" s="193">
        <v>377.76069595447404</v>
      </c>
      <c r="F26" s="193">
        <v>382.71284623006062</v>
      </c>
      <c r="G26" s="193">
        <v>378.27605275656384</v>
      </c>
      <c r="H26" s="193">
        <v>375.10863027840941</v>
      </c>
    </row>
    <row r="27" spans="1:8" x14ac:dyDescent="0.2">
      <c r="A27" s="37" t="s">
        <v>121</v>
      </c>
      <c r="B27" s="31"/>
      <c r="C27" s="116">
        <v>142.69999999999999</v>
      </c>
      <c r="D27" s="194">
        <v>120.73319303879302</v>
      </c>
      <c r="E27" s="194">
        <v>128.80874570189465</v>
      </c>
      <c r="F27" s="194">
        <v>125.54722056482261</v>
      </c>
      <c r="G27" s="194">
        <v>118.71551756900483</v>
      </c>
      <c r="H27" s="194">
        <v>103.6047338634925</v>
      </c>
    </row>
    <row r="28" spans="1:8" x14ac:dyDescent="0.2">
      <c r="A28" s="37" t="s">
        <v>122</v>
      </c>
      <c r="B28" s="31"/>
      <c r="C28" s="115">
        <v>38809.800000000003</v>
      </c>
      <c r="D28" s="190">
        <v>39697.547133466636</v>
      </c>
      <c r="E28" s="190">
        <v>40409.346813472817</v>
      </c>
      <c r="F28" s="190">
        <v>40955.633249496175</v>
      </c>
      <c r="G28" s="190">
        <v>42587.929085718279</v>
      </c>
      <c r="H28" s="190">
        <v>42626.218350450268</v>
      </c>
    </row>
    <row r="29" spans="1:8" ht="15" thickBot="1" x14ac:dyDescent="0.25">
      <c r="A29" s="37" t="s">
        <v>123</v>
      </c>
      <c r="B29" s="31"/>
      <c r="C29" s="115">
        <v>845</v>
      </c>
      <c r="D29" s="199">
        <v>674.49871751799992</v>
      </c>
      <c r="E29" s="199">
        <v>623.37847537399989</v>
      </c>
      <c r="F29" s="199">
        <v>581.77124181900001</v>
      </c>
      <c r="G29" s="199">
        <v>611.63057821699999</v>
      </c>
      <c r="H29" s="199">
        <v>538.04473807700003</v>
      </c>
    </row>
    <row r="30" spans="1:8" ht="15.75" thickTop="1" thickBot="1" x14ac:dyDescent="0.25">
      <c r="A30" s="121" t="s">
        <v>124</v>
      </c>
      <c r="B30" s="121"/>
      <c r="C30" s="197">
        <v>39654.800000000003</v>
      </c>
      <c r="D30" s="195">
        <v>40372.045850984636</v>
      </c>
      <c r="E30" s="195">
        <v>41032.725288846814</v>
      </c>
      <c r="F30" s="195">
        <v>41537.404491315174</v>
      </c>
      <c r="G30" s="195">
        <v>43199.559663935281</v>
      </c>
      <c r="H30" s="195">
        <v>43164.263088527267</v>
      </c>
    </row>
    <row r="31" spans="1:8" ht="15" customHeight="1" thickTop="1" x14ac:dyDescent="0.2">
      <c r="A31" s="286" t="s">
        <v>397</v>
      </c>
      <c r="B31" s="286"/>
      <c r="C31" s="286"/>
      <c r="D31" s="286"/>
      <c r="E31" s="286"/>
      <c r="F31" s="286"/>
      <c r="G31" s="286"/>
      <c r="H31" s="286"/>
    </row>
    <row r="32" spans="1:8" x14ac:dyDescent="0.2">
      <c r="A32" s="43" t="s">
        <v>125</v>
      </c>
      <c r="B32" s="1"/>
      <c r="C32" s="1"/>
      <c r="D32" s="1"/>
    </row>
    <row r="33" spans="1:8" x14ac:dyDescent="0.2">
      <c r="A33" s="43" t="s">
        <v>126</v>
      </c>
      <c r="B33" s="44"/>
      <c r="C33" s="32"/>
      <c r="D33" s="32"/>
    </row>
    <row r="34" spans="1:8" x14ac:dyDescent="0.2">
      <c r="A34" s="250" t="s">
        <v>127</v>
      </c>
      <c r="B34" s="250"/>
      <c r="C34" s="250"/>
      <c r="D34" s="250"/>
    </row>
    <row r="35" spans="1:8" x14ac:dyDescent="0.2">
      <c r="A35" s="250" t="s">
        <v>128</v>
      </c>
      <c r="B35" s="250"/>
      <c r="C35" s="250"/>
      <c r="D35" s="250"/>
    </row>
    <row r="36" spans="1:8" x14ac:dyDescent="0.2">
      <c r="A36" s="250" t="s">
        <v>129</v>
      </c>
      <c r="B36" s="250"/>
      <c r="C36" s="250"/>
      <c r="D36" s="250"/>
    </row>
    <row r="37" spans="1:8" x14ac:dyDescent="0.2">
      <c r="A37" s="250" t="s">
        <v>130</v>
      </c>
      <c r="B37" s="250"/>
      <c r="C37" s="250"/>
      <c r="D37" s="250"/>
    </row>
    <row r="38" spans="1:8" ht="17.25" customHeight="1" x14ac:dyDescent="0.2">
      <c r="A38" s="248" t="s">
        <v>131</v>
      </c>
      <c r="B38" s="248"/>
      <c r="C38" s="248"/>
      <c r="D38" s="248"/>
      <c r="E38" s="248"/>
      <c r="F38" s="248"/>
      <c r="G38" s="248"/>
      <c r="H38" s="248"/>
    </row>
    <row r="39" spans="1:8" ht="17.25" customHeight="1" x14ac:dyDescent="0.2">
      <c r="A39" s="248" t="s">
        <v>132</v>
      </c>
      <c r="B39" s="248"/>
      <c r="C39" s="248"/>
      <c r="D39" s="248"/>
      <c r="E39" s="248"/>
      <c r="F39" s="248"/>
      <c r="G39" s="248"/>
      <c r="H39" s="248"/>
    </row>
    <row r="40" spans="1:8" x14ac:dyDescent="0.2">
      <c r="A40" s="249"/>
      <c r="B40" s="249"/>
      <c r="C40" s="249"/>
      <c r="D40" s="249"/>
    </row>
  </sheetData>
  <mergeCells count="11">
    <mergeCell ref="A40:D40"/>
    <mergeCell ref="A34:D34"/>
    <mergeCell ref="A35:D35"/>
    <mergeCell ref="A36:D36"/>
    <mergeCell ref="A37:D37"/>
    <mergeCell ref="A3:H3"/>
    <mergeCell ref="A2:H2"/>
    <mergeCell ref="A1:H1"/>
    <mergeCell ref="A39:H39"/>
    <mergeCell ref="A38:H38"/>
    <mergeCell ref="A31:H31"/>
  </mergeCells>
  <pageMargins left="0.7" right="0.7" top="0.75" bottom="0.75" header="0.3" footer="0.3"/>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view="pageBreakPreview" zoomScaleNormal="100" zoomScaleSheetLayoutView="100" workbookViewId="0">
      <selection activeCell="B8" sqref="B8"/>
    </sheetView>
  </sheetViews>
  <sheetFormatPr defaultColWidth="9.125" defaultRowHeight="14.25" x14ac:dyDescent="0.2"/>
  <cols>
    <col min="1" max="1" width="54.25" style="19" customWidth="1"/>
    <col min="2" max="7" width="10.5" style="19" customWidth="1"/>
    <col min="8" max="16384" width="9.125" style="19"/>
  </cols>
  <sheetData>
    <row r="1" spans="1:7" ht="18.75" x14ac:dyDescent="0.2">
      <c r="A1" s="231" t="s">
        <v>133</v>
      </c>
      <c r="B1" s="231"/>
      <c r="C1" s="231"/>
      <c r="D1" s="231"/>
      <c r="E1" s="231"/>
      <c r="F1" s="231"/>
      <c r="G1" s="231"/>
    </row>
    <row r="2" spans="1:7" ht="15" thickBot="1" x14ac:dyDescent="0.25">
      <c r="A2" s="254" t="s">
        <v>134</v>
      </c>
      <c r="B2" s="254"/>
      <c r="C2" s="254"/>
      <c r="D2" s="254"/>
      <c r="E2" s="254"/>
      <c r="F2" s="254"/>
      <c r="G2" s="254"/>
    </row>
    <row r="3" spans="1:7" ht="15.75" thickTop="1" thickBot="1" x14ac:dyDescent="0.25">
      <c r="A3" s="45" t="s">
        <v>135</v>
      </c>
      <c r="B3" s="200">
        <v>44742</v>
      </c>
      <c r="C3" s="201" t="s">
        <v>351</v>
      </c>
      <c r="D3" s="201" t="s">
        <v>136</v>
      </c>
      <c r="E3" s="202" t="s">
        <v>350</v>
      </c>
      <c r="F3" s="202" t="s">
        <v>349</v>
      </c>
      <c r="G3" s="202" t="s">
        <v>367</v>
      </c>
    </row>
    <row r="4" spans="1:7" ht="15" thickTop="1" x14ac:dyDescent="0.2">
      <c r="A4" s="47" t="s">
        <v>137</v>
      </c>
      <c r="B4" s="203">
        <v>99972.16415809399</v>
      </c>
      <c r="C4" s="203">
        <v>97544.076533474989</v>
      </c>
      <c r="D4" s="203">
        <v>96281.554531144211</v>
      </c>
      <c r="E4" s="203">
        <v>94881.268070885882</v>
      </c>
      <c r="F4" s="203">
        <v>98133.823843415448</v>
      </c>
      <c r="G4" s="204">
        <v>99700.384601691592</v>
      </c>
    </row>
    <row r="5" spans="1:7" x14ac:dyDescent="0.2">
      <c r="A5" s="49" t="s">
        <v>138</v>
      </c>
      <c r="B5" s="203">
        <v>81941.007885853105</v>
      </c>
      <c r="C5" s="203">
        <v>78948.903391843953</v>
      </c>
      <c r="D5" s="203">
        <v>77696.049470522761</v>
      </c>
      <c r="E5" s="203">
        <v>76926.151865647131</v>
      </c>
      <c r="F5" s="203">
        <v>78510.193294626442</v>
      </c>
      <c r="G5" s="203">
        <v>80165.413746708262</v>
      </c>
    </row>
    <row r="6" spans="1:7" x14ac:dyDescent="0.2">
      <c r="A6" s="49" t="s">
        <v>139</v>
      </c>
      <c r="B6" s="203">
        <v>80591.922179437941</v>
      </c>
      <c r="C6" s="203">
        <v>78261.284543997128</v>
      </c>
      <c r="D6" s="203">
        <v>77415.615342788136</v>
      </c>
      <c r="E6" s="203">
        <v>76765.859977981512</v>
      </c>
      <c r="F6" s="203">
        <v>78350.904294626438</v>
      </c>
      <c r="G6" s="203">
        <v>80066.124746708258</v>
      </c>
    </row>
    <row r="7" spans="1:7" x14ac:dyDescent="0.2">
      <c r="A7" s="50" t="s">
        <v>140</v>
      </c>
      <c r="B7" s="205">
        <v>9231.775108472626</v>
      </c>
      <c r="C7" s="205">
        <v>8459.2274032100013</v>
      </c>
      <c r="D7" s="205">
        <v>8765.1049999999996</v>
      </c>
      <c r="E7" s="205">
        <v>7901.0749999999998</v>
      </c>
      <c r="F7" s="205">
        <v>7703.2899999999991</v>
      </c>
      <c r="G7" s="205">
        <v>7541.1420000000007</v>
      </c>
    </row>
    <row r="8" spans="1:7" x14ac:dyDescent="0.2">
      <c r="A8" s="50" t="s">
        <v>141</v>
      </c>
      <c r="B8" s="205">
        <v>34022.786999999997</v>
      </c>
      <c r="C8" s="205">
        <v>36375.789901689997</v>
      </c>
      <c r="D8" s="205">
        <v>36811.953999999998</v>
      </c>
      <c r="E8" s="205">
        <v>37363.135999999999</v>
      </c>
      <c r="F8" s="205">
        <v>37089.69</v>
      </c>
      <c r="G8" s="205">
        <v>38813.620999999999</v>
      </c>
    </row>
    <row r="9" spans="1:7" x14ac:dyDescent="0.2">
      <c r="A9" s="50" t="s">
        <v>142</v>
      </c>
      <c r="B9" s="205">
        <v>18053.275014528754</v>
      </c>
      <c r="C9" s="205">
        <v>18034.828508890001</v>
      </c>
      <c r="D9" s="205">
        <v>17667.758000000002</v>
      </c>
      <c r="E9" s="205">
        <v>17572.291000000001</v>
      </c>
      <c r="F9" s="205">
        <v>19614.64</v>
      </c>
      <c r="G9" s="205">
        <v>19644.144</v>
      </c>
    </row>
    <row r="10" spans="1:7" x14ac:dyDescent="0.2">
      <c r="A10" s="50" t="s">
        <v>143</v>
      </c>
      <c r="B10" s="205">
        <v>8800</v>
      </c>
      <c r="C10" s="205">
        <v>7800</v>
      </c>
      <c r="D10" s="205">
        <v>7800</v>
      </c>
      <c r="E10" s="205">
        <v>7800</v>
      </c>
      <c r="F10" s="205">
        <v>7800</v>
      </c>
      <c r="G10" s="205">
        <v>7800</v>
      </c>
    </row>
    <row r="11" spans="1:7" x14ac:dyDescent="0.2">
      <c r="A11" s="50" t="s">
        <v>144</v>
      </c>
      <c r="B11" s="205">
        <v>0</v>
      </c>
      <c r="C11" s="205">
        <v>0</v>
      </c>
      <c r="D11" s="205">
        <v>0</v>
      </c>
      <c r="E11" s="205">
        <v>0</v>
      </c>
      <c r="F11" s="205">
        <v>0</v>
      </c>
      <c r="G11" s="205">
        <v>0</v>
      </c>
    </row>
    <row r="12" spans="1:7" x14ac:dyDescent="0.2">
      <c r="A12" s="50" t="s">
        <v>145</v>
      </c>
      <c r="B12" s="205">
        <v>9481.1769999999997</v>
      </c>
      <c r="C12" s="205">
        <v>6894.0569999999998</v>
      </c>
      <c r="D12" s="205">
        <v>5781.3330000000005</v>
      </c>
      <c r="E12" s="205">
        <v>5563.8249999999998</v>
      </c>
      <c r="F12" s="205">
        <v>5554.4260000000004</v>
      </c>
      <c r="G12" s="205">
        <v>5611.3029999999999</v>
      </c>
    </row>
    <row r="13" spans="1:7" x14ac:dyDescent="0.2">
      <c r="A13" s="50" t="s">
        <v>146</v>
      </c>
      <c r="B13" s="205">
        <v>5.0657505881247724</v>
      </c>
      <c r="C13" s="205">
        <v>4.4155354432822262</v>
      </c>
      <c r="D13" s="205">
        <v>3.5241806368123929</v>
      </c>
      <c r="E13" s="205">
        <v>3.4917354158089906</v>
      </c>
      <c r="F13" s="205">
        <v>3.4748989803430179</v>
      </c>
      <c r="G13" s="205">
        <v>3.5470501392030962</v>
      </c>
    </row>
    <row r="14" spans="1:7" x14ac:dyDescent="0.2">
      <c r="A14" s="50" t="s">
        <v>147</v>
      </c>
      <c r="B14" s="205">
        <v>0</v>
      </c>
      <c r="C14" s="205">
        <v>0</v>
      </c>
      <c r="D14" s="205">
        <v>0</v>
      </c>
      <c r="E14" s="205">
        <v>0</v>
      </c>
      <c r="F14" s="205">
        <v>0</v>
      </c>
      <c r="G14" s="205">
        <v>0</v>
      </c>
    </row>
    <row r="15" spans="1:7" x14ac:dyDescent="0.2">
      <c r="A15" s="50" t="s">
        <v>148</v>
      </c>
      <c r="B15" s="205">
        <v>44.804000000000002</v>
      </c>
      <c r="C15" s="205">
        <v>35.277999999999999</v>
      </c>
      <c r="D15" s="205">
        <v>31.242999999999999</v>
      </c>
      <c r="E15" s="205">
        <v>27.707999999999998</v>
      </c>
      <c r="F15" s="205">
        <v>25.096</v>
      </c>
      <c r="G15" s="205">
        <v>24.106000000000002</v>
      </c>
    </row>
    <row r="16" spans="1:7" x14ac:dyDescent="0.2">
      <c r="A16" s="50" t="s">
        <v>149</v>
      </c>
      <c r="B16" s="205">
        <v>953.03830584843968</v>
      </c>
      <c r="C16" s="205">
        <v>657.68819476383305</v>
      </c>
      <c r="D16" s="205">
        <v>554.69816215132528</v>
      </c>
      <c r="E16" s="205">
        <v>534.33324256571279</v>
      </c>
      <c r="F16" s="205">
        <v>560.28739564607781</v>
      </c>
      <c r="G16" s="205">
        <v>628.2616965690529</v>
      </c>
    </row>
    <row r="17" spans="1:7" x14ac:dyDescent="0.2">
      <c r="A17" s="49" t="s">
        <v>150</v>
      </c>
      <c r="B17" s="203">
        <v>1349.0857064151592</v>
      </c>
      <c r="C17" s="203">
        <v>687.61884784683036</v>
      </c>
      <c r="D17" s="203">
        <v>280.434127734632</v>
      </c>
      <c r="E17" s="203">
        <v>160.29188766561739</v>
      </c>
      <c r="F17" s="203">
        <v>159.28899999999999</v>
      </c>
      <c r="G17" s="203">
        <v>99.289000000000001</v>
      </c>
    </row>
    <row r="18" spans="1:7" x14ac:dyDescent="0.2">
      <c r="A18" s="50" t="s">
        <v>151</v>
      </c>
      <c r="B18" s="205">
        <v>1327.1</v>
      </c>
      <c r="C18" s="205">
        <v>687.41300000000001</v>
      </c>
      <c r="D18" s="205">
        <v>280.28899999999999</v>
      </c>
      <c r="E18" s="205">
        <v>160.28899999999999</v>
      </c>
      <c r="F18" s="205">
        <v>159.28899999999999</v>
      </c>
      <c r="G18" s="205">
        <v>99.289000000000001</v>
      </c>
    </row>
    <row r="19" spans="1:7" x14ac:dyDescent="0.2">
      <c r="A19" s="50" t="s">
        <v>152</v>
      </c>
      <c r="B19" s="205">
        <v>21.985706415159335</v>
      </c>
      <c r="C19" s="205">
        <v>0.20584784683037413</v>
      </c>
      <c r="D19" s="205">
        <v>0.14512773463201739</v>
      </c>
      <c r="E19" s="205">
        <v>2.8876656174000185E-3</v>
      </c>
      <c r="F19" s="205">
        <v>0</v>
      </c>
      <c r="G19" s="205">
        <v>0</v>
      </c>
    </row>
    <row r="20" spans="1:7" x14ac:dyDescent="0.2">
      <c r="A20" s="50" t="s">
        <v>153</v>
      </c>
      <c r="B20" s="205">
        <v>0</v>
      </c>
      <c r="C20" s="205">
        <v>0</v>
      </c>
      <c r="D20" s="205">
        <v>0</v>
      </c>
      <c r="E20" s="205">
        <v>0</v>
      </c>
      <c r="F20" s="205">
        <v>0</v>
      </c>
      <c r="G20" s="205">
        <v>0</v>
      </c>
    </row>
    <row r="21" spans="1:7" x14ac:dyDescent="0.2">
      <c r="A21" s="49" t="s">
        <v>154</v>
      </c>
      <c r="B21" s="203">
        <v>6896.8212649999996</v>
      </c>
      <c r="C21" s="203">
        <v>7615.8668302767819</v>
      </c>
      <c r="D21" s="203">
        <v>7487.6577983999996</v>
      </c>
      <c r="E21" s="203">
        <v>7123.9613256000002</v>
      </c>
      <c r="F21" s="203">
        <v>7846.5645587999988</v>
      </c>
      <c r="G21" s="203">
        <v>7596.3472703999996</v>
      </c>
    </row>
    <row r="22" spans="1:7" x14ac:dyDescent="0.2">
      <c r="A22" s="50" t="s">
        <v>155</v>
      </c>
      <c r="B22" s="205">
        <v>4195.1209099999996</v>
      </c>
      <c r="C22" s="205">
        <v>5386.8668302767819</v>
      </c>
      <c r="D22" s="205">
        <v>5437.2331170123598</v>
      </c>
      <c r="E22" s="205">
        <v>5369.1055849242448</v>
      </c>
      <c r="F22" s="205">
        <v>5146.5124526897889</v>
      </c>
      <c r="G22" s="205">
        <v>5069.3152456272592</v>
      </c>
    </row>
    <row r="23" spans="1:7" x14ac:dyDescent="0.2">
      <c r="A23" s="50" t="s">
        <v>156</v>
      </c>
      <c r="B23" s="205">
        <v>2701.7003549999999</v>
      </c>
      <c r="C23" s="205">
        <v>2229</v>
      </c>
      <c r="D23" s="205">
        <v>2050.4246813876393</v>
      </c>
      <c r="E23" s="205">
        <v>1754.8557406757554</v>
      </c>
      <c r="F23" s="205">
        <v>2700.0521061102104</v>
      </c>
      <c r="G23" s="205">
        <v>2527.0320247727404</v>
      </c>
    </row>
    <row r="24" spans="1:7" x14ac:dyDescent="0.2">
      <c r="A24" s="49" t="s">
        <v>157</v>
      </c>
      <c r="B24" s="203">
        <v>11134.335007240881</v>
      </c>
      <c r="C24" s="203">
        <v>10979.306311354263</v>
      </c>
      <c r="D24" s="203">
        <v>11097.847262221439</v>
      </c>
      <c r="E24" s="203">
        <v>10831.154879638749</v>
      </c>
      <c r="F24" s="203">
        <v>11777.065989989003</v>
      </c>
      <c r="G24" s="203">
        <v>11938.623584583322</v>
      </c>
    </row>
    <row r="25" spans="1:7" x14ac:dyDescent="0.2">
      <c r="A25" s="50" t="s">
        <v>158</v>
      </c>
      <c r="B25" s="205">
        <v>2700</v>
      </c>
      <c r="C25" s="205">
        <v>2700</v>
      </c>
      <c r="D25" s="205">
        <v>2700</v>
      </c>
      <c r="E25" s="205">
        <v>2700</v>
      </c>
      <c r="F25" s="205">
        <v>3700</v>
      </c>
      <c r="G25" s="205">
        <v>3700</v>
      </c>
    </row>
    <row r="26" spans="1:7" x14ac:dyDescent="0.2">
      <c r="A26" s="50" t="s">
        <v>159</v>
      </c>
      <c r="B26" s="205">
        <v>0</v>
      </c>
      <c r="C26" s="205">
        <v>0</v>
      </c>
      <c r="D26" s="205">
        <v>0</v>
      </c>
      <c r="E26" s="205">
        <v>0</v>
      </c>
      <c r="F26" s="205">
        <v>0</v>
      </c>
      <c r="G26" s="205">
        <v>0</v>
      </c>
    </row>
    <row r="27" spans="1:7" x14ac:dyDescent="0.2">
      <c r="A27" s="50" t="s">
        <v>160</v>
      </c>
      <c r="B27" s="205">
        <v>4535.2835720408812</v>
      </c>
      <c r="C27" s="205">
        <v>4367.6931167542634</v>
      </c>
      <c r="D27" s="205">
        <v>4447.6498825214385</v>
      </c>
      <c r="E27" s="205">
        <v>4224.9446123387479</v>
      </c>
      <c r="F27" s="205">
        <v>4216.3034267890043</v>
      </c>
      <c r="G27" s="205">
        <v>4270.9817903136127</v>
      </c>
    </row>
    <row r="28" spans="1:7" x14ac:dyDescent="0.2">
      <c r="A28" s="50" t="s">
        <v>161</v>
      </c>
      <c r="B28" s="205">
        <v>3897.2865781999999</v>
      </c>
      <c r="C28" s="205">
        <v>3906.2682596</v>
      </c>
      <c r="D28" s="205">
        <v>3948.5056436999998</v>
      </c>
      <c r="E28" s="205">
        <v>3904.0081633000004</v>
      </c>
      <c r="F28" s="205">
        <v>3859.7161462000004</v>
      </c>
      <c r="G28" s="205">
        <v>3966.637794269709</v>
      </c>
    </row>
    <row r="29" spans="1:7" x14ac:dyDescent="0.2">
      <c r="A29" s="50" t="s">
        <v>162</v>
      </c>
      <c r="B29" s="205">
        <v>1.7648569999999999</v>
      </c>
      <c r="C29" s="205">
        <v>5.3449350000000004</v>
      </c>
      <c r="D29" s="205">
        <v>1.6917359999999999</v>
      </c>
      <c r="E29" s="205">
        <v>2.2021039999999998</v>
      </c>
      <c r="F29" s="205">
        <v>1.0464169999999999</v>
      </c>
      <c r="G29" s="205">
        <v>1.004</v>
      </c>
    </row>
    <row r="30" spans="1:7" x14ac:dyDescent="0.2">
      <c r="A30" s="49" t="s">
        <v>163</v>
      </c>
      <c r="B30" s="203">
        <v>8156.8880615180551</v>
      </c>
      <c r="C30" s="203">
        <v>7947.1168282902145</v>
      </c>
      <c r="D30" s="203">
        <v>7540.5799443762653</v>
      </c>
      <c r="E30" s="203">
        <v>7499.9966510827571</v>
      </c>
      <c r="F30" s="203">
        <v>7884.323857247482</v>
      </c>
      <c r="G30" s="203">
        <v>7869.1039470922415</v>
      </c>
    </row>
    <row r="31" spans="1:7" x14ac:dyDescent="0.2">
      <c r="A31" s="49" t="s">
        <v>164</v>
      </c>
      <c r="B31" s="203">
        <v>7083.3465747467226</v>
      </c>
      <c r="C31" s="203">
        <v>6891.0810425867239</v>
      </c>
      <c r="D31" s="203">
        <v>6628.691034546724</v>
      </c>
      <c r="E31" s="203">
        <v>6618.941034546724</v>
      </c>
      <c r="F31" s="203">
        <v>7038.0270019999998</v>
      </c>
      <c r="G31" s="203">
        <v>7014.887001000001</v>
      </c>
    </row>
    <row r="32" spans="1:7" x14ac:dyDescent="0.2">
      <c r="A32" s="50" t="s">
        <v>140</v>
      </c>
      <c r="B32" s="205">
        <v>0</v>
      </c>
      <c r="C32" s="205">
        <v>0</v>
      </c>
      <c r="D32" s="205">
        <v>0</v>
      </c>
      <c r="E32" s="205">
        <v>0</v>
      </c>
      <c r="F32" s="205">
        <v>0</v>
      </c>
      <c r="G32" s="205">
        <v>0</v>
      </c>
    </row>
    <row r="33" spans="1:7" x14ac:dyDescent="0.2">
      <c r="A33" s="50" t="s">
        <v>141</v>
      </c>
      <c r="B33" s="205">
        <v>0</v>
      </c>
      <c r="C33" s="205">
        <v>0</v>
      </c>
      <c r="D33" s="205">
        <v>0</v>
      </c>
      <c r="E33" s="205">
        <v>0</v>
      </c>
      <c r="F33" s="205">
        <v>0</v>
      </c>
      <c r="G33" s="205">
        <v>0</v>
      </c>
    </row>
    <row r="34" spans="1:7" x14ac:dyDescent="0.2">
      <c r="A34" s="50" t="s">
        <v>142</v>
      </c>
      <c r="B34" s="205">
        <v>6533.4997157467224</v>
      </c>
      <c r="C34" s="205">
        <v>6374.1210425867239</v>
      </c>
      <c r="D34" s="205">
        <v>6113.6310345467236</v>
      </c>
      <c r="E34" s="205">
        <v>6113.6310345467236</v>
      </c>
      <c r="F34" s="205">
        <v>6532.4770019999996</v>
      </c>
      <c r="G34" s="205">
        <v>6532.4770010000011</v>
      </c>
    </row>
    <row r="35" spans="1:7" x14ac:dyDescent="0.2">
      <c r="A35" s="50" t="s">
        <v>165</v>
      </c>
      <c r="B35" s="205">
        <v>549.84685899999999</v>
      </c>
      <c r="C35" s="205">
        <v>516.96</v>
      </c>
      <c r="D35" s="205">
        <v>515.06000000000006</v>
      </c>
      <c r="E35" s="205">
        <v>505.31000000000006</v>
      </c>
      <c r="F35" s="205">
        <v>505.55000000000007</v>
      </c>
      <c r="G35" s="205">
        <v>482.40999999999997</v>
      </c>
    </row>
    <row r="36" spans="1:7" x14ac:dyDescent="0.2">
      <c r="A36" s="50" t="s">
        <v>166</v>
      </c>
      <c r="B36" s="205">
        <v>0</v>
      </c>
      <c r="C36" s="205">
        <v>0</v>
      </c>
      <c r="D36" s="205">
        <v>0</v>
      </c>
      <c r="E36" s="205">
        <v>0</v>
      </c>
      <c r="F36" s="205">
        <v>0</v>
      </c>
      <c r="G36" s="205">
        <v>0</v>
      </c>
    </row>
    <row r="37" spans="1:7" x14ac:dyDescent="0.2">
      <c r="A37" s="49" t="s">
        <v>167</v>
      </c>
      <c r="B37" s="203">
        <v>1073.5414867713321</v>
      </c>
      <c r="C37" s="203">
        <v>1056.035785703491</v>
      </c>
      <c r="D37" s="203">
        <v>911.88890982954138</v>
      </c>
      <c r="E37" s="203">
        <v>881.05561653603274</v>
      </c>
      <c r="F37" s="203">
        <v>846.29685524748209</v>
      </c>
      <c r="G37" s="203">
        <v>854.21694609224085</v>
      </c>
    </row>
    <row r="38" spans="1:7" x14ac:dyDescent="0.2">
      <c r="A38" s="50" t="s">
        <v>139</v>
      </c>
      <c r="B38" s="205">
        <v>183.05500000000001</v>
      </c>
      <c r="C38" s="205">
        <v>121.38888900000001</v>
      </c>
      <c r="D38" s="205">
        <v>97.222222000000002</v>
      </c>
      <c r="E38" s="205">
        <v>76.3888888888888</v>
      </c>
      <c r="F38" s="205">
        <v>55.5555555555555</v>
      </c>
      <c r="G38" s="205">
        <v>48.611111111111001</v>
      </c>
    </row>
    <row r="39" spans="1:7" x14ac:dyDescent="0.2">
      <c r="A39" s="50" t="s">
        <v>150</v>
      </c>
      <c r="B39" s="205">
        <v>390.48648677133201</v>
      </c>
      <c r="C39" s="205">
        <v>434.64689670349094</v>
      </c>
      <c r="D39" s="205">
        <v>314.66668782954139</v>
      </c>
      <c r="E39" s="205">
        <v>304.66672764714394</v>
      </c>
      <c r="F39" s="205">
        <v>290.7412996919266</v>
      </c>
      <c r="G39" s="205">
        <v>305.60583498112982</v>
      </c>
    </row>
    <row r="40" spans="1:7" x14ac:dyDescent="0.2">
      <c r="A40" s="99" t="s">
        <v>168</v>
      </c>
      <c r="B40" s="206">
        <v>500</v>
      </c>
      <c r="C40" s="206">
        <v>500</v>
      </c>
      <c r="D40" s="206">
        <v>500</v>
      </c>
      <c r="E40" s="206">
        <v>500</v>
      </c>
      <c r="F40" s="206">
        <v>500</v>
      </c>
      <c r="G40" s="206">
        <v>500</v>
      </c>
    </row>
    <row r="41" spans="1:7" x14ac:dyDescent="0.2">
      <c r="A41" s="49" t="s">
        <v>169</v>
      </c>
      <c r="B41" s="203">
        <v>5731.3737895530248</v>
      </c>
      <c r="C41" s="203">
        <v>5372.0340433888978</v>
      </c>
      <c r="D41" s="203">
        <v>6146.0028176060669</v>
      </c>
      <c r="E41" s="203">
        <v>6469.4548160895783</v>
      </c>
      <c r="F41" s="203">
        <v>6444.6356840132112</v>
      </c>
      <c r="G41" s="203">
        <v>6637.7720460936325</v>
      </c>
    </row>
    <row r="42" spans="1:7" x14ac:dyDescent="0.2">
      <c r="A42" s="49" t="s">
        <v>170</v>
      </c>
      <c r="B42" s="203">
        <v>2639.2941126900005</v>
      </c>
      <c r="C42" s="203">
        <v>2471.3795819299999</v>
      </c>
      <c r="D42" s="203">
        <v>3508.0445310999999</v>
      </c>
      <c r="E42" s="203">
        <v>3720.5251399700001</v>
      </c>
      <c r="F42" s="203">
        <v>3632.5498437199999</v>
      </c>
      <c r="G42" s="203">
        <v>3661.6963899900002</v>
      </c>
    </row>
    <row r="43" spans="1:7" x14ac:dyDescent="0.2">
      <c r="A43" s="50" t="s">
        <v>139</v>
      </c>
      <c r="B43" s="203">
        <v>0</v>
      </c>
      <c r="C43" s="203">
        <v>0</v>
      </c>
      <c r="D43" s="203">
        <v>1000</v>
      </c>
      <c r="E43" s="203">
        <v>1300</v>
      </c>
      <c r="F43" s="203">
        <v>1300</v>
      </c>
      <c r="G43" s="203">
        <v>1300</v>
      </c>
    </row>
    <row r="44" spans="1:7" x14ac:dyDescent="0.2">
      <c r="A44" s="123" t="s">
        <v>171</v>
      </c>
      <c r="B44" s="205">
        <v>0</v>
      </c>
      <c r="C44" s="205">
        <v>0</v>
      </c>
      <c r="D44" s="205">
        <v>0</v>
      </c>
      <c r="E44" s="205">
        <v>0</v>
      </c>
      <c r="F44" s="205">
        <v>0</v>
      </c>
      <c r="G44" s="205">
        <v>0</v>
      </c>
    </row>
    <row r="45" spans="1:7" x14ac:dyDescent="0.2">
      <c r="A45" s="123" t="s">
        <v>172</v>
      </c>
      <c r="B45" s="205">
        <v>0</v>
      </c>
      <c r="C45" s="205">
        <v>0</v>
      </c>
      <c r="D45" s="205">
        <v>1000</v>
      </c>
      <c r="E45" s="205">
        <v>1300</v>
      </c>
      <c r="F45" s="205">
        <v>1300</v>
      </c>
      <c r="G45" s="205">
        <v>1300</v>
      </c>
    </row>
    <row r="46" spans="1:7" x14ac:dyDescent="0.2">
      <c r="A46" s="50" t="s">
        <v>173</v>
      </c>
      <c r="B46" s="203">
        <v>2639.2941126900005</v>
      </c>
      <c r="C46" s="203">
        <v>2471.3795819299999</v>
      </c>
      <c r="D46" s="203">
        <v>2508.0445310999999</v>
      </c>
      <c r="E46" s="203">
        <v>2420.5251399700001</v>
      </c>
      <c r="F46" s="203">
        <v>2332.5498437199999</v>
      </c>
      <c r="G46" s="203">
        <v>2361.6963899900002</v>
      </c>
    </row>
    <row r="47" spans="1:7" x14ac:dyDescent="0.2">
      <c r="A47" s="123" t="s">
        <v>171</v>
      </c>
      <c r="B47" s="205">
        <v>74.622697649999992</v>
      </c>
      <c r="C47" s="205">
        <v>67.716080559999995</v>
      </c>
      <c r="D47" s="205">
        <v>67.638767300000012</v>
      </c>
      <c r="E47" s="205">
        <v>63.877433920000001</v>
      </c>
      <c r="F47" s="205">
        <v>27.596199629999997</v>
      </c>
      <c r="G47" s="205">
        <v>90.618095139999994</v>
      </c>
    </row>
    <row r="48" spans="1:7" x14ac:dyDescent="0.2">
      <c r="A48" s="123" t="s">
        <v>172</v>
      </c>
      <c r="B48" s="205">
        <v>2564.6714150400003</v>
      </c>
      <c r="C48" s="205">
        <v>2403.6635013699997</v>
      </c>
      <c r="D48" s="205">
        <v>2440.4057637999999</v>
      </c>
      <c r="E48" s="205">
        <v>2356.6477060500001</v>
      </c>
      <c r="F48" s="205">
        <v>2304.9536440900001</v>
      </c>
      <c r="G48" s="205">
        <v>2271.07829485</v>
      </c>
    </row>
    <row r="49" spans="1:7" x14ac:dyDescent="0.2">
      <c r="A49" s="49" t="s">
        <v>174</v>
      </c>
      <c r="B49" s="203">
        <v>3092.0796768630248</v>
      </c>
      <c r="C49" s="203">
        <v>2814.8288380184099</v>
      </c>
      <c r="D49" s="203">
        <v>2558.5856088674054</v>
      </c>
      <c r="E49" s="203">
        <v>2593.8408641348042</v>
      </c>
      <c r="F49" s="203">
        <v>2608.6882195912917</v>
      </c>
      <c r="G49" s="203">
        <v>2736.0111111416591</v>
      </c>
    </row>
    <row r="50" spans="1:7" x14ac:dyDescent="0.2">
      <c r="A50" s="50" t="s">
        <v>171</v>
      </c>
      <c r="B50" s="205">
        <v>93.680931588314905</v>
      </c>
      <c r="C50" s="205">
        <v>100.173084573841</v>
      </c>
      <c r="D50" s="205">
        <v>90.259633435875301</v>
      </c>
      <c r="E50" s="205">
        <v>95.726034906884095</v>
      </c>
      <c r="F50" s="205">
        <v>98.720563044831593</v>
      </c>
      <c r="G50" s="205">
        <v>101.179885437729</v>
      </c>
    </row>
    <row r="51" spans="1:7" x14ac:dyDescent="0.2">
      <c r="A51" s="50" t="s">
        <v>172</v>
      </c>
      <c r="B51" s="205">
        <v>2998.3987452747101</v>
      </c>
      <c r="C51" s="205">
        <v>2714.6557534445687</v>
      </c>
      <c r="D51" s="205">
        <v>2468.32597543153</v>
      </c>
      <c r="E51" s="205">
        <v>2498.1148292279199</v>
      </c>
      <c r="F51" s="205">
        <v>2509.9676565464601</v>
      </c>
      <c r="G51" s="205">
        <v>2634.8312257039302</v>
      </c>
    </row>
    <row r="52" spans="1:7" x14ac:dyDescent="0.2">
      <c r="A52" s="49" t="s">
        <v>352</v>
      </c>
      <c r="B52" s="205">
        <v>0</v>
      </c>
      <c r="C52" s="205">
        <v>85.825623440488073</v>
      </c>
      <c r="D52" s="205">
        <v>79.372677638661926</v>
      </c>
      <c r="E52" s="205">
        <v>155.08881198477425</v>
      </c>
      <c r="F52" s="205">
        <v>203.39762070191918</v>
      </c>
      <c r="G52" s="205">
        <v>240.06454496197307</v>
      </c>
    </row>
    <row r="53" spans="1:7" x14ac:dyDescent="0.2">
      <c r="A53" s="49" t="s">
        <v>175</v>
      </c>
      <c r="B53" s="203">
        <v>12360.991861148912</v>
      </c>
      <c r="C53" s="203">
        <v>13315.509947654748</v>
      </c>
      <c r="D53" s="203">
        <v>13014.380414540334</v>
      </c>
      <c r="E53" s="203">
        <v>12746.648721401269</v>
      </c>
      <c r="F53" s="203">
        <v>12693.162227959745</v>
      </c>
      <c r="G53" s="203">
        <v>12276.897619035622</v>
      </c>
    </row>
    <row r="54" spans="1:7" x14ac:dyDescent="0.2">
      <c r="A54" s="49" t="s">
        <v>164</v>
      </c>
      <c r="B54" s="203">
        <v>0</v>
      </c>
      <c r="C54" s="203">
        <v>0</v>
      </c>
      <c r="D54" s="203">
        <v>0</v>
      </c>
      <c r="E54" s="203">
        <v>0</v>
      </c>
      <c r="F54" s="203">
        <v>0</v>
      </c>
      <c r="G54" s="203">
        <v>0</v>
      </c>
    </row>
    <row r="55" spans="1:7" x14ac:dyDescent="0.2">
      <c r="A55" s="49" t="s">
        <v>167</v>
      </c>
      <c r="B55" s="203">
        <v>12360.991861148912</v>
      </c>
      <c r="C55" s="203">
        <v>13315.509947654748</v>
      </c>
      <c r="D55" s="203">
        <v>13014.380414540334</v>
      </c>
      <c r="E55" s="203">
        <v>12746.648721401269</v>
      </c>
      <c r="F55" s="203">
        <v>12693.162227959745</v>
      </c>
      <c r="G55" s="203">
        <v>12276.897619035622</v>
      </c>
    </row>
    <row r="56" spans="1:7" x14ac:dyDescent="0.2">
      <c r="A56" s="49" t="s">
        <v>176</v>
      </c>
      <c r="B56" s="203">
        <v>10623.78703741</v>
      </c>
      <c r="C56" s="203">
        <v>10214.567309630002</v>
      </c>
      <c r="D56" s="203">
        <v>10140.11003697</v>
      </c>
      <c r="E56" s="203">
        <v>9831.0297706399997</v>
      </c>
      <c r="F56" s="203">
        <v>9716.0510523100002</v>
      </c>
      <c r="G56" s="203">
        <v>9298.1479039299975</v>
      </c>
    </row>
    <row r="57" spans="1:7" x14ac:dyDescent="0.2">
      <c r="A57" s="50" t="s">
        <v>139</v>
      </c>
      <c r="B57" s="205">
        <v>10280.149540030001</v>
      </c>
      <c r="C57" s="205">
        <v>10070.790071950001</v>
      </c>
      <c r="D57" s="205">
        <v>9996.8817571199997</v>
      </c>
      <c r="E57" s="205">
        <v>9639.625464069999</v>
      </c>
      <c r="F57" s="205">
        <v>9537.39853382</v>
      </c>
      <c r="G57" s="205">
        <v>9128.9815634299975</v>
      </c>
    </row>
    <row r="58" spans="1:7" x14ac:dyDescent="0.2">
      <c r="A58" s="50" t="s">
        <v>150</v>
      </c>
      <c r="B58" s="205">
        <v>343.63749738000001</v>
      </c>
      <c r="C58" s="205">
        <v>143.77723768000001</v>
      </c>
      <c r="D58" s="205">
        <v>143.22827985000004</v>
      </c>
      <c r="E58" s="205">
        <v>191.40430656999999</v>
      </c>
      <c r="F58" s="205">
        <v>178.65251849000001</v>
      </c>
      <c r="G58" s="205">
        <v>169.16634049999999</v>
      </c>
    </row>
    <row r="59" spans="1:7" x14ac:dyDescent="0.2">
      <c r="A59" s="49" t="s">
        <v>177</v>
      </c>
      <c r="B59" s="203">
        <v>0</v>
      </c>
      <c r="C59" s="203">
        <v>0</v>
      </c>
      <c r="D59" s="203">
        <v>0</v>
      </c>
      <c r="E59" s="203">
        <v>0</v>
      </c>
      <c r="F59" s="203">
        <v>0</v>
      </c>
      <c r="G59" s="203">
        <v>0</v>
      </c>
    </row>
    <row r="60" spans="1:7" x14ac:dyDescent="0.2">
      <c r="A60" s="49" t="s">
        <v>178</v>
      </c>
      <c r="B60" s="203">
        <v>1320.1000000000001</v>
      </c>
      <c r="C60" s="203">
        <v>2342.9683000000005</v>
      </c>
      <c r="D60" s="203">
        <v>2342.9683000000005</v>
      </c>
      <c r="E60" s="203">
        <v>2342.9683000000005</v>
      </c>
      <c r="F60" s="203">
        <v>2342.9683000000005</v>
      </c>
      <c r="G60" s="203">
        <v>2342.9683000000005</v>
      </c>
    </row>
    <row r="61" spans="1:7" x14ac:dyDescent="0.2">
      <c r="A61" s="49" t="s">
        <v>179</v>
      </c>
      <c r="B61" s="203">
        <v>417.10482373891182</v>
      </c>
      <c r="C61" s="203">
        <v>757.97433802474575</v>
      </c>
      <c r="D61" s="203">
        <v>531.3020775703344</v>
      </c>
      <c r="E61" s="203">
        <v>572.6506507612678</v>
      </c>
      <c r="F61" s="203">
        <v>634.14287564974506</v>
      </c>
      <c r="G61" s="203">
        <v>635.78141510562409</v>
      </c>
    </row>
    <row r="62" spans="1:7" ht="15" thickBot="1" x14ac:dyDescent="0.25">
      <c r="A62" s="51" t="s">
        <v>180</v>
      </c>
      <c r="B62" s="203">
        <v>4098.1108741999997</v>
      </c>
      <c r="C62" s="203">
        <v>4426.2903787200012</v>
      </c>
      <c r="D62" s="203">
        <v>4494.74287585</v>
      </c>
      <c r="E62" s="203">
        <v>4544.1826197800001</v>
      </c>
      <c r="F62" s="203">
        <v>4586.0588564700001</v>
      </c>
      <c r="G62" s="203">
        <v>4674.89264611</v>
      </c>
    </row>
    <row r="63" spans="1:7" ht="15" thickBot="1" x14ac:dyDescent="0.25">
      <c r="A63" s="51" t="s">
        <v>181</v>
      </c>
      <c r="B63" s="207">
        <v>130319.52874451398</v>
      </c>
      <c r="C63" s="207">
        <v>128605.02773152885</v>
      </c>
      <c r="D63" s="207">
        <v>127477.26058351688</v>
      </c>
      <c r="E63" s="207">
        <v>126141.55087923948</v>
      </c>
      <c r="F63" s="207">
        <v>129742.00446910589</v>
      </c>
      <c r="G63" s="207">
        <v>131159.0508600231</v>
      </c>
    </row>
    <row r="64" spans="1:7" ht="15" thickBot="1" x14ac:dyDescent="0.25">
      <c r="A64" s="48" t="s">
        <v>21</v>
      </c>
      <c r="B64" s="208"/>
      <c r="C64" s="208"/>
      <c r="D64" s="208"/>
      <c r="E64" s="208"/>
      <c r="F64" s="208"/>
      <c r="G64" s="208"/>
    </row>
    <row r="65" spans="1:7" ht="19.5" customHeight="1" x14ac:dyDescent="0.2">
      <c r="A65" s="122" t="s">
        <v>182</v>
      </c>
      <c r="B65" s="203">
        <v>88810.777693849828</v>
      </c>
      <c r="C65" s="203">
        <v>86560.148838830617</v>
      </c>
      <c r="D65" s="203">
        <v>85180.037960551315</v>
      </c>
      <c r="E65" s="203">
        <v>84046.618568165708</v>
      </c>
      <c r="F65" s="203">
        <v>86353.282954446098</v>
      </c>
      <c r="G65" s="203">
        <v>87758.213966969066</v>
      </c>
    </row>
    <row r="66" spans="1:7" x14ac:dyDescent="0.2">
      <c r="A66" s="47" t="s">
        <v>183</v>
      </c>
      <c r="B66" s="203">
        <v>108297.35584885036</v>
      </c>
      <c r="C66" s="203">
        <v>105659.08252689904</v>
      </c>
      <c r="D66" s="203">
        <v>103980.03287625636</v>
      </c>
      <c r="E66" s="203">
        <v>102540.86819079552</v>
      </c>
      <c r="F66" s="203">
        <v>106144.46446333776</v>
      </c>
      <c r="G66" s="203">
        <v>107761.28652936156</v>
      </c>
    </row>
    <row r="67" spans="1:7" ht="15" thickBot="1" x14ac:dyDescent="0.25">
      <c r="A67" s="47" t="s">
        <v>184</v>
      </c>
      <c r="B67" s="203">
        <v>9931.9858949999998</v>
      </c>
      <c r="C67" s="203">
        <v>5661.1261425237553</v>
      </c>
      <c r="D67" s="203">
        <v>4283.5198806292374</v>
      </c>
      <c r="E67" s="203">
        <v>4514.5814806805238</v>
      </c>
      <c r="F67" s="203">
        <v>7688.9995910366015</v>
      </c>
      <c r="G67" s="203">
        <v>8306.8995795627361</v>
      </c>
    </row>
    <row r="68" spans="1:7" ht="15" thickTop="1" x14ac:dyDescent="0.2">
      <c r="A68" s="255" t="s">
        <v>30</v>
      </c>
      <c r="B68" s="255"/>
      <c r="C68" s="255"/>
      <c r="D68" s="255"/>
      <c r="E68" s="255"/>
      <c r="F68" s="255"/>
      <c r="G68" s="255"/>
    </row>
    <row r="69" spans="1:7" x14ac:dyDescent="0.2">
      <c r="A69" s="251" t="s">
        <v>185</v>
      </c>
      <c r="B69" s="251"/>
      <c r="C69" s="251"/>
      <c r="D69" s="251"/>
      <c r="E69" s="251"/>
      <c r="F69" s="251"/>
      <c r="G69" s="251"/>
    </row>
    <row r="70" spans="1:7" x14ac:dyDescent="0.2">
      <c r="A70" s="252" t="s">
        <v>186</v>
      </c>
      <c r="B70" s="252"/>
      <c r="C70" s="252"/>
      <c r="D70" s="252"/>
      <c r="E70" s="252"/>
      <c r="F70" s="252"/>
      <c r="G70" s="252"/>
    </row>
    <row r="71" spans="1:7" x14ac:dyDescent="0.2">
      <c r="A71" s="256" t="s">
        <v>187</v>
      </c>
      <c r="B71" s="256"/>
      <c r="C71" s="256"/>
      <c r="D71" s="256"/>
      <c r="E71" s="256"/>
      <c r="F71" s="256"/>
      <c r="G71" s="256"/>
    </row>
    <row r="72" spans="1:7" x14ac:dyDescent="0.2">
      <c r="A72" s="252" t="s">
        <v>188</v>
      </c>
      <c r="B72" s="252"/>
      <c r="C72" s="252"/>
      <c r="D72" s="252"/>
      <c r="E72" s="252"/>
      <c r="F72" s="252"/>
      <c r="G72" s="252"/>
    </row>
    <row r="73" spans="1:7" x14ac:dyDescent="0.2">
      <c r="A73" s="252" t="s">
        <v>189</v>
      </c>
      <c r="B73" s="252"/>
      <c r="C73" s="252"/>
      <c r="D73" s="252"/>
      <c r="E73" s="252"/>
      <c r="F73" s="252"/>
      <c r="G73" s="252"/>
    </row>
    <row r="74" spans="1:7" x14ac:dyDescent="0.2">
      <c r="A74" s="252" t="s">
        <v>190</v>
      </c>
      <c r="B74" s="252"/>
      <c r="C74" s="252"/>
      <c r="D74" s="252"/>
      <c r="E74" s="252"/>
      <c r="F74" s="252"/>
      <c r="G74" s="252"/>
    </row>
    <row r="75" spans="1:7" x14ac:dyDescent="0.2">
      <c r="A75" s="252" t="s">
        <v>90</v>
      </c>
      <c r="B75" s="252"/>
      <c r="C75" s="252"/>
      <c r="D75" s="252"/>
      <c r="E75" s="252"/>
      <c r="F75" s="252"/>
      <c r="G75" s="252"/>
    </row>
    <row r="76" spans="1:7" ht="9" customHeight="1" x14ac:dyDescent="0.2">
      <c r="A76" s="253" t="s">
        <v>191</v>
      </c>
      <c r="B76" s="253"/>
      <c r="C76" s="253"/>
      <c r="D76" s="253"/>
      <c r="E76" s="253"/>
      <c r="F76" s="253"/>
      <c r="G76" s="253"/>
    </row>
    <row r="77" spans="1:7" x14ac:dyDescent="0.2">
      <c r="A77" s="229" t="s">
        <v>192</v>
      </c>
      <c r="B77" s="229"/>
      <c r="C77" s="229"/>
      <c r="D77" s="229"/>
      <c r="E77" s="229"/>
      <c r="F77" s="229"/>
      <c r="G77" s="229"/>
    </row>
    <row r="78" spans="1:7" ht="18.75" customHeight="1" x14ac:dyDescent="0.2">
      <c r="A78" s="253" t="s">
        <v>193</v>
      </c>
      <c r="B78" s="253"/>
      <c r="C78" s="253"/>
      <c r="D78" s="253"/>
      <c r="E78" s="253"/>
      <c r="F78" s="253"/>
      <c r="G78" s="253"/>
    </row>
    <row r="79" spans="1:7" x14ac:dyDescent="0.2">
      <c r="A79" s="252" t="s">
        <v>194</v>
      </c>
      <c r="B79" s="252"/>
      <c r="C79" s="252"/>
      <c r="D79" s="252"/>
      <c r="E79" s="252"/>
      <c r="F79" s="252"/>
      <c r="G79" s="252"/>
    </row>
    <row r="80" spans="1:7" x14ac:dyDescent="0.2">
      <c r="A80" s="251"/>
      <c r="B80" s="251"/>
      <c r="C80" s="251"/>
      <c r="D80" s="251"/>
      <c r="E80" s="251"/>
      <c r="F80" s="251"/>
      <c r="G80" s="251"/>
    </row>
  </sheetData>
  <mergeCells count="15">
    <mergeCell ref="A73:G73"/>
    <mergeCell ref="A1:G1"/>
    <mergeCell ref="A2:G2"/>
    <mergeCell ref="A68:G68"/>
    <mergeCell ref="A69:G69"/>
    <mergeCell ref="A70:G70"/>
    <mergeCell ref="A71:G71"/>
    <mergeCell ref="A72:G72"/>
    <mergeCell ref="A80:G80"/>
    <mergeCell ref="A74:G74"/>
    <mergeCell ref="A75:G75"/>
    <mergeCell ref="A76:G76"/>
    <mergeCell ref="A77:G77"/>
    <mergeCell ref="A78:G78"/>
    <mergeCell ref="A79:G79"/>
  </mergeCells>
  <hyperlinks>
    <hyperlink ref="A76" r:id="rId1" display="http://www.sbp.org.pk/ecodata/Revision-EDS.pdf"/>
    <hyperlink ref="A78" r:id="rId2" display="http://www.sbp.org.pk/departments/stats/Notice/Rev-Study-External-Sector.pdf"/>
  </hyperlinks>
  <pageMargins left="0.7" right="0.7" top="0.75" bottom="0.75" header="0.3" footer="0.3"/>
  <pageSetup paperSize="9" scale="66"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115" zoomScaleNormal="100" zoomScaleSheetLayoutView="115" workbookViewId="0">
      <selection activeCell="B4" sqref="B4:F47"/>
    </sheetView>
  </sheetViews>
  <sheetFormatPr defaultColWidth="9.125" defaultRowHeight="14.25" x14ac:dyDescent="0.2"/>
  <cols>
    <col min="1" max="1" width="57.25" style="19" customWidth="1"/>
    <col min="2" max="6" width="12.375" style="19" customWidth="1"/>
    <col min="7" max="16384" width="9.125" style="19"/>
  </cols>
  <sheetData>
    <row r="1" spans="1:7" ht="18.75" x14ac:dyDescent="0.2">
      <c r="A1" s="231" t="s">
        <v>195</v>
      </c>
      <c r="B1" s="231"/>
      <c r="C1" s="231"/>
      <c r="D1" s="231"/>
      <c r="E1" s="231"/>
      <c r="F1" s="231"/>
      <c r="G1" s="100"/>
    </row>
    <row r="2" spans="1:7" ht="15" thickBot="1" x14ac:dyDescent="0.25">
      <c r="A2" s="233" t="s">
        <v>196</v>
      </c>
      <c r="B2" s="233"/>
      <c r="C2" s="233"/>
      <c r="D2" s="233"/>
      <c r="E2" s="233"/>
      <c r="F2" s="233"/>
      <c r="G2" s="100"/>
    </row>
    <row r="3" spans="1:7" ht="15" thickBot="1" x14ac:dyDescent="0.25">
      <c r="A3" s="52" t="s">
        <v>197</v>
      </c>
      <c r="B3" s="53" t="s">
        <v>22</v>
      </c>
      <c r="C3" s="53" t="s">
        <v>23</v>
      </c>
      <c r="D3" s="53" t="s">
        <v>198</v>
      </c>
      <c r="E3" s="53" t="s">
        <v>354</v>
      </c>
      <c r="F3" s="53" t="s">
        <v>353</v>
      </c>
      <c r="G3" s="10"/>
    </row>
    <row r="4" spans="1:7" ht="15" thickTop="1" x14ac:dyDescent="0.2">
      <c r="A4" s="11" t="s">
        <v>199</v>
      </c>
      <c r="B4" s="217">
        <v>10469</v>
      </c>
      <c r="C4" s="217">
        <v>13403.822802565153</v>
      </c>
      <c r="D4" s="217">
        <v>3211.6043434305634</v>
      </c>
      <c r="E4" s="217">
        <v>1525.8728526375444</v>
      </c>
      <c r="F4" s="217">
        <v>2014.4901248914205</v>
      </c>
      <c r="G4" s="10"/>
    </row>
    <row r="5" spans="1:7" x14ac:dyDescent="0.2">
      <c r="A5" s="11" t="s">
        <v>200</v>
      </c>
      <c r="B5" s="217">
        <v>9455</v>
      </c>
      <c r="C5" s="217">
        <v>12438.097728336248</v>
      </c>
      <c r="D5" s="217">
        <v>2931.7032133808543</v>
      </c>
      <c r="E5" s="217">
        <v>1148.5554750200492</v>
      </c>
      <c r="F5" s="217">
        <v>1607.4911248914204</v>
      </c>
      <c r="G5" s="10"/>
    </row>
    <row r="6" spans="1:7" x14ac:dyDescent="0.2">
      <c r="A6" s="26" t="s">
        <v>201</v>
      </c>
      <c r="B6" s="218">
        <v>503</v>
      </c>
      <c r="C6" s="218">
        <v>1121.0444659905345</v>
      </c>
      <c r="D6" s="218">
        <v>562.4799840674483</v>
      </c>
      <c r="E6" s="218">
        <v>35.866601818381234</v>
      </c>
      <c r="F6" s="218">
        <v>567.3576492883119</v>
      </c>
      <c r="G6" s="10"/>
    </row>
    <row r="7" spans="1:7" x14ac:dyDescent="0.2">
      <c r="A7" s="26" t="s">
        <v>202</v>
      </c>
      <c r="B7" s="218">
        <v>1654</v>
      </c>
      <c r="C7" s="218">
        <v>1701.9005153416026</v>
      </c>
      <c r="D7" s="218">
        <v>417.25162709143484</v>
      </c>
      <c r="E7" s="218">
        <v>441.25366431691168</v>
      </c>
      <c r="F7" s="218">
        <v>454.83577703866541</v>
      </c>
      <c r="G7" s="10"/>
    </row>
    <row r="8" spans="1:7" x14ac:dyDescent="0.2">
      <c r="A8" s="26" t="s">
        <v>203</v>
      </c>
      <c r="B8" s="218">
        <v>502</v>
      </c>
      <c r="C8" s="218">
        <v>1567.6972185178206</v>
      </c>
      <c r="D8" s="218">
        <v>354.91353086823671</v>
      </c>
      <c r="E8" s="218">
        <v>495.01219349198925</v>
      </c>
      <c r="F8" s="218">
        <v>362.80657367302302</v>
      </c>
      <c r="G8" s="10"/>
    </row>
    <row r="9" spans="1:7" x14ac:dyDescent="0.2">
      <c r="A9" s="26" t="s">
        <v>204</v>
      </c>
      <c r="B9" s="218">
        <v>1000</v>
      </c>
      <c r="C9" s="218">
        <v>1000</v>
      </c>
      <c r="D9" s="218">
        <v>0</v>
      </c>
      <c r="E9" s="218">
        <v>0</v>
      </c>
      <c r="F9" s="218">
        <v>0</v>
      </c>
      <c r="G9" s="10"/>
    </row>
    <row r="10" spans="1:7" x14ac:dyDescent="0.2">
      <c r="A10" s="26" t="s">
        <v>205</v>
      </c>
      <c r="B10" s="218" t="s">
        <v>64</v>
      </c>
      <c r="C10" s="218">
        <v>0</v>
      </c>
      <c r="D10" s="218">
        <v>0</v>
      </c>
      <c r="E10" s="218">
        <v>0</v>
      </c>
      <c r="F10" s="218">
        <v>0</v>
      </c>
      <c r="G10" s="10"/>
    </row>
    <row r="11" spans="1:7" x14ac:dyDescent="0.2">
      <c r="A11" s="26" t="s">
        <v>206</v>
      </c>
      <c r="B11" s="218" t="s">
        <v>64</v>
      </c>
      <c r="C11" s="218">
        <v>0</v>
      </c>
      <c r="D11" s="218">
        <v>0</v>
      </c>
      <c r="E11" s="218">
        <v>0</v>
      </c>
      <c r="F11" s="218">
        <v>0</v>
      </c>
      <c r="G11" s="10"/>
    </row>
    <row r="12" spans="1:7" x14ac:dyDescent="0.2">
      <c r="A12" s="26" t="s">
        <v>207</v>
      </c>
      <c r="B12" s="218">
        <v>5152</v>
      </c>
      <c r="C12" s="218">
        <v>5942.3884009099993</v>
      </c>
      <c r="D12" s="218">
        <v>1400.03</v>
      </c>
      <c r="E12" s="218">
        <v>0</v>
      </c>
      <c r="F12" s="218">
        <v>0</v>
      </c>
      <c r="G12" s="10"/>
    </row>
    <row r="13" spans="1:7" x14ac:dyDescent="0.2">
      <c r="A13" s="26" t="s">
        <v>208</v>
      </c>
      <c r="B13" s="218" t="s">
        <v>64</v>
      </c>
      <c r="C13" s="218">
        <v>0</v>
      </c>
      <c r="D13" s="218">
        <v>0</v>
      </c>
      <c r="E13" s="218">
        <v>0</v>
      </c>
      <c r="F13" s="218">
        <v>0</v>
      </c>
      <c r="G13" s="10"/>
    </row>
    <row r="14" spans="1:7" x14ac:dyDescent="0.2">
      <c r="A14" s="26" t="s">
        <v>209</v>
      </c>
      <c r="B14" s="218">
        <v>645</v>
      </c>
      <c r="C14" s="218">
        <v>1105.0671275762891</v>
      </c>
      <c r="D14" s="218">
        <v>197.02807135373428</v>
      </c>
      <c r="E14" s="218">
        <v>176.42301539276716</v>
      </c>
      <c r="F14" s="218">
        <v>222.4911248914203</v>
      </c>
      <c r="G14" s="10"/>
    </row>
    <row r="15" spans="1:7" x14ac:dyDescent="0.2">
      <c r="A15" s="11" t="s">
        <v>210</v>
      </c>
      <c r="B15" s="217">
        <v>1014</v>
      </c>
      <c r="C15" s="217">
        <v>965.72507422890499</v>
      </c>
      <c r="D15" s="217">
        <v>279.90113004970908</v>
      </c>
      <c r="E15" s="217">
        <v>377.31737761749503</v>
      </c>
      <c r="F15" s="217">
        <v>406.99900000000002</v>
      </c>
      <c r="G15" s="10"/>
    </row>
    <row r="16" spans="1:7" x14ac:dyDescent="0.2">
      <c r="A16" s="26" t="s">
        <v>211</v>
      </c>
      <c r="B16" s="218" t="s">
        <v>64</v>
      </c>
      <c r="C16" s="218">
        <v>0</v>
      </c>
      <c r="D16" s="218">
        <v>0</v>
      </c>
      <c r="E16" s="218">
        <v>172.05029052</v>
      </c>
      <c r="F16" s="218">
        <v>166.59200000000001</v>
      </c>
      <c r="G16" s="10"/>
    </row>
    <row r="17" spans="1:7" x14ac:dyDescent="0.2">
      <c r="A17" s="26" t="s">
        <v>212</v>
      </c>
      <c r="B17" s="218">
        <v>1014</v>
      </c>
      <c r="C17" s="218">
        <v>965.72507422890499</v>
      </c>
      <c r="D17" s="218">
        <v>279.90113004970908</v>
      </c>
      <c r="E17" s="218">
        <v>205.26708709749499</v>
      </c>
      <c r="F17" s="218">
        <v>240.40700000000001</v>
      </c>
      <c r="G17" s="10"/>
    </row>
    <row r="18" spans="1:7" x14ac:dyDescent="0.2">
      <c r="A18" s="11" t="s">
        <v>213</v>
      </c>
      <c r="B18" s="217" t="s">
        <v>64</v>
      </c>
      <c r="C18" s="218">
        <v>0</v>
      </c>
      <c r="D18" s="218">
        <v>0</v>
      </c>
      <c r="E18" s="218">
        <v>0</v>
      </c>
      <c r="F18" s="218">
        <v>0</v>
      </c>
      <c r="G18" s="10"/>
    </row>
    <row r="19" spans="1:7" x14ac:dyDescent="0.2">
      <c r="A19" s="26" t="s">
        <v>214</v>
      </c>
      <c r="B19" s="218" t="s">
        <v>64</v>
      </c>
      <c r="C19" s="218">
        <v>0</v>
      </c>
      <c r="D19" s="218">
        <v>0</v>
      </c>
      <c r="E19" s="218">
        <v>0</v>
      </c>
      <c r="F19" s="218">
        <v>0</v>
      </c>
      <c r="G19" s="10"/>
    </row>
    <row r="20" spans="1:7" x14ac:dyDescent="0.2">
      <c r="A20" s="58" t="s">
        <v>215</v>
      </c>
      <c r="B20" s="218" t="s">
        <v>64</v>
      </c>
      <c r="C20" s="218">
        <v>0</v>
      </c>
      <c r="D20" s="218">
        <v>0</v>
      </c>
      <c r="E20" s="218">
        <v>0</v>
      </c>
      <c r="F20" s="218">
        <v>0</v>
      </c>
      <c r="G20" s="10"/>
    </row>
    <row r="21" spans="1:7" x14ac:dyDescent="0.2">
      <c r="A21" s="26" t="s">
        <v>216</v>
      </c>
      <c r="B21" s="218" t="s">
        <v>64</v>
      </c>
      <c r="C21" s="218">
        <v>0</v>
      </c>
      <c r="D21" s="218">
        <v>0</v>
      </c>
      <c r="E21" s="218">
        <v>0</v>
      </c>
      <c r="F21" s="218">
        <v>0</v>
      </c>
      <c r="G21" s="10"/>
    </row>
    <row r="22" spans="1:7" x14ac:dyDescent="0.2">
      <c r="A22" s="11" t="s">
        <v>217</v>
      </c>
      <c r="B22" s="217">
        <v>71</v>
      </c>
      <c r="C22" s="217">
        <v>439.68588897999996</v>
      </c>
      <c r="D22" s="217">
        <v>0</v>
      </c>
      <c r="E22" s="217">
        <v>43.54698114</v>
      </c>
      <c r="F22" s="217">
        <v>35</v>
      </c>
      <c r="G22" s="10"/>
    </row>
    <row r="23" spans="1:7" x14ac:dyDescent="0.2">
      <c r="A23" s="26" t="s">
        <v>218</v>
      </c>
      <c r="B23" s="218" t="s">
        <v>64</v>
      </c>
      <c r="C23" s="218">
        <v>0</v>
      </c>
      <c r="D23" s="218">
        <v>0</v>
      </c>
      <c r="E23" s="218">
        <v>0</v>
      </c>
      <c r="F23" s="218">
        <v>0</v>
      </c>
      <c r="G23" s="10"/>
    </row>
    <row r="24" spans="1:7" x14ac:dyDescent="0.2">
      <c r="A24" s="26" t="s">
        <v>202</v>
      </c>
      <c r="B24" s="218" t="s">
        <v>64</v>
      </c>
      <c r="C24" s="218">
        <v>0</v>
      </c>
      <c r="D24" s="218">
        <v>0</v>
      </c>
      <c r="E24" s="218">
        <v>0</v>
      </c>
      <c r="F24" s="218">
        <v>0</v>
      </c>
      <c r="G24" s="10"/>
    </row>
    <row r="25" spans="1:7" x14ac:dyDescent="0.2">
      <c r="A25" s="26" t="s">
        <v>219</v>
      </c>
      <c r="B25" s="218">
        <v>55</v>
      </c>
      <c r="C25" s="218">
        <v>410.57848802000001</v>
      </c>
      <c r="D25" s="218">
        <v>0</v>
      </c>
      <c r="E25" s="218">
        <v>17.77882318</v>
      </c>
      <c r="F25" s="218">
        <v>0</v>
      </c>
      <c r="G25" s="10"/>
    </row>
    <row r="26" spans="1:7" x14ac:dyDescent="0.2">
      <c r="A26" s="26" t="s">
        <v>220</v>
      </c>
      <c r="B26" s="218">
        <v>16</v>
      </c>
      <c r="C26" s="218">
        <v>29.10740096</v>
      </c>
      <c r="D26" s="218">
        <v>0</v>
      </c>
      <c r="E26" s="218">
        <v>25.76815796</v>
      </c>
      <c r="F26" s="218">
        <v>35</v>
      </c>
      <c r="G26" s="10"/>
    </row>
    <row r="27" spans="1:7" x14ac:dyDescent="0.2">
      <c r="A27" s="26" t="s">
        <v>221</v>
      </c>
      <c r="B27" s="218" t="s">
        <v>64</v>
      </c>
      <c r="C27" s="218">
        <v>0</v>
      </c>
      <c r="D27" s="218">
        <v>0</v>
      </c>
      <c r="E27" s="218">
        <v>0</v>
      </c>
      <c r="F27" s="218">
        <v>0</v>
      </c>
      <c r="G27" s="10"/>
    </row>
    <row r="28" spans="1:7" x14ac:dyDescent="0.2">
      <c r="A28" s="11" t="s">
        <v>222</v>
      </c>
      <c r="B28" s="217">
        <v>65</v>
      </c>
      <c r="C28" s="217">
        <v>106.65666599999999</v>
      </c>
      <c r="D28" s="217">
        <v>20.83</v>
      </c>
      <c r="E28" s="217">
        <v>20.83</v>
      </c>
      <c r="F28" s="217">
        <v>6.9444439999999998</v>
      </c>
      <c r="G28" s="10"/>
    </row>
    <row r="29" spans="1:7" x14ac:dyDescent="0.2">
      <c r="A29" s="11" t="s">
        <v>223</v>
      </c>
      <c r="B29" s="217" t="s">
        <v>64</v>
      </c>
      <c r="C29" s="217">
        <v>0</v>
      </c>
      <c r="D29" s="217">
        <v>0</v>
      </c>
      <c r="E29" s="217">
        <v>150</v>
      </c>
      <c r="F29" s="217">
        <v>0</v>
      </c>
      <c r="G29" s="10"/>
    </row>
    <row r="30" spans="1:7" x14ac:dyDescent="0.2">
      <c r="A30" s="11" t="s">
        <v>224</v>
      </c>
      <c r="B30" s="217" t="s">
        <v>64</v>
      </c>
      <c r="C30" s="217">
        <v>0</v>
      </c>
      <c r="D30" s="217">
        <v>0</v>
      </c>
      <c r="E30" s="217">
        <v>0</v>
      </c>
      <c r="F30" s="217">
        <v>0</v>
      </c>
      <c r="G30" s="10"/>
    </row>
    <row r="31" spans="1:7" x14ac:dyDescent="0.2">
      <c r="A31" s="11" t="s">
        <v>225</v>
      </c>
      <c r="B31" s="217">
        <v>972</v>
      </c>
      <c r="C31" s="217">
        <v>1115.19995427</v>
      </c>
      <c r="D31" s="217">
        <v>405.78780799999998</v>
      </c>
      <c r="E31" s="217">
        <v>184.18604575000001</v>
      </c>
      <c r="F31" s="217">
        <v>460.33257736000002</v>
      </c>
      <c r="G31" s="10"/>
    </row>
    <row r="32" spans="1:7" ht="15" thickBot="1" x14ac:dyDescent="0.25">
      <c r="A32" s="56" t="s">
        <v>226</v>
      </c>
      <c r="B32" s="219" t="s">
        <v>64</v>
      </c>
      <c r="C32" s="219">
        <v>0</v>
      </c>
      <c r="D32" s="219">
        <v>0</v>
      </c>
      <c r="E32" s="219">
        <v>0</v>
      </c>
      <c r="F32" s="219">
        <v>0</v>
      </c>
      <c r="G32" s="10"/>
    </row>
    <row r="33" spans="1:7" ht="15.75" thickTop="1" thickBot="1" x14ac:dyDescent="0.25">
      <c r="A33" s="56" t="s">
        <v>227</v>
      </c>
      <c r="B33" s="219">
        <v>11577</v>
      </c>
      <c r="C33" s="219">
        <v>15065.365311815152</v>
      </c>
      <c r="D33" s="219">
        <v>3638.2221514305634</v>
      </c>
      <c r="E33" s="219">
        <v>1924.4358795275443</v>
      </c>
      <c r="F33" s="219">
        <v>2516.7671462514204</v>
      </c>
      <c r="G33" s="10"/>
    </row>
    <row r="34" spans="1:7" ht="15" thickTop="1" x14ac:dyDescent="0.2">
      <c r="A34" s="11"/>
      <c r="B34" s="218"/>
      <c r="C34" s="218"/>
      <c r="D34" s="218"/>
      <c r="E34" s="218"/>
      <c r="F34" s="218"/>
      <c r="G34" s="10"/>
    </row>
    <row r="35" spans="1:7" ht="15" thickBot="1" x14ac:dyDescent="0.25">
      <c r="A35" s="59" t="s">
        <v>21</v>
      </c>
      <c r="B35" s="220"/>
      <c r="C35" s="220"/>
      <c r="D35" s="220"/>
      <c r="E35" s="220"/>
      <c r="F35" s="220"/>
      <c r="G35" s="10"/>
    </row>
    <row r="36" spans="1:7" ht="15" thickBot="1" x14ac:dyDescent="0.25">
      <c r="A36" s="125" t="s">
        <v>228</v>
      </c>
      <c r="B36" s="219">
        <v>538</v>
      </c>
      <c r="C36" s="219">
        <v>1328.5608141600001</v>
      </c>
      <c r="D36" s="219">
        <v>120</v>
      </c>
      <c r="E36" s="219">
        <v>113.75</v>
      </c>
      <c r="F36" s="219">
        <v>72.002992500000005</v>
      </c>
      <c r="G36" s="10"/>
    </row>
    <row r="37" spans="1:7" ht="15" thickTop="1" x14ac:dyDescent="0.2">
      <c r="A37" s="26" t="s">
        <v>229</v>
      </c>
      <c r="B37" s="218">
        <v>533</v>
      </c>
      <c r="C37" s="218">
        <v>1327.8108141600001</v>
      </c>
      <c r="D37" s="218">
        <v>120</v>
      </c>
      <c r="E37" s="218">
        <v>101</v>
      </c>
      <c r="F37" s="218">
        <v>60.002992499999998</v>
      </c>
      <c r="G37" s="10"/>
    </row>
    <row r="38" spans="1:7" x14ac:dyDescent="0.2">
      <c r="A38" s="26" t="s">
        <v>230</v>
      </c>
      <c r="B38" s="218" t="s">
        <v>64</v>
      </c>
      <c r="C38" s="218">
        <v>0</v>
      </c>
      <c r="D38" s="218">
        <v>0</v>
      </c>
      <c r="E38" s="218">
        <v>0</v>
      </c>
      <c r="F38" s="218">
        <v>0</v>
      </c>
      <c r="G38" s="10"/>
    </row>
    <row r="39" spans="1:7" x14ac:dyDescent="0.2">
      <c r="A39" s="26" t="s">
        <v>231</v>
      </c>
      <c r="B39" s="218">
        <v>29812</v>
      </c>
      <c r="C39" s="218">
        <v>18313.515957180003</v>
      </c>
      <c r="D39" s="218">
        <v>2893.8080514300004</v>
      </c>
      <c r="E39" s="218">
        <v>2580.5758552299999</v>
      </c>
      <c r="F39" s="218">
        <v>5763.2661486000006</v>
      </c>
      <c r="G39" s="10"/>
    </row>
    <row r="40" spans="1:7" x14ac:dyDescent="0.2">
      <c r="A40" s="23" t="s">
        <v>232</v>
      </c>
      <c r="B40" s="218">
        <v>-6</v>
      </c>
      <c r="C40" s="218">
        <v>-218.76897272000042</v>
      </c>
      <c r="D40" s="218">
        <v>-87.519391129999804</v>
      </c>
      <c r="E40" s="218">
        <v>-87.975296250000156</v>
      </c>
      <c r="F40" s="218">
        <v>29.146546270000272</v>
      </c>
      <c r="G40" s="10"/>
    </row>
    <row r="41" spans="1:7" ht="15" thickBot="1" x14ac:dyDescent="0.25">
      <c r="A41" s="57" t="s">
        <v>233</v>
      </c>
      <c r="B41" s="221">
        <v>6</v>
      </c>
      <c r="C41" s="221">
        <v>0.75</v>
      </c>
      <c r="D41" s="221">
        <v>0</v>
      </c>
      <c r="E41" s="221">
        <v>12.75</v>
      </c>
      <c r="F41" s="221">
        <v>12</v>
      </c>
      <c r="G41" s="10"/>
    </row>
    <row r="42" spans="1:7" ht="15" thickTop="1" x14ac:dyDescent="0.2">
      <c r="A42" s="11" t="s">
        <v>234</v>
      </c>
      <c r="B42" s="222" t="s">
        <v>64</v>
      </c>
      <c r="C42" s="218" t="s">
        <v>64</v>
      </c>
      <c r="D42" s="218">
        <v>0</v>
      </c>
      <c r="E42" s="218">
        <v>0</v>
      </c>
      <c r="F42" s="218">
        <v>0</v>
      </c>
      <c r="G42" s="10"/>
    </row>
    <row r="43" spans="1:7" x14ac:dyDescent="0.2">
      <c r="A43" s="26" t="s">
        <v>207</v>
      </c>
      <c r="B43" s="223" t="s">
        <v>64</v>
      </c>
      <c r="C43" s="218" t="s">
        <v>64</v>
      </c>
      <c r="D43" s="218">
        <v>0</v>
      </c>
      <c r="E43" s="218">
        <v>0</v>
      </c>
      <c r="F43" s="218">
        <v>0</v>
      </c>
      <c r="G43" s="10"/>
    </row>
    <row r="44" spans="1:7" x14ac:dyDescent="0.2">
      <c r="A44" s="26" t="s">
        <v>235</v>
      </c>
      <c r="B44" s="223" t="s">
        <v>64</v>
      </c>
      <c r="C44" s="218" t="s">
        <v>64</v>
      </c>
      <c r="D44" s="218">
        <v>0</v>
      </c>
      <c r="E44" s="218">
        <v>0</v>
      </c>
      <c r="F44" s="218">
        <v>0</v>
      </c>
      <c r="G44" s="10"/>
    </row>
    <row r="45" spans="1:7" x14ac:dyDescent="0.2">
      <c r="A45" s="26" t="s">
        <v>236</v>
      </c>
      <c r="B45" s="223" t="s">
        <v>64</v>
      </c>
      <c r="C45" s="218" t="s">
        <v>64</v>
      </c>
      <c r="D45" s="218">
        <v>0</v>
      </c>
      <c r="E45" s="218">
        <v>0</v>
      </c>
      <c r="F45" s="218">
        <v>0</v>
      </c>
      <c r="G45" s="10"/>
    </row>
    <row r="46" spans="1:7" x14ac:dyDescent="0.2">
      <c r="A46" s="26" t="s">
        <v>237</v>
      </c>
      <c r="B46" s="223" t="s">
        <v>64</v>
      </c>
      <c r="C46" s="217" t="s">
        <v>64</v>
      </c>
      <c r="D46" s="217">
        <v>0</v>
      </c>
      <c r="E46" s="217">
        <v>0</v>
      </c>
      <c r="F46" s="217">
        <v>0</v>
      </c>
      <c r="G46" s="10"/>
    </row>
    <row r="47" spans="1:7" ht="15" thickBot="1" x14ac:dyDescent="0.25">
      <c r="A47" s="57" t="s">
        <v>238</v>
      </c>
      <c r="B47" s="224" t="s">
        <v>64</v>
      </c>
      <c r="C47" s="219" t="s">
        <v>64</v>
      </c>
      <c r="D47" s="219">
        <v>0</v>
      </c>
      <c r="E47" s="219">
        <v>0</v>
      </c>
      <c r="F47" s="219">
        <v>0</v>
      </c>
      <c r="G47" s="10"/>
    </row>
    <row r="48" spans="1:7" ht="15" thickTop="1" x14ac:dyDescent="0.2">
      <c r="A48" s="257" t="s">
        <v>30</v>
      </c>
      <c r="B48" s="257"/>
      <c r="C48" s="257"/>
      <c r="D48" s="257"/>
      <c r="E48" s="257"/>
      <c r="F48" s="257"/>
      <c r="G48" s="100"/>
    </row>
    <row r="49" spans="1:7" x14ac:dyDescent="0.2">
      <c r="A49" s="97" t="s">
        <v>239</v>
      </c>
      <c r="B49" s="97"/>
      <c r="C49" s="97"/>
      <c r="D49" s="97"/>
      <c r="E49" s="97"/>
      <c r="F49" s="97"/>
      <c r="G49" s="229"/>
    </row>
    <row r="50" spans="1:7" ht="27" customHeight="1" x14ac:dyDescent="0.2">
      <c r="A50" s="258" t="s">
        <v>240</v>
      </c>
      <c r="B50" s="258"/>
      <c r="C50" s="258"/>
      <c r="D50" s="258"/>
      <c r="E50" s="258"/>
      <c r="F50" s="258"/>
      <c r="G50" s="229"/>
    </row>
    <row r="51" spans="1:7" ht="10.5" customHeight="1" x14ac:dyDescent="0.2">
      <c r="A51" s="124" t="s">
        <v>241</v>
      </c>
      <c r="B51" s="98"/>
      <c r="C51" s="98"/>
      <c r="D51" s="98"/>
      <c r="E51" s="98"/>
      <c r="F51" s="97"/>
      <c r="G51" s="229"/>
    </row>
    <row r="52" spans="1:7" ht="17.25" customHeight="1" x14ac:dyDescent="0.2">
      <c r="A52" s="258" t="s">
        <v>242</v>
      </c>
      <c r="B52" s="258"/>
      <c r="C52" s="258"/>
      <c r="D52" s="258"/>
      <c r="E52" s="258"/>
      <c r="F52" s="258"/>
      <c r="G52" s="229"/>
    </row>
    <row r="53" spans="1:7" x14ac:dyDescent="0.2">
      <c r="A53" s="229" t="s">
        <v>243</v>
      </c>
      <c r="B53" s="229"/>
      <c r="C53" s="229"/>
      <c r="D53" s="229"/>
      <c r="E53" s="229"/>
      <c r="F53" s="97"/>
      <c r="G53" s="97"/>
    </row>
    <row r="54" spans="1:7" x14ac:dyDescent="0.2">
      <c r="A54" s="229"/>
      <c r="B54" s="229"/>
      <c r="C54" s="229"/>
      <c r="D54" s="229"/>
      <c r="E54" s="229"/>
      <c r="F54" s="97"/>
      <c r="G54" s="97"/>
    </row>
    <row r="55" spans="1:7" ht="15" x14ac:dyDescent="0.2">
      <c r="A55" s="259"/>
      <c r="B55" s="259"/>
      <c r="C55" s="259"/>
      <c r="D55" s="259"/>
      <c r="E55" s="259"/>
      <c r="F55" s="102"/>
      <c r="G55" s="102"/>
    </row>
  </sheetData>
  <mergeCells count="9">
    <mergeCell ref="A55:E55"/>
    <mergeCell ref="A53:E53"/>
    <mergeCell ref="A54:E54"/>
    <mergeCell ref="A52:F52"/>
    <mergeCell ref="A1:F1"/>
    <mergeCell ref="A48:F48"/>
    <mergeCell ref="A2:F2"/>
    <mergeCell ref="G49:G52"/>
    <mergeCell ref="A50:F50"/>
  </mergeCells>
  <hyperlinks>
    <hyperlink ref="A51" r:id="rId1"/>
  </hyperlinks>
  <pageMargins left="0.7" right="0.7" top="0.75" bottom="0.75" header="0.3" footer="0.3"/>
  <pageSetup paperSize="9" scale="67" orientation="portrait" verticalDpi="0" r:id="rId2"/>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C4" sqref="C4:G44"/>
    </sheetView>
  </sheetViews>
  <sheetFormatPr defaultColWidth="9.125" defaultRowHeight="14.25" x14ac:dyDescent="0.2"/>
  <cols>
    <col min="1" max="1" width="44.25" style="19" bestFit="1" customWidth="1"/>
    <col min="2" max="2" width="9.125" style="19"/>
    <col min="3" max="4" width="8.25" style="19" customWidth="1"/>
    <col min="5" max="5" width="9.5" style="19" bestFit="1" customWidth="1"/>
    <col min="6" max="6" width="9.375" style="19" bestFit="1" customWidth="1"/>
    <col min="7" max="7" width="9.875" style="19" bestFit="1" customWidth="1"/>
    <col min="8" max="16384" width="9.125" style="19"/>
  </cols>
  <sheetData>
    <row r="1" spans="1:7" ht="18.75" x14ac:dyDescent="0.2">
      <c r="A1" s="231" t="s">
        <v>244</v>
      </c>
      <c r="B1" s="231"/>
      <c r="C1" s="231"/>
      <c r="D1" s="231"/>
      <c r="E1" s="231"/>
      <c r="F1" s="231"/>
      <c r="G1" s="64"/>
    </row>
    <row r="2" spans="1:7" ht="15" thickBot="1" x14ac:dyDescent="0.25">
      <c r="A2" s="261" t="s">
        <v>196</v>
      </c>
      <c r="B2" s="261"/>
      <c r="C2" s="261"/>
      <c r="D2" s="261"/>
      <c r="E2" s="261"/>
      <c r="F2" s="261"/>
      <c r="G2" s="261"/>
    </row>
    <row r="3" spans="1:7" ht="15.75" thickTop="1" thickBot="1" x14ac:dyDescent="0.25">
      <c r="A3" s="60" t="s">
        <v>245</v>
      </c>
      <c r="B3" s="61"/>
      <c r="C3" s="65" t="s">
        <v>356</v>
      </c>
      <c r="D3" s="53" t="s">
        <v>355</v>
      </c>
      <c r="E3" s="101" t="s">
        <v>198</v>
      </c>
      <c r="F3" s="101" t="s">
        <v>354</v>
      </c>
      <c r="G3" s="101" t="s">
        <v>353</v>
      </c>
    </row>
    <row r="4" spans="1:7" ht="15" thickTop="1" x14ac:dyDescent="0.2">
      <c r="A4" s="62" t="s">
        <v>199</v>
      </c>
      <c r="B4" s="9"/>
      <c r="C4" s="225">
        <v>2318</v>
      </c>
      <c r="D4" s="225">
        <v>3318.0788005807658</v>
      </c>
      <c r="E4" s="225">
        <v>1021.4717094774775</v>
      </c>
      <c r="F4" s="225">
        <v>793.89921549021403</v>
      </c>
      <c r="G4" s="225">
        <v>1194.8115437439392</v>
      </c>
    </row>
    <row r="5" spans="1:7" x14ac:dyDescent="0.2">
      <c r="A5" s="62" t="s">
        <v>246</v>
      </c>
      <c r="B5" s="9"/>
      <c r="C5" s="225">
        <v>1848</v>
      </c>
      <c r="D5" s="225">
        <v>2691.7200401196374</v>
      </c>
      <c r="E5" s="225">
        <v>835.71510590703781</v>
      </c>
      <c r="F5" s="225">
        <v>601.72313249021397</v>
      </c>
      <c r="G5" s="225">
        <v>930.39274604514844</v>
      </c>
    </row>
    <row r="6" spans="1:7" x14ac:dyDescent="0.2">
      <c r="A6" s="62" t="s">
        <v>247</v>
      </c>
      <c r="B6" s="9"/>
      <c r="C6" s="225">
        <v>1821</v>
      </c>
      <c r="D6" s="225">
        <v>2647.427378079637</v>
      </c>
      <c r="E6" s="225">
        <v>829.21648133703786</v>
      </c>
      <c r="F6" s="225">
        <v>593.74966631021402</v>
      </c>
      <c r="G6" s="225">
        <v>919.42239929514847</v>
      </c>
    </row>
    <row r="7" spans="1:7" x14ac:dyDescent="0.2">
      <c r="A7" s="66" t="s">
        <v>248</v>
      </c>
      <c r="B7" s="4"/>
      <c r="C7" s="226">
        <v>97</v>
      </c>
      <c r="D7" s="226">
        <v>196.29278990723247</v>
      </c>
      <c r="E7" s="226">
        <v>89.863138158773211</v>
      </c>
      <c r="F7" s="226">
        <v>9.3229677200141623</v>
      </c>
      <c r="G7" s="226">
        <v>72.99025544835095</v>
      </c>
    </row>
    <row r="8" spans="1:7" x14ac:dyDescent="0.2">
      <c r="A8" s="66" t="s">
        <v>249</v>
      </c>
      <c r="B8" s="4"/>
      <c r="C8" s="226">
        <v>447</v>
      </c>
      <c r="D8" s="226">
        <v>768.26615468983255</v>
      </c>
      <c r="E8" s="226">
        <v>313.55388151342731</v>
      </c>
      <c r="F8" s="226">
        <v>204.96282541583105</v>
      </c>
      <c r="G8" s="226">
        <v>342.79841896677368</v>
      </c>
    </row>
    <row r="9" spans="1:7" x14ac:dyDescent="0.2">
      <c r="A9" s="66" t="s">
        <v>250</v>
      </c>
      <c r="B9" s="4"/>
      <c r="C9" s="226">
        <v>261</v>
      </c>
      <c r="D9" s="226">
        <v>575.73453849467842</v>
      </c>
      <c r="E9" s="226">
        <v>80.531845108307351</v>
      </c>
      <c r="F9" s="226">
        <v>260.49358484844663</v>
      </c>
      <c r="G9" s="226">
        <v>136.05028929550542</v>
      </c>
    </row>
    <row r="10" spans="1:7" x14ac:dyDescent="0.2">
      <c r="A10" s="66" t="s">
        <v>251</v>
      </c>
      <c r="B10" s="4"/>
      <c r="C10" s="226">
        <v>587</v>
      </c>
      <c r="D10" s="226">
        <v>610.60907629214194</v>
      </c>
      <c r="E10" s="226">
        <v>218.9375</v>
      </c>
      <c r="F10" s="226">
        <v>39.814999999999998</v>
      </c>
      <c r="G10" s="226">
        <v>251.47</v>
      </c>
    </row>
    <row r="11" spans="1:7" x14ac:dyDescent="0.2">
      <c r="A11" s="66" t="s">
        <v>252</v>
      </c>
      <c r="B11" s="4"/>
      <c r="C11" s="226" t="s">
        <v>64</v>
      </c>
      <c r="D11" s="226">
        <v>0</v>
      </c>
      <c r="E11" s="226">
        <v>0</v>
      </c>
      <c r="F11" s="226">
        <v>0</v>
      </c>
      <c r="G11" s="226">
        <v>0</v>
      </c>
    </row>
    <row r="12" spans="1:7" x14ac:dyDescent="0.2">
      <c r="A12" s="66" t="s">
        <v>253</v>
      </c>
      <c r="B12" s="4"/>
      <c r="C12" s="226" t="s">
        <v>64</v>
      </c>
      <c r="D12" s="226">
        <v>0</v>
      </c>
      <c r="E12" s="226">
        <v>0</v>
      </c>
      <c r="F12" s="226">
        <v>0</v>
      </c>
      <c r="G12" s="226">
        <v>0</v>
      </c>
    </row>
    <row r="13" spans="1:7" x14ac:dyDescent="0.2">
      <c r="A13" s="66" t="s">
        <v>254</v>
      </c>
      <c r="B13" s="4"/>
      <c r="C13" s="226">
        <v>357</v>
      </c>
      <c r="D13" s="226">
        <v>437.95888704495945</v>
      </c>
      <c r="E13" s="226">
        <v>116.76365661656661</v>
      </c>
      <c r="F13" s="226">
        <v>69.585132389999998</v>
      </c>
      <c r="G13" s="226">
        <v>104.07291284794132</v>
      </c>
    </row>
    <row r="14" spans="1:7" x14ac:dyDescent="0.2">
      <c r="A14" s="66" t="s">
        <v>255</v>
      </c>
      <c r="B14" s="4"/>
      <c r="C14" s="226" t="s">
        <v>64</v>
      </c>
      <c r="D14" s="226">
        <v>0</v>
      </c>
      <c r="E14" s="226">
        <v>0</v>
      </c>
      <c r="F14" s="226">
        <v>0</v>
      </c>
      <c r="G14" s="226">
        <v>0</v>
      </c>
    </row>
    <row r="15" spans="1:7" x14ac:dyDescent="0.2">
      <c r="A15" s="66" t="s">
        <v>256</v>
      </c>
      <c r="B15" s="4"/>
      <c r="C15" s="226">
        <v>73</v>
      </c>
      <c r="D15" s="226">
        <v>58.565931650792535</v>
      </c>
      <c r="E15" s="226">
        <v>9.5664599399634902</v>
      </c>
      <c r="F15" s="226">
        <v>9.5701559359220632</v>
      </c>
      <c r="G15" s="226">
        <v>12.040522736577085</v>
      </c>
    </row>
    <row r="16" spans="1:7" x14ac:dyDescent="0.2">
      <c r="A16" s="62" t="s">
        <v>257</v>
      </c>
      <c r="B16" s="9"/>
      <c r="C16" s="225">
        <v>28</v>
      </c>
      <c r="D16" s="225">
        <v>44.292662040000003</v>
      </c>
      <c r="E16" s="225">
        <v>6.4986245700000014</v>
      </c>
      <c r="F16" s="225">
        <v>7.9734661799999991</v>
      </c>
      <c r="G16" s="225">
        <v>10.970346749999999</v>
      </c>
    </row>
    <row r="17" spans="1:7" x14ac:dyDescent="0.2">
      <c r="A17" s="66" t="s">
        <v>258</v>
      </c>
      <c r="B17" s="4"/>
      <c r="C17" s="226">
        <v>28</v>
      </c>
      <c r="D17" s="226">
        <v>44.292662040000003</v>
      </c>
      <c r="E17" s="226">
        <v>6.4986245700000014</v>
      </c>
      <c r="F17" s="226">
        <v>6.6234661799999994</v>
      </c>
      <c r="G17" s="226">
        <v>4.2228104999999996</v>
      </c>
    </row>
    <row r="18" spans="1:7" x14ac:dyDescent="0.2">
      <c r="A18" s="66" t="s">
        <v>259</v>
      </c>
      <c r="B18" s="4"/>
      <c r="C18" s="226" t="s">
        <v>64</v>
      </c>
      <c r="D18" s="226">
        <v>0</v>
      </c>
      <c r="E18" s="226">
        <v>0</v>
      </c>
      <c r="F18" s="226">
        <v>1.35</v>
      </c>
      <c r="G18" s="226">
        <v>6.7475362499999996</v>
      </c>
    </row>
    <row r="19" spans="1:7" ht="0.75" customHeight="1" x14ac:dyDescent="0.2">
      <c r="A19" s="66"/>
      <c r="B19" s="103"/>
      <c r="C19" s="226"/>
      <c r="D19" s="226">
        <v>0</v>
      </c>
      <c r="E19" s="226">
        <v>0</v>
      </c>
      <c r="F19" s="226">
        <v>0</v>
      </c>
      <c r="G19" s="226">
        <v>0</v>
      </c>
    </row>
    <row r="20" spans="1:7" x14ac:dyDescent="0.2">
      <c r="A20" s="62" t="s">
        <v>210</v>
      </c>
      <c r="B20" s="9"/>
      <c r="C20" s="225">
        <v>140</v>
      </c>
      <c r="D20" s="225">
        <v>402.2461903550809</v>
      </c>
      <c r="E20" s="225">
        <v>134.00406594183031</v>
      </c>
      <c r="F20" s="225">
        <v>146.935</v>
      </c>
      <c r="G20" s="225">
        <v>157.01879769879071</v>
      </c>
    </row>
    <row r="21" spans="1:7" x14ac:dyDescent="0.2">
      <c r="A21" s="63" t="s">
        <v>260</v>
      </c>
      <c r="B21" s="4"/>
      <c r="C21" s="226">
        <v>98</v>
      </c>
      <c r="D21" s="226">
        <v>239.85234217829947</v>
      </c>
      <c r="E21" s="226">
        <v>77.497247023038696</v>
      </c>
      <c r="F21" s="226">
        <v>85.009</v>
      </c>
      <c r="G21" s="226">
        <v>89.053797698790703</v>
      </c>
    </row>
    <row r="22" spans="1:7" x14ac:dyDescent="0.2">
      <c r="A22" s="63" t="s">
        <v>261</v>
      </c>
      <c r="B22" s="4"/>
      <c r="C22" s="226">
        <v>42</v>
      </c>
      <c r="D22" s="226">
        <v>162.39384817678146</v>
      </c>
      <c r="E22" s="226">
        <v>56.506818918791602</v>
      </c>
      <c r="F22" s="226">
        <v>61.926000000000002</v>
      </c>
      <c r="G22" s="226">
        <v>67.965000000000003</v>
      </c>
    </row>
    <row r="23" spans="1:7" x14ac:dyDescent="0.2">
      <c r="A23" s="67" t="s">
        <v>262</v>
      </c>
      <c r="B23" s="9"/>
      <c r="C23" s="225">
        <v>330</v>
      </c>
      <c r="D23" s="225">
        <v>224.11257010604766</v>
      </c>
      <c r="E23" s="225">
        <v>51.752537628609431</v>
      </c>
      <c r="F23" s="225">
        <v>45.241082999999996</v>
      </c>
      <c r="G23" s="225">
        <v>107.39999999999999</v>
      </c>
    </row>
    <row r="24" spans="1:7" x14ac:dyDescent="0.2">
      <c r="A24" s="63" t="s">
        <v>263</v>
      </c>
      <c r="B24" s="4"/>
      <c r="C24" s="226">
        <v>62</v>
      </c>
      <c r="D24" s="226">
        <v>86.35262200999999</v>
      </c>
      <c r="E24" s="226">
        <v>5.7229999999999999</v>
      </c>
      <c r="F24" s="226">
        <v>45.241082999999996</v>
      </c>
      <c r="G24" s="226">
        <v>6.6</v>
      </c>
    </row>
    <row r="25" spans="1:7" x14ac:dyDescent="0.2">
      <c r="A25" s="63" t="s">
        <v>264</v>
      </c>
      <c r="B25" s="4"/>
      <c r="C25" s="226" t="s">
        <v>64</v>
      </c>
      <c r="D25" s="226">
        <v>0</v>
      </c>
      <c r="E25" s="226">
        <v>0</v>
      </c>
      <c r="F25" s="226">
        <v>0</v>
      </c>
      <c r="G25" s="226">
        <v>0</v>
      </c>
    </row>
    <row r="26" spans="1:7" x14ac:dyDescent="0.2">
      <c r="A26" s="63" t="s">
        <v>265</v>
      </c>
      <c r="B26" s="4"/>
      <c r="C26" s="226">
        <v>268</v>
      </c>
      <c r="D26" s="226">
        <v>137.75994809604768</v>
      </c>
      <c r="E26" s="226">
        <v>46.029537628609432</v>
      </c>
      <c r="F26" s="226">
        <v>0</v>
      </c>
      <c r="G26" s="226">
        <v>100.8</v>
      </c>
    </row>
    <row r="27" spans="1:7" x14ac:dyDescent="0.2">
      <c r="A27" s="62" t="s">
        <v>217</v>
      </c>
      <c r="B27" s="9"/>
      <c r="C27" s="225">
        <v>120</v>
      </c>
      <c r="D27" s="225">
        <v>209.96239569000002</v>
      </c>
      <c r="E27" s="225">
        <v>9.3949999999999996</v>
      </c>
      <c r="F27" s="225">
        <v>90.231537669999994</v>
      </c>
      <c r="G27" s="225">
        <v>9.5526666700000007</v>
      </c>
    </row>
    <row r="28" spans="1:7" x14ac:dyDescent="0.2">
      <c r="A28" s="63" t="s">
        <v>218</v>
      </c>
      <c r="B28" s="4"/>
      <c r="C28" s="226" t="s">
        <v>64</v>
      </c>
      <c r="D28" s="226">
        <v>0</v>
      </c>
      <c r="E28" s="226">
        <v>0</v>
      </c>
      <c r="F28" s="226">
        <v>0</v>
      </c>
      <c r="G28" s="226">
        <v>0</v>
      </c>
    </row>
    <row r="29" spans="1:7" x14ac:dyDescent="0.2">
      <c r="A29" s="63" t="s">
        <v>202</v>
      </c>
      <c r="B29" s="4"/>
      <c r="C29" s="226" t="s">
        <v>64</v>
      </c>
      <c r="D29" s="226">
        <v>4.0519900000000001E-3</v>
      </c>
      <c r="E29" s="226">
        <v>0</v>
      </c>
      <c r="F29" s="226">
        <v>0</v>
      </c>
      <c r="G29" s="226">
        <v>0</v>
      </c>
    </row>
    <row r="30" spans="1:7" x14ac:dyDescent="0.2">
      <c r="A30" s="63" t="s">
        <v>219</v>
      </c>
      <c r="B30" s="4"/>
      <c r="C30" s="226">
        <v>94</v>
      </c>
      <c r="D30" s="226">
        <v>186.83855389999999</v>
      </c>
      <c r="E30" s="226">
        <v>0</v>
      </c>
      <c r="F30" s="226">
        <v>87.307889939999995</v>
      </c>
      <c r="G30" s="226">
        <v>0</v>
      </c>
    </row>
    <row r="31" spans="1:7" x14ac:dyDescent="0.2">
      <c r="A31" s="63" t="s">
        <v>220</v>
      </c>
      <c r="B31" s="4"/>
      <c r="C31" s="226">
        <v>26</v>
      </c>
      <c r="D31" s="226">
        <v>23.1197898</v>
      </c>
      <c r="E31" s="226">
        <v>9.3949999999999996</v>
      </c>
      <c r="F31" s="226">
        <v>2.9236477299999999</v>
      </c>
      <c r="G31" s="226">
        <v>9.5526666700000007</v>
      </c>
    </row>
    <row r="32" spans="1:7" x14ac:dyDescent="0.2">
      <c r="A32" s="63" t="s">
        <v>221</v>
      </c>
      <c r="B32" s="4"/>
      <c r="C32" s="226" t="s">
        <v>64</v>
      </c>
      <c r="D32" s="226">
        <v>0</v>
      </c>
      <c r="E32" s="226">
        <v>0</v>
      </c>
      <c r="F32" s="226">
        <v>0</v>
      </c>
      <c r="G32" s="226">
        <v>0</v>
      </c>
    </row>
    <row r="33" spans="1:7" x14ac:dyDescent="0.2">
      <c r="A33" s="62" t="s">
        <v>222</v>
      </c>
      <c r="B33" s="9"/>
      <c r="C33" s="225">
        <v>46</v>
      </c>
      <c r="D33" s="225">
        <v>46.361959999999996</v>
      </c>
      <c r="E33" s="225">
        <v>20.63</v>
      </c>
      <c r="F33" s="225">
        <v>1.52</v>
      </c>
      <c r="G33" s="225">
        <v>19.16</v>
      </c>
    </row>
    <row r="34" spans="1:7" x14ac:dyDescent="0.2">
      <c r="A34" s="63" t="s">
        <v>266</v>
      </c>
      <c r="B34" s="4"/>
      <c r="C34" s="226">
        <v>46</v>
      </c>
      <c r="D34" s="226">
        <v>46.361959999999996</v>
      </c>
      <c r="E34" s="226">
        <v>20.63</v>
      </c>
      <c r="F34" s="226">
        <v>1.52</v>
      </c>
      <c r="G34" s="226">
        <v>19.16</v>
      </c>
    </row>
    <row r="35" spans="1:7" x14ac:dyDescent="0.2">
      <c r="A35" s="63" t="s">
        <v>267</v>
      </c>
      <c r="B35" s="4"/>
      <c r="C35" s="226" t="s">
        <v>64</v>
      </c>
      <c r="D35" s="226">
        <v>0</v>
      </c>
      <c r="E35" s="226">
        <v>0</v>
      </c>
      <c r="F35" s="226">
        <v>0</v>
      </c>
      <c r="G35" s="226">
        <v>0</v>
      </c>
    </row>
    <row r="36" spans="1:7" x14ac:dyDescent="0.2">
      <c r="A36" s="62" t="s">
        <v>223</v>
      </c>
      <c r="B36" s="9"/>
      <c r="C36" s="225">
        <v>13</v>
      </c>
      <c r="D36" s="225">
        <v>95.199058129999997</v>
      </c>
      <c r="E36" s="225">
        <v>56.934484650000002</v>
      </c>
      <c r="F36" s="225">
        <v>46.600503740000008</v>
      </c>
      <c r="G36" s="225">
        <v>53.220308040000006</v>
      </c>
    </row>
    <row r="37" spans="1:7" x14ac:dyDescent="0.2">
      <c r="A37" s="63" t="s">
        <v>266</v>
      </c>
      <c r="B37" s="4"/>
      <c r="C37" s="226" t="s">
        <v>64</v>
      </c>
      <c r="D37" s="226">
        <v>15.069998999999999</v>
      </c>
      <c r="E37" s="226">
        <v>15.069998999999999</v>
      </c>
      <c r="F37" s="226">
        <v>19.785360000000001</v>
      </c>
      <c r="G37" s="226">
        <v>20.457445</v>
      </c>
    </row>
    <row r="38" spans="1:7" x14ac:dyDescent="0.2">
      <c r="A38" s="63" t="s">
        <v>267</v>
      </c>
      <c r="B38" s="4"/>
      <c r="C38" s="226">
        <v>13</v>
      </c>
      <c r="D38" s="226">
        <v>80.129059130000002</v>
      </c>
      <c r="E38" s="226">
        <v>41.864485649999999</v>
      </c>
      <c r="F38" s="226">
        <v>26.815143740000003</v>
      </c>
      <c r="G38" s="226">
        <v>32.762863040000006</v>
      </c>
    </row>
    <row r="39" spans="1:7" x14ac:dyDescent="0.2">
      <c r="A39" s="62" t="s">
        <v>224</v>
      </c>
      <c r="B39" s="9"/>
      <c r="C39" s="225" t="s">
        <v>64</v>
      </c>
      <c r="D39" s="225">
        <v>0</v>
      </c>
      <c r="E39" s="225">
        <v>0</v>
      </c>
      <c r="F39" s="225">
        <v>0</v>
      </c>
      <c r="G39" s="225">
        <v>0</v>
      </c>
    </row>
    <row r="40" spans="1:7" x14ac:dyDescent="0.2">
      <c r="A40" s="62" t="s">
        <v>225</v>
      </c>
      <c r="B40" s="9"/>
      <c r="C40" s="225">
        <v>488</v>
      </c>
      <c r="D40" s="225">
        <v>758.66036708999991</v>
      </c>
      <c r="E40" s="225">
        <v>292.10295126</v>
      </c>
      <c r="F40" s="225">
        <v>226.23829887000002</v>
      </c>
      <c r="G40" s="225">
        <v>268.33625034999994</v>
      </c>
    </row>
    <row r="41" spans="1:7" x14ac:dyDescent="0.2">
      <c r="A41" s="63" t="s">
        <v>266</v>
      </c>
      <c r="B41" s="4"/>
      <c r="C41" s="226">
        <v>488</v>
      </c>
      <c r="D41" s="226">
        <v>758.41607109000006</v>
      </c>
      <c r="E41" s="226">
        <v>292.10295126</v>
      </c>
      <c r="F41" s="226">
        <v>225.30830887000002</v>
      </c>
      <c r="G41" s="226">
        <v>267.74360634999994</v>
      </c>
    </row>
    <row r="42" spans="1:7" x14ac:dyDescent="0.2">
      <c r="A42" s="63" t="s">
        <v>267</v>
      </c>
      <c r="B42" s="4"/>
      <c r="C42" s="226" t="s">
        <v>113</v>
      </c>
      <c r="D42" s="226">
        <v>0.24429600000000001</v>
      </c>
      <c r="E42" s="226">
        <v>0</v>
      </c>
      <c r="F42" s="226">
        <v>0.92998999999999998</v>
      </c>
      <c r="G42" s="226">
        <v>0.59264399999999995</v>
      </c>
    </row>
    <row r="43" spans="1:7" ht="15" thickBot="1" x14ac:dyDescent="0.25">
      <c r="A43" s="60" t="s">
        <v>226</v>
      </c>
      <c r="B43" s="68"/>
      <c r="C43" s="227" t="s">
        <v>64</v>
      </c>
      <c r="D43" s="227">
        <v>0</v>
      </c>
      <c r="E43" s="227">
        <v>0</v>
      </c>
      <c r="F43" s="227">
        <v>0</v>
      </c>
      <c r="G43" s="227">
        <v>0</v>
      </c>
    </row>
    <row r="44" spans="1:7" ht="15.75" thickTop="1" thickBot="1" x14ac:dyDescent="0.25">
      <c r="A44" s="60" t="s">
        <v>268</v>
      </c>
      <c r="B44" s="68"/>
      <c r="C44" s="228">
        <v>2985</v>
      </c>
      <c r="D44" s="228">
        <v>4428.262581490766</v>
      </c>
      <c r="E44" s="228">
        <v>1400.5341453874778</v>
      </c>
      <c r="F44" s="228">
        <v>1158.4895557702141</v>
      </c>
      <c r="G44" s="228">
        <v>1545.0807688039392</v>
      </c>
    </row>
    <row r="45" spans="1:7" ht="15" thickTop="1" x14ac:dyDescent="0.2">
      <c r="A45" s="257" t="s">
        <v>269</v>
      </c>
      <c r="B45" s="257"/>
      <c r="C45" s="257"/>
      <c r="D45" s="257"/>
      <c r="E45" s="257"/>
      <c r="F45" s="257"/>
      <c r="G45" s="257"/>
    </row>
    <row r="46" spans="1:7" x14ac:dyDescent="0.2">
      <c r="A46" s="229" t="s">
        <v>270</v>
      </c>
      <c r="B46" s="229"/>
      <c r="C46" s="229"/>
      <c r="D46" s="229"/>
      <c r="E46" s="229"/>
      <c r="F46" s="229"/>
      <c r="G46" s="229"/>
    </row>
    <row r="47" spans="1:7" x14ac:dyDescent="0.2">
      <c r="A47" s="229" t="s">
        <v>271</v>
      </c>
      <c r="B47" s="229"/>
      <c r="C47" s="229"/>
      <c r="D47" s="229"/>
      <c r="E47" s="229"/>
      <c r="F47" s="229"/>
      <c r="G47" s="229"/>
    </row>
    <row r="48" spans="1:7" x14ac:dyDescent="0.2">
      <c r="A48" s="260" t="s">
        <v>272</v>
      </c>
      <c r="B48" s="260"/>
      <c r="C48" s="260"/>
      <c r="D48" s="260"/>
      <c r="E48" s="260"/>
      <c r="F48" s="229"/>
      <c r="G48" s="229"/>
    </row>
    <row r="49" spans="1:7" x14ac:dyDescent="0.2">
      <c r="A49" s="230" t="s">
        <v>273</v>
      </c>
      <c r="B49" s="230"/>
      <c r="C49" s="230"/>
      <c r="D49" s="230"/>
      <c r="E49" s="230"/>
      <c r="F49" s="18"/>
      <c r="G49" s="18"/>
    </row>
  </sheetData>
  <mergeCells count="9">
    <mergeCell ref="A48:E48"/>
    <mergeCell ref="F46:F48"/>
    <mergeCell ref="G46:G48"/>
    <mergeCell ref="A49:E49"/>
    <mergeCell ref="A1:F1"/>
    <mergeCell ref="A2:G2"/>
    <mergeCell ref="A45:G45"/>
    <mergeCell ref="A46:E46"/>
    <mergeCell ref="A47:E47"/>
  </mergeCells>
  <hyperlinks>
    <hyperlink ref="A49" r:id="rId1" display="http://www.sbp.org.pk/ecodata/pakdebtsvr_Arch.xls"/>
  </hyperlinks>
  <pageMargins left="0.7" right="0.7" top="0.75" bottom="0.75" header="0.3" footer="0.3"/>
  <pageSetup paperSize="9" scale="80"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16" zoomScaleNormal="100" zoomScaleSheetLayoutView="100" workbookViewId="0">
      <selection activeCell="F16" sqref="F16"/>
    </sheetView>
  </sheetViews>
  <sheetFormatPr defaultColWidth="9.125" defaultRowHeight="14.25" x14ac:dyDescent="0.2"/>
  <cols>
    <col min="1" max="1" width="8.875" style="19" bestFit="1" customWidth="1"/>
    <col min="2" max="2" width="8.75" style="19" bestFit="1" customWidth="1"/>
    <col min="3" max="3" width="8.125" style="19" bestFit="1" customWidth="1"/>
    <col min="4" max="4" width="8.75" style="19" bestFit="1" customWidth="1"/>
    <col min="5" max="5" width="8.625" style="19" bestFit="1" customWidth="1"/>
    <col min="6" max="6" width="9.75" style="19" bestFit="1" customWidth="1"/>
    <col min="7" max="7" width="9.875" style="19" bestFit="1" customWidth="1"/>
    <col min="8" max="8" width="7.875" style="19" bestFit="1" customWidth="1"/>
    <col min="9" max="9" width="9.625" style="19" bestFit="1" customWidth="1"/>
    <col min="10" max="16384" width="9.125" style="19"/>
  </cols>
  <sheetData>
    <row r="1" spans="1:9" ht="18.75" x14ac:dyDescent="0.2">
      <c r="A1" s="231" t="s">
        <v>274</v>
      </c>
      <c r="B1" s="231"/>
      <c r="C1" s="231"/>
      <c r="D1" s="231"/>
      <c r="E1" s="231"/>
      <c r="F1" s="231"/>
      <c r="G1" s="231"/>
      <c r="H1" s="231"/>
      <c r="I1" s="231"/>
    </row>
    <row r="2" spans="1:9" ht="18.75" x14ac:dyDescent="0.2">
      <c r="A2" s="231" t="s">
        <v>275</v>
      </c>
      <c r="B2" s="231"/>
      <c r="C2" s="231"/>
      <c r="D2" s="231"/>
      <c r="E2" s="231"/>
      <c r="F2" s="231"/>
      <c r="G2" s="231"/>
      <c r="H2" s="231"/>
      <c r="I2" s="231"/>
    </row>
    <row r="3" spans="1:9" ht="15" thickBot="1" x14ac:dyDescent="0.25">
      <c r="A3" s="263" t="s">
        <v>276</v>
      </c>
      <c r="B3" s="263"/>
      <c r="C3" s="263"/>
      <c r="D3" s="263"/>
      <c r="E3" s="263"/>
      <c r="F3" s="263"/>
      <c r="G3" s="263"/>
      <c r="H3" s="263"/>
      <c r="I3" s="263"/>
    </row>
    <row r="4" spans="1:9" ht="15.75" thickTop="1" thickBot="1" x14ac:dyDescent="0.25">
      <c r="A4" s="69"/>
      <c r="B4" s="69"/>
      <c r="C4" s="264" t="s">
        <v>277</v>
      </c>
      <c r="D4" s="265"/>
      <c r="E4" s="265"/>
      <c r="F4" s="265"/>
      <c r="G4" s="265"/>
      <c r="H4" s="266"/>
      <c r="I4" s="70"/>
    </row>
    <row r="5" spans="1:9" x14ac:dyDescent="0.2">
      <c r="A5" s="71"/>
      <c r="B5" s="72"/>
      <c r="C5" s="73" t="s">
        <v>278</v>
      </c>
      <c r="D5" s="73" t="s">
        <v>279</v>
      </c>
      <c r="E5" s="73" t="s">
        <v>280</v>
      </c>
      <c r="F5" s="73"/>
      <c r="G5" s="73" t="s">
        <v>281</v>
      </c>
      <c r="H5" s="74"/>
      <c r="I5" s="75" t="s">
        <v>282</v>
      </c>
    </row>
    <row r="6" spans="1:9" x14ac:dyDescent="0.2">
      <c r="A6" s="76" t="s">
        <v>283</v>
      </c>
      <c r="B6" s="77" t="s">
        <v>284</v>
      </c>
      <c r="C6" s="21" t="s">
        <v>285</v>
      </c>
      <c r="D6" s="21" t="s">
        <v>286</v>
      </c>
      <c r="E6" s="21" t="s">
        <v>287</v>
      </c>
      <c r="F6" s="21" t="s">
        <v>288</v>
      </c>
      <c r="G6" s="21" t="s">
        <v>289</v>
      </c>
      <c r="H6" s="78"/>
      <c r="I6" s="75" t="s">
        <v>290</v>
      </c>
    </row>
    <row r="7" spans="1:9" ht="15" thickBot="1" x14ac:dyDescent="0.25">
      <c r="A7" s="76" t="s">
        <v>291</v>
      </c>
      <c r="B7" s="79"/>
      <c r="C7" s="80" t="s">
        <v>292</v>
      </c>
      <c r="D7" s="21" t="s">
        <v>293</v>
      </c>
      <c r="E7" s="21" t="s">
        <v>294</v>
      </c>
      <c r="F7" s="21" t="s">
        <v>294</v>
      </c>
      <c r="G7" s="21" t="s">
        <v>295</v>
      </c>
      <c r="H7" s="78" t="s">
        <v>108</v>
      </c>
      <c r="I7" s="81" t="s">
        <v>296</v>
      </c>
    </row>
    <row r="8" spans="1:9" ht="15" thickTop="1" x14ac:dyDescent="0.2">
      <c r="A8" s="70"/>
      <c r="B8" s="22"/>
      <c r="C8" s="21"/>
      <c r="D8" s="70"/>
      <c r="E8" s="70"/>
      <c r="F8" s="70"/>
      <c r="G8" s="70"/>
      <c r="H8" s="70"/>
      <c r="I8" s="21"/>
    </row>
    <row r="9" spans="1:9" x14ac:dyDescent="0.2">
      <c r="A9" s="33">
        <v>2000</v>
      </c>
      <c r="B9" s="54">
        <v>2790632</v>
      </c>
      <c r="C9" s="55">
        <v>540169</v>
      </c>
      <c r="D9" s="55">
        <v>242548</v>
      </c>
      <c r="E9" s="55">
        <v>48461</v>
      </c>
      <c r="F9" s="55">
        <v>656157</v>
      </c>
      <c r="G9" s="55">
        <v>517293</v>
      </c>
      <c r="H9" s="55">
        <v>786004</v>
      </c>
      <c r="I9" s="55">
        <v>41939</v>
      </c>
    </row>
    <row r="10" spans="1:9" x14ac:dyDescent="0.2">
      <c r="A10" s="33"/>
      <c r="B10" s="22"/>
      <c r="C10" s="21"/>
      <c r="D10" s="21"/>
      <c r="E10" s="21"/>
      <c r="F10" s="21"/>
      <c r="G10" s="21"/>
      <c r="H10" s="21"/>
      <c r="I10" s="21"/>
    </row>
    <row r="11" spans="1:9" x14ac:dyDescent="0.2">
      <c r="A11" s="33">
        <v>2001</v>
      </c>
      <c r="B11" s="54">
        <v>3127300</v>
      </c>
      <c r="C11" s="55">
        <v>614689</v>
      </c>
      <c r="D11" s="55">
        <v>249761</v>
      </c>
      <c r="E11" s="55">
        <v>63335</v>
      </c>
      <c r="F11" s="55">
        <v>772558</v>
      </c>
      <c r="G11" s="55">
        <v>592503</v>
      </c>
      <c r="H11" s="55">
        <v>834454</v>
      </c>
      <c r="I11" s="55">
        <v>45988</v>
      </c>
    </row>
    <row r="12" spans="1:9" x14ac:dyDescent="0.2">
      <c r="A12" s="33">
        <v>2002</v>
      </c>
      <c r="B12" s="54">
        <v>2699897</v>
      </c>
      <c r="C12" s="55">
        <v>317577</v>
      </c>
      <c r="D12" s="55">
        <v>416679</v>
      </c>
      <c r="E12" s="55">
        <v>79453</v>
      </c>
      <c r="F12" s="55">
        <v>576066</v>
      </c>
      <c r="G12" s="55">
        <v>408868</v>
      </c>
      <c r="H12" s="55">
        <v>901254</v>
      </c>
      <c r="I12" s="55">
        <v>56864</v>
      </c>
    </row>
    <row r="13" spans="1:9" x14ac:dyDescent="0.2">
      <c r="A13" s="33"/>
      <c r="B13" s="22"/>
      <c r="C13" s="21"/>
      <c r="D13" s="21"/>
      <c r="E13" s="21"/>
      <c r="F13" s="21"/>
      <c r="G13" s="21"/>
      <c r="H13" s="21"/>
      <c r="I13" s="21"/>
    </row>
    <row r="14" spans="1:9" x14ac:dyDescent="0.2">
      <c r="A14" s="33">
        <v>2003</v>
      </c>
      <c r="B14" s="54">
        <v>2846031</v>
      </c>
      <c r="C14" s="55">
        <v>109725</v>
      </c>
      <c r="D14" s="55">
        <v>599323</v>
      </c>
      <c r="E14" s="55">
        <v>98793</v>
      </c>
      <c r="F14" s="55">
        <v>415954</v>
      </c>
      <c r="G14" s="55">
        <v>612774</v>
      </c>
      <c r="H14" s="55">
        <v>1009462</v>
      </c>
      <c r="I14" s="55">
        <v>41103</v>
      </c>
    </row>
    <row r="15" spans="1:9" x14ac:dyDescent="0.2">
      <c r="A15" s="33">
        <v>2004</v>
      </c>
      <c r="B15" s="54">
        <v>3477022</v>
      </c>
      <c r="C15" s="55">
        <v>133196</v>
      </c>
      <c r="D15" s="55">
        <v>634213</v>
      </c>
      <c r="E15" s="55">
        <v>33887</v>
      </c>
      <c r="F15" s="55">
        <v>809193</v>
      </c>
      <c r="G15" s="55">
        <v>779054</v>
      </c>
      <c r="H15" s="55">
        <v>1087479</v>
      </c>
      <c r="I15" s="55">
        <v>49161</v>
      </c>
    </row>
    <row r="16" spans="1:9" x14ac:dyDescent="0.2">
      <c r="A16" s="33"/>
      <c r="B16" s="22"/>
      <c r="C16" s="21"/>
      <c r="D16" s="21"/>
      <c r="E16" s="21"/>
      <c r="F16" s="21"/>
      <c r="G16" s="21"/>
      <c r="H16" s="21"/>
      <c r="I16" s="21"/>
    </row>
    <row r="17" spans="1:9" x14ac:dyDescent="0.2">
      <c r="A17" s="33">
        <v>2005</v>
      </c>
      <c r="B17" s="54">
        <v>3758747</v>
      </c>
      <c r="C17" s="55">
        <v>331195</v>
      </c>
      <c r="D17" s="55">
        <v>579376</v>
      </c>
      <c r="E17" s="55">
        <v>120850</v>
      </c>
      <c r="F17" s="55">
        <v>925933</v>
      </c>
      <c r="G17" s="55">
        <v>873123</v>
      </c>
      <c r="H17" s="55">
        <v>928270</v>
      </c>
      <c r="I17" s="55">
        <v>53350</v>
      </c>
    </row>
    <row r="18" spans="1:9" x14ac:dyDescent="0.2">
      <c r="A18" s="33">
        <v>2006</v>
      </c>
      <c r="B18" s="54">
        <v>4183214</v>
      </c>
      <c r="C18" s="55">
        <v>516583</v>
      </c>
      <c r="D18" s="55">
        <v>553147</v>
      </c>
      <c r="E18" s="55">
        <v>109160</v>
      </c>
      <c r="F18" s="55">
        <v>1009336</v>
      </c>
      <c r="G18" s="55">
        <v>947448</v>
      </c>
      <c r="H18" s="55">
        <v>1047540</v>
      </c>
      <c r="I18" s="55">
        <v>58730</v>
      </c>
    </row>
    <row r="19" spans="1:9" x14ac:dyDescent="0.2">
      <c r="A19" s="33"/>
      <c r="B19" s="22"/>
      <c r="C19" s="21"/>
      <c r="D19" s="21"/>
      <c r="E19" s="21"/>
      <c r="F19" s="21"/>
      <c r="G19" s="21"/>
      <c r="H19" s="21"/>
      <c r="I19" s="21"/>
    </row>
    <row r="20" spans="1:9" x14ac:dyDescent="0.2">
      <c r="A20" s="33">
        <v>2007</v>
      </c>
      <c r="B20" s="54">
        <v>4619733</v>
      </c>
      <c r="C20" s="55">
        <v>397374</v>
      </c>
      <c r="D20" s="55">
        <v>826518</v>
      </c>
      <c r="E20" s="55">
        <v>111005</v>
      </c>
      <c r="F20" s="55">
        <v>1120525</v>
      </c>
      <c r="G20" s="55">
        <v>998166</v>
      </c>
      <c r="H20" s="55">
        <v>1166145</v>
      </c>
      <c r="I20" s="55">
        <v>66196</v>
      </c>
    </row>
    <row r="21" spans="1:9" x14ac:dyDescent="0.2">
      <c r="A21" s="33">
        <v>2008</v>
      </c>
      <c r="B21" s="54">
        <v>5847147</v>
      </c>
      <c r="C21" s="55">
        <v>1056761</v>
      </c>
      <c r="D21" s="55">
        <v>659942</v>
      </c>
      <c r="E21" s="55">
        <v>178467</v>
      </c>
      <c r="F21" s="55">
        <v>1506404</v>
      </c>
      <c r="G21" s="55">
        <v>1216912</v>
      </c>
      <c r="H21" s="55">
        <v>1228661</v>
      </c>
      <c r="I21" s="55">
        <v>74413</v>
      </c>
    </row>
    <row r="22" spans="1:9" x14ac:dyDescent="0.2">
      <c r="A22" s="33"/>
      <c r="B22" s="22"/>
      <c r="C22" s="21"/>
      <c r="D22" s="21"/>
      <c r="E22" s="21"/>
      <c r="F22" s="21"/>
      <c r="G22" s="21"/>
      <c r="H22" s="21"/>
      <c r="I22" s="21"/>
    </row>
    <row r="23" spans="1:9" x14ac:dyDescent="0.2">
      <c r="A23" s="33">
        <v>2009</v>
      </c>
      <c r="B23" s="54">
        <v>7180590</v>
      </c>
      <c r="C23" s="55">
        <v>1145220</v>
      </c>
      <c r="D23" s="55">
        <v>911741</v>
      </c>
      <c r="E23" s="55">
        <v>182458</v>
      </c>
      <c r="F23" s="55">
        <v>1921684</v>
      </c>
      <c r="G23" s="55">
        <v>1506006</v>
      </c>
      <c r="H23" s="55">
        <v>1513481</v>
      </c>
      <c r="I23" s="55">
        <v>131623</v>
      </c>
    </row>
    <row r="24" spans="1:9" x14ac:dyDescent="0.2">
      <c r="A24" s="33">
        <v>2010</v>
      </c>
      <c r="B24" s="54">
        <v>8691615</v>
      </c>
      <c r="C24" s="55">
        <v>1164378</v>
      </c>
      <c r="D24" s="55">
        <v>1476283</v>
      </c>
      <c r="E24" s="55">
        <v>253463</v>
      </c>
      <c r="F24" s="55">
        <v>2182905</v>
      </c>
      <c r="G24" s="55">
        <v>1574303</v>
      </c>
      <c r="H24" s="55">
        <v>2040283</v>
      </c>
      <c r="I24" s="55">
        <v>138061</v>
      </c>
    </row>
    <row r="25" spans="1:9" x14ac:dyDescent="0.2">
      <c r="A25" s="33"/>
      <c r="B25" s="22"/>
      <c r="C25" s="21"/>
      <c r="D25" s="21"/>
      <c r="E25" s="21"/>
      <c r="F25" s="21"/>
      <c r="G25" s="21"/>
      <c r="H25" s="21"/>
      <c r="I25" s="21"/>
    </row>
    <row r="26" spans="1:9" x14ac:dyDescent="0.2">
      <c r="A26" s="33">
        <v>2011</v>
      </c>
      <c r="B26" s="54">
        <v>10352245</v>
      </c>
      <c r="C26" s="55">
        <v>1365857</v>
      </c>
      <c r="D26" s="55">
        <v>2214190</v>
      </c>
      <c r="E26" s="55">
        <v>322469</v>
      </c>
      <c r="F26" s="55">
        <v>2445711</v>
      </c>
      <c r="G26" s="55">
        <v>1713683</v>
      </c>
      <c r="H26" s="55">
        <v>2290335</v>
      </c>
      <c r="I26" s="55">
        <v>146907</v>
      </c>
    </row>
    <row r="27" spans="1:9" x14ac:dyDescent="0.2">
      <c r="A27" s="33">
        <v>2012</v>
      </c>
      <c r="B27" s="54">
        <v>12059939</v>
      </c>
      <c r="C27" s="55">
        <v>1805289</v>
      </c>
      <c r="D27" s="55">
        <v>2829795</v>
      </c>
      <c r="E27" s="55">
        <v>433524</v>
      </c>
      <c r="F27" s="55">
        <v>2618991</v>
      </c>
      <c r="G27" s="55">
        <v>1924725</v>
      </c>
      <c r="H27" s="55">
        <v>2447615</v>
      </c>
      <c r="I27" s="55">
        <v>152999</v>
      </c>
    </row>
    <row r="28" spans="1:9" x14ac:dyDescent="0.2">
      <c r="A28" s="33"/>
      <c r="B28" s="22"/>
      <c r="C28" s="21"/>
      <c r="D28" s="21"/>
      <c r="E28" s="21"/>
      <c r="F28" s="21"/>
      <c r="G28" s="21"/>
      <c r="H28" s="21"/>
      <c r="I28" s="21"/>
    </row>
    <row r="29" spans="1:9" x14ac:dyDescent="0.2">
      <c r="A29" s="33">
        <v>2013</v>
      </c>
      <c r="B29" s="54">
        <v>13842361</v>
      </c>
      <c r="C29" s="55">
        <v>2322373</v>
      </c>
      <c r="D29" s="55">
        <v>3829262</v>
      </c>
      <c r="E29" s="55">
        <v>419224</v>
      </c>
      <c r="F29" s="55">
        <v>2548941</v>
      </c>
      <c r="G29" s="55">
        <v>1912733</v>
      </c>
      <c r="H29" s="55">
        <v>2809828</v>
      </c>
      <c r="I29" s="55">
        <v>140259</v>
      </c>
    </row>
    <row r="30" spans="1:9" x14ac:dyDescent="0.2">
      <c r="A30" s="33">
        <v>2014</v>
      </c>
      <c r="B30" s="54">
        <v>15610328</v>
      </c>
      <c r="C30" s="55">
        <v>2936575</v>
      </c>
      <c r="D30" s="55">
        <v>4034757</v>
      </c>
      <c r="E30" s="55">
        <v>551812</v>
      </c>
      <c r="F30" s="55">
        <v>2660255</v>
      </c>
      <c r="G30" s="55">
        <v>2190734</v>
      </c>
      <c r="H30" s="55">
        <v>3236195</v>
      </c>
      <c r="I30" s="55">
        <v>147622</v>
      </c>
    </row>
    <row r="31" spans="1:9" x14ac:dyDescent="0.2">
      <c r="A31" s="33"/>
      <c r="B31" s="22"/>
      <c r="C31" s="21"/>
      <c r="D31" s="21"/>
      <c r="E31" s="21"/>
      <c r="F31" s="21"/>
      <c r="G31" s="21"/>
      <c r="H31" s="21"/>
      <c r="I31" s="21"/>
    </row>
    <row r="32" spans="1:9" x14ac:dyDescent="0.2">
      <c r="A32" s="33">
        <v>2015</v>
      </c>
      <c r="B32" s="54">
        <v>16814814</v>
      </c>
      <c r="C32" s="55">
        <v>2325787</v>
      </c>
      <c r="D32" s="55">
        <v>5681232</v>
      </c>
      <c r="E32" s="55">
        <v>604198</v>
      </c>
      <c r="F32" s="55">
        <v>2574919</v>
      </c>
      <c r="G32" s="55">
        <v>2200356</v>
      </c>
      <c r="H32" s="55">
        <v>3428322</v>
      </c>
      <c r="I32" s="55">
        <v>152967</v>
      </c>
    </row>
    <row r="33" spans="1:9" x14ac:dyDescent="0.2">
      <c r="A33" s="33">
        <v>2016</v>
      </c>
      <c r="B33" s="54">
        <v>18886342</v>
      </c>
      <c r="C33" s="55">
        <v>2050313</v>
      </c>
      <c r="D33" s="55">
        <v>7036747</v>
      </c>
      <c r="E33" s="55">
        <v>659295</v>
      </c>
      <c r="F33" s="55">
        <v>2879698</v>
      </c>
      <c r="G33" s="55">
        <v>2537926</v>
      </c>
      <c r="H33" s="55">
        <v>3722362</v>
      </c>
      <c r="I33" s="55">
        <v>157137</v>
      </c>
    </row>
    <row r="34" spans="1:9" x14ac:dyDescent="0.2">
      <c r="A34" s="33"/>
      <c r="B34" s="30"/>
      <c r="C34" s="29"/>
      <c r="D34" s="29"/>
      <c r="E34" s="29"/>
      <c r="F34" s="29"/>
      <c r="G34" s="29"/>
      <c r="H34" s="29"/>
      <c r="I34" s="29"/>
    </row>
    <row r="35" spans="1:9" x14ac:dyDescent="0.2">
      <c r="A35" s="82">
        <v>2017</v>
      </c>
      <c r="B35" s="83">
        <v>20633290</v>
      </c>
      <c r="C35" s="84">
        <v>2471747</v>
      </c>
      <c r="D35" s="84">
        <v>7437548</v>
      </c>
      <c r="E35" s="84">
        <v>647383</v>
      </c>
      <c r="F35" s="84">
        <v>2982634</v>
      </c>
      <c r="G35" s="84">
        <v>2936049</v>
      </c>
      <c r="H35" s="84">
        <v>4157929</v>
      </c>
      <c r="I35" s="84">
        <v>134617</v>
      </c>
    </row>
    <row r="36" spans="1:9" x14ac:dyDescent="0.2">
      <c r="A36" s="82">
        <v>2018</v>
      </c>
      <c r="B36" s="83">
        <v>24073706</v>
      </c>
      <c r="C36" s="84">
        <v>3597065</v>
      </c>
      <c r="D36" s="84">
        <v>7569680</v>
      </c>
      <c r="E36" s="84">
        <v>675468</v>
      </c>
      <c r="F36" s="84">
        <v>3532342</v>
      </c>
      <c r="G36" s="84">
        <v>4263463</v>
      </c>
      <c r="H36" s="84">
        <v>4435688</v>
      </c>
      <c r="I36" s="84">
        <v>138374</v>
      </c>
    </row>
    <row r="37" spans="1:9" x14ac:dyDescent="0.2">
      <c r="A37" s="33"/>
      <c r="B37" s="30"/>
      <c r="C37" s="29"/>
      <c r="D37" s="29"/>
      <c r="E37" s="29"/>
      <c r="F37" s="29"/>
      <c r="G37" s="29"/>
      <c r="H37" s="29"/>
      <c r="I37" s="29"/>
    </row>
    <row r="38" spans="1:9" x14ac:dyDescent="0.2">
      <c r="A38" s="82">
        <v>2019</v>
      </c>
      <c r="B38" s="83">
        <v>31635436</v>
      </c>
      <c r="C38" s="84">
        <v>7759903</v>
      </c>
      <c r="D38" s="84">
        <v>6931347</v>
      </c>
      <c r="E38" s="84">
        <v>758374</v>
      </c>
      <c r="F38" s="84">
        <v>4657812</v>
      </c>
      <c r="G38" s="84">
        <v>6397308</v>
      </c>
      <c r="H38" s="84">
        <v>5130692</v>
      </c>
      <c r="I38" s="84">
        <v>152197</v>
      </c>
    </row>
    <row r="39" spans="1:9" x14ac:dyDescent="0.2">
      <c r="A39" s="82">
        <v>2020</v>
      </c>
      <c r="B39" s="83">
        <v>34956983</v>
      </c>
      <c r="C39" s="84">
        <v>7192556</v>
      </c>
      <c r="D39" s="84">
        <v>9398381</v>
      </c>
      <c r="E39" s="84">
        <v>1036325</v>
      </c>
      <c r="F39" s="84">
        <v>5332906</v>
      </c>
      <c r="G39" s="84">
        <v>6491611</v>
      </c>
      <c r="H39" s="84">
        <v>5505204</v>
      </c>
      <c r="I39" s="84">
        <v>150078</v>
      </c>
    </row>
    <row r="40" spans="1:9" x14ac:dyDescent="0.2">
      <c r="A40" s="82"/>
      <c r="B40" s="30"/>
      <c r="C40" s="29"/>
      <c r="D40" s="29"/>
      <c r="E40" s="29"/>
      <c r="F40" s="29"/>
      <c r="G40" s="29"/>
      <c r="H40" s="29"/>
      <c r="I40" s="29"/>
    </row>
    <row r="41" spans="1:9" x14ac:dyDescent="0.2">
      <c r="A41" s="82">
        <v>2021</v>
      </c>
      <c r="B41" s="83">
        <v>38556432</v>
      </c>
      <c r="C41" s="84">
        <v>6626872</v>
      </c>
      <c r="D41" s="84">
        <v>12770042</v>
      </c>
      <c r="E41" s="84">
        <v>1098096</v>
      </c>
      <c r="F41" s="84">
        <v>5402336</v>
      </c>
      <c r="G41" s="84">
        <v>7036697</v>
      </c>
      <c r="H41" s="84">
        <v>5622389</v>
      </c>
      <c r="I41" s="84">
        <v>148032</v>
      </c>
    </row>
    <row r="42" spans="1:9" x14ac:dyDescent="0.2">
      <c r="A42" s="82">
        <v>2022</v>
      </c>
      <c r="B42" s="85">
        <v>47704672</v>
      </c>
      <c r="C42" s="86">
        <v>6621566</v>
      </c>
      <c r="D42" s="86">
        <v>16573306</v>
      </c>
      <c r="E42" s="86">
        <v>2230700</v>
      </c>
      <c r="F42" s="86">
        <v>7224755</v>
      </c>
      <c r="G42" s="86">
        <v>9522220</v>
      </c>
      <c r="H42" s="86">
        <v>5532125</v>
      </c>
      <c r="I42" s="86">
        <v>127719</v>
      </c>
    </row>
    <row r="43" spans="1:9" ht="15" thickBot="1" x14ac:dyDescent="0.25">
      <c r="A43" s="80"/>
      <c r="B43" s="80"/>
      <c r="C43" s="80"/>
      <c r="D43" s="80"/>
      <c r="E43" s="80"/>
      <c r="F43" s="80"/>
      <c r="G43" s="80"/>
      <c r="H43" s="80"/>
      <c r="I43" s="80"/>
    </row>
    <row r="44" spans="1:9" ht="15" thickTop="1" x14ac:dyDescent="0.2">
      <c r="A44" s="267" t="s">
        <v>30</v>
      </c>
      <c r="B44" s="267"/>
      <c r="C44" s="267"/>
      <c r="D44" s="267"/>
      <c r="E44" s="267"/>
      <c r="F44" s="267"/>
      <c r="G44" s="267"/>
      <c r="H44" s="267"/>
      <c r="I44" s="267"/>
    </row>
    <row r="45" spans="1:9" x14ac:dyDescent="0.2">
      <c r="A45" s="251" t="s">
        <v>297</v>
      </c>
      <c r="B45" s="251"/>
      <c r="C45" s="251"/>
      <c r="D45" s="251"/>
      <c r="E45" s="251"/>
      <c r="F45" s="251"/>
      <c r="G45" s="251"/>
      <c r="H45" s="251"/>
      <c r="I45" s="251"/>
    </row>
    <row r="46" spans="1:9" x14ac:dyDescent="0.2">
      <c r="A46" s="262" t="s">
        <v>298</v>
      </c>
      <c r="B46" s="262"/>
      <c r="C46" s="262"/>
      <c r="D46" s="262"/>
      <c r="E46" s="262"/>
      <c r="F46" s="262"/>
      <c r="G46" s="262"/>
      <c r="H46" s="262"/>
      <c r="I46" s="262"/>
    </row>
  </sheetData>
  <mergeCells count="7">
    <mergeCell ref="A46:I46"/>
    <mergeCell ref="A1:I1"/>
    <mergeCell ref="A2:I2"/>
    <mergeCell ref="A3:I3"/>
    <mergeCell ref="C4:H4"/>
    <mergeCell ref="A44:I44"/>
    <mergeCell ref="A45:I4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zoomScaleSheetLayoutView="100" workbookViewId="0">
      <selection activeCell="G9" sqref="G9"/>
    </sheetView>
  </sheetViews>
  <sheetFormatPr defaultColWidth="9.125" defaultRowHeight="14.25" x14ac:dyDescent="0.2"/>
  <cols>
    <col min="1" max="1" width="37.25" style="19" bestFit="1" customWidth="1"/>
    <col min="2" max="3" width="9.125" style="19"/>
    <col min="4" max="4" width="7.875" style="19" bestFit="1" customWidth="1"/>
    <col min="5" max="5" width="7" style="19" bestFit="1" customWidth="1"/>
    <col min="6" max="16384" width="9.125" style="19"/>
  </cols>
  <sheetData>
    <row r="1" spans="1:5" ht="18.75" x14ac:dyDescent="0.2">
      <c r="A1" s="231" t="s">
        <v>299</v>
      </c>
      <c r="B1" s="231"/>
      <c r="C1" s="231"/>
      <c r="D1" s="231"/>
      <c r="E1" s="231"/>
    </row>
    <row r="2" spans="1:5" ht="18.75" x14ac:dyDescent="0.2">
      <c r="A2" s="231" t="s">
        <v>300</v>
      </c>
      <c r="B2" s="231"/>
      <c r="C2" s="231"/>
      <c r="D2" s="231"/>
      <c r="E2" s="231"/>
    </row>
    <row r="3" spans="1:5" x14ac:dyDescent="0.2">
      <c r="A3" s="268" t="s">
        <v>301</v>
      </c>
      <c r="B3" s="268"/>
      <c r="C3" s="268"/>
      <c r="D3" s="268"/>
      <c r="E3" s="268"/>
    </row>
    <row r="4" spans="1:5" ht="15" thickBot="1" x14ac:dyDescent="0.25">
      <c r="A4" s="247" t="s">
        <v>302</v>
      </c>
      <c r="B4" s="247"/>
      <c r="C4" s="247"/>
      <c r="D4" s="247"/>
      <c r="E4" s="247"/>
    </row>
    <row r="5" spans="1:5" ht="15" thickBot="1" x14ac:dyDescent="0.25">
      <c r="A5" s="87"/>
      <c r="B5" s="209" t="s">
        <v>365</v>
      </c>
      <c r="C5" s="27" t="s">
        <v>3</v>
      </c>
      <c r="D5" s="27" t="s">
        <v>344</v>
      </c>
      <c r="E5" s="27" t="s">
        <v>343</v>
      </c>
    </row>
    <row r="6" spans="1:5" x14ac:dyDescent="0.2">
      <c r="A6" s="88"/>
      <c r="B6" s="126"/>
      <c r="C6" s="21"/>
      <c r="D6" s="21"/>
    </row>
    <row r="7" spans="1:5" x14ac:dyDescent="0.2">
      <c r="A7" s="11" t="s">
        <v>303</v>
      </c>
      <c r="B7" s="119">
        <v>1754.5</v>
      </c>
      <c r="C7" s="119">
        <v>2328.0783881819998</v>
      </c>
      <c r="D7" s="119">
        <v>2332.875016642</v>
      </c>
      <c r="E7" s="119">
        <v>2355.1488571220002</v>
      </c>
    </row>
    <row r="8" spans="1:5" x14ac:dyDescent="0.2">
      <c r="A8" s="89" t="s">
        <v>304</v>
      </c>
      <c r="B8" s="120">
        <v>6.5</v>
      </c>
      <c r="C8" s="120">
        <v>32.690379598471367</v>
      </c>
      <c r="D8" s="120">
        <v>24.11739137081781</v>
      </c>
      <c r="E8" s="120">
        <v>19.413849249653282</v>
      </c>
    </row>
    <row r="9" spans="1:5" x14ac:dyDescent="0.2">
      <c r="A9" s="89" t="s">
        <v>16</v>
      </c>
      <c r="B9" s="120">
        <v>2.6</v>
      </c>
      <c r="C9" s="120">
        <v>2.7692552223260591</v>
      </c>
      <c r="D9" s="120">
        <v>0</v>
      </c>
      <c r="E9" s="120">
        <v>0</v>
      </c>
    </row>
    <row r="10" spans="1:5" x14ac:dyDescent="0.2">
      <c r="A10" s="25"/>
      <c r="B10" s="120"/>
      <c r="C10" s="120"/>
      <c r="D10" s="120"/>
      <c r="E10" s="120"/>
    </row>
    <row r="11" spans="1:5" x14ac:dyDescent="0.2">
      <c r="A11" s="11" t="s">
        <v>305</v>
      </c>
      <c r="B11" s="119">
        <v>1393.4</v>
      </c>
      <c r="C11" s="119">
        <v>1687.1700780000001</v>
      </c>
      <c r="D11" s="119">
        <v>1698.1395110000001</v>
      </c>
      <c r="E11" s="119">
        <v>1710.0252760000001</v>
      </c>
    </row>
    <row r="12" spans="1:5" x14ac:dyDescent="0.2">
      <c r="A12" s="89" t="s">
        <v>304</v>
      </c>
      <c r="B12" s="120">
        <v>-3</v>
      </c>
      <c r="C12" s="120">
        <v>21.078969444831962</v>
      </c>
      <c r="D12" s="120">
        <v>15.489687286164767</v>
      </c>
      <c r="E12" s="120">
        <v>15.991662620821973</v>
      </c>
    </row>
    <row r="13" spans="1:5" x14ac:dyDescent="0.2">
      <c r="A13" s="89" t="s">
        <v>16</v>
      </c>
      <c r="B13" s="120">
        <v>2.1</v>
      </c>
      <c r="C13" s="120">
        <v>2.0068931412151878</v>
      </c>
      <c r="D13" s="120">
        <v>0</v>
      </c>
      <c r="E13" s="120">
        <v>0</v>
      </c>
    </row>
    <row r="14" spans="1:5" x14ac:dyDescent="0.2">
      <c r="A14" s="26" t="s">
        <v>306</v>
      </c>
      <c r="B14" s="120">
        <v>72.5</v>
      </c>
      <c r="C14" s="120">
        <v>82.368257999999997</v>
      </c>
      <c r="D14" s="120">
        <v>92.597607000000011</v>
      </c>
      <c r="E14" s="120">
        <v>95.146575999999982</v>
      </c>
    </row>
    <row r="15" spans="1:5" x14ac:dyDescent="0.2">
      <c r="A15" s="26" t="s">
        <v>307</v>
      </c>
      <c r="B15" s="120">
        <v>6.6</v>
      </c>
      <c r="C15" s="120">
        <v>6.5270350000000006</v>
      </c>
      <c r="D15" s="120">
        <v>5.927461000000001</v>
      </c>
      <c r="E15" s="120">
        <v>7.7679729999999996</v>
      </c>
    </row>
    <row r="16" spans="1:5" x14ac:dyDescent="0.2">
      <c r="A16" s="26" t="s">
        <v>308</v>
      </c>
      <c r="B16" s="120">
        <v>182.1</v>
      </c>
      <c r="C16" s="120">
        <v>184.54883900000002</v>
      </c>
      <c r="D16" s="120">
        <v>180.578881</v>
      </c>
      <c r="E16" s="120">
        <v>191.22078100000002</v>
      </c>
    </row>
    <row r="17" spans="1:5" x14ac:dyDescent="0.2">
      <c r="A17" s="26" t="s">
        <v>309</v>
      </c>
      <c r="B17" s="120">
        <v>42.5</v>
      </c>
      <c r="C17" s="120">
        <v>41.036945999999993</v>
      </c>
      <c r="D17" s="120">
        <v>40.314945999999999</v>
      </c>
      <c r="E17" s="120">
        <v>40.315945999999997</v>
      </c>
    </row>
    <row r="18" spans="1:5" x14ac:dyDescent="0.2">
      <c r="A18" s="26" t="s">
        <v>310</v>
      </c>
      <c r="B18" s="120">
        <v>1089.7</v>
      </c>
      <c r="C18" s="120">
        <v>1372.6890000000001</v>
      </c>
      <c r="D18" s="120">
        <v>1378.7206160000001</v>
      </c>
      <c r="E18" s="120">
        <v>1375.5740000000001</v>
      </c>
    </row>
    <row r="19" spans="1:5" x14ac:dyDescent="0.2">
      <c r="A19" s="25"/>
      <c r="B19" s="120"/>
      <c r="C19" s="120"/>
      <c r="D19" s="120"/>
      <c r="E19" s="120"/>
    </row>
    <row r="20" spans="1:5" x14ac:dyDescent="0.2">
      <c r="A20" s="11" t="s">
        <v>311</v>
      </c>
      <c r="B20" s="119">
        <v>361.1</v>
      </c>
      <c r="C20" s="119">
        <v>640.90831018199992</v>
      </c>
      <c r="D20" s="119">
        <v>634.73550564200002</v>
      </c>
      <c r="E20" s="119">
        <v>645.12358112200002</v>
      </c>
    </row>
    <row r="21" spans="1:5" ht="15" thickBot="1" x14ac:dyDescent="0.25">
      <c r="A21" s="57"/>
      <c r="B21" s="127"/>
      <c r="C21" s="127"/>
      <c r="D21" s="127"/>
      <c r="E21" s="127"/>
    </row>
    <row r="22" spans="1:5" ht="15" thickTop="1" x14ac:dyDescent="0.2">
      <c r="A22" s="11" t="s">
        <v>75</v>
      </c>
      <c r="B22" s="128" t="s">
        <v>22</v>
      </c>
      <c r="C22" s="128" t="s">
        <v>23</v>
      </c>
      <c r="D22" s="128"/>
      <c r="E22" s="128"/>
    </row>
    <row r="23" spans="1:5" ht="15" thickBot="1" x14ac:dyDescent="0.25">
      <c r="A23" s="57" t="s">
        <v>312</v>
      </c>
      <c r="B23" s="210">
        <v>66623.600000000006</v>
      </c>
      <c r="C23" s="210">
        <v>84068.755000000005</v>
      </c>
      <c r="D23" s="210"/>
      <c r="E23" s="210"/>
    </row>
    <row r="24" spans="1:5" ht="15" thickTop="1" x14ac:dyDescent="0.2">
      <c r="A24" s="257" t="s">
        <v>30</v>
      </c>
      <c r="B24" s="257"/>
      <c r="C24" s="257"/>
      <c r="D24" s="257"/>
      <c r="E24" s="257"/>
    </row>
    <row r="25" spans="1:5" x14ac:dyDescent="0.2">
      <c r="A25" s="269" t="s">
        <v>313</v>
      </c>
      <c r="B25" s="269"/>
      <c r="C25" s="251"/>
      <c r="D25" s="251"/>
      <c r="E25" s="251"/>
    </row>
    <row r="26" spans="1:5" x14ac:dyDescent="0.2">
      <c r="A26" s="251" t="s">
        <v>314</v>
      </c>
      <c r="B26" s="251"/>
      <c r="C26" s="251"/>
      <c r="D26" s="251"/>
      <c r="E26" s="251"/>
    </row>
  </sheetData>
  <mergeCells count="8">
    <mergeCell ref="A26:E26"/>
    <mergeCell ref="A24:E24"/>
    <mergeCell ref="A1:E1"/>
    <mergeCell ref="A2:E2"/>
    <mergeCell ref="A3:E3"/>
    <mergeCell ref="A4:E4"/>
    <mergeCell ref="A25:B25"/>
    <mergeCell ref="C25:E2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115" zoomScaleNormal="100" zoomScaleSheetLayoutView="115" workbookViewId="0">
      <selection activeCell="A53" sqref="A53:B53"/>
    </sheetView>
  </sheetViews>
  <sheetFormatPr defaultColWidth="9.125" defaultRowHeight="14.25" x14ac:dyDescent="0.2"/>
  <cols>
    <col min="1" max="1" width="9.125" style="19"/>
    <col min="2" max="2" width="22.125" style="19" customWidth="1"/>
    <col min="3" max="4" width="9.875" style="19" bestFit="1" customWidth="1"/>
    <col min="5" max="6" width="9.625" style="19" bestFit="1" customWidth="1"/>
    <col min="7" max="7" width="9.875" style="19" bestFit="1" customWidth="1"/>
    <col min="8" max="10" width="9.625" style="19" bestFit="1" customWidth="1"/>
    <col min="11" max="11" width="9.125" style="19" bestFit="1" customWidth="1"/>
    <col min="12" max="12" width="8.875" style="19" bestFit="1" customWidth="1"/>
    <col min="13" max="16384" width="9.125" style="19"/>
  </cols>
  <sheetData>
    <row r="1" spans="1:12" ht="18.75" x14ac:dyDescent="0.2">
      <c r="A1" s="231" t="s">
        <v>315</v>
      </c>
      <c r="B1" s="231"/>
      <c r="C1" s="231"/>
      <c r="D1" s="231"/>
      <c r="E1" s="231"/>
      <c r="F1" s="231"/>
      <c r="G1" s="231"/>
      <c r="H1" s="231"/>
      <c r="I1" s="231"/>
      <c r="J1" s="231"/>
      <c r="K1" s="231"/>
      <c r="L1" s="231"/>
    </row>
    <row r="2" spans="1:12" x14ac:dyDescent="0.2">
      <c r="A2" s="268" t="s">
        <v>316</v>
      </c>
      <c r="B2" s="268"/>
      <c r="C2" s="268"/>
      <c r="D2" s="268"/>
      <c r="E2" s="268"/>
      <c r="F2" s="268"/>
      <c r="G2" s="268"/>
      <c r="H2" s="268"/>
      <c r="I2" s="268"/>
      <c r="J2" s="268"/>
      <c r="K2" s="268"/>
      <c r="L2" s="268"/>
    </row>
    <row r="3" spans="1:12" ht="15" thickBot="1" x14ac:dyDescent="0.25">
      <c r="A3" s="261" t="s">
        <v>276</v>
      </c>
      <c r="B3" s="261"/>
      <c r="C3" s="261"/>
      <c r="D3" s="261"/>
      <c r="E3" s="261"/>
      <c r="F3" s="261"/>
      <c r="G3" s="261"/>
      <c r="H3" s="261"/>
      <c r="I3" s="261"/>
      <c r="J3" s="261"/>
      <c r="K3" s="261"/>
      <c r="L3" s="261"/>
    </row>
    <row r="4" spans="1:12" ht="15.75" thickTop="1" thickBot="1" x14ac:dyDescent="0.25">
      <c r="A4" s="281" t="s">
        <v>317</v>
      </c>
      <c r="B4" s="282"/>
      <c r="C4" s="274" t="s">
        <v>22</v>
      </c>
      <c r="D4" s="274" t="s">
        <v>23</v>
      </c>
      <c r="E4" s="216">
        <v>2023</v>
      </c>
      <c r="F4" s="276">
        <v>2023</v>
      </c>
      <c r="G4" s="276"/>
      <c r="H4" s="276"/>
      <c r="I4" s="276"/>
      <c r="J4" s="277"/>
      <c r="K4" s="278">
        <v>2024</v>
      </c>
      <c r="L4" s="279"/>
    </row>
    <row r="5" spans="1:12" ht="15" thickBot="1" x14ac:dyDescent="0.25">
      <c r="A5" s="283"/>
      <c r="B5" s="284"/>
      <c r="C5" s="275"/>
      <c r="D5" s="275"/>
      <c r="E5" s="90" t="s">
        <v>368</v>
      </c>
      <c r="F5" s="46" t="s">
        <v>319</v>
      </c>
      <c r="G5" s="91" t="s">
        <v>320</v>
      </c>
      <c r="H5" s="91" t="s">
        <v>321</v>
      </c>
      <c r="I5" s="91" t="s">
        <v>322</v>
      </c>
      <c r="J5" s="166" t="s">
        <v>318</v>
      </c>
      <c r="K5" s="129" t="s">
        <v>357</v>
      </c>
      <c r="L5" s="215" t="s">
        <v>368</v>
      </c>
    </row>
    <row r="6" spans="1:12" ht="15" thickTop="1" x14ac:dyDescent="0.2">
      <c r="A6" s="280" t="s">
        <v>369</v>
      </c>
      <c r="B6" s="280"/>
      <c r="C6" s="131">
        <v>753804.9</v>
      </c>
      <c r="D6" s="132">
        <v>595217.1</v>
      </c>
      <c r="E6" s="211">
        <v>586442.30000000005</v>
      </c>
      <c r="F6" s="132">
        <v>624009.19999999995</v>
      </c>
      <c r="G6" s="132">
        <v>626537.6</v>
      </c>
      <c r="H6" s="132">
        <v>615791</v>
      </c>
      <c r="I6" s="132">
        <v>625049.5</v>
      </c>
      <c r="J6" s="133">
        <v>634155.30000000005</v>
      </c>
      <c r="K6" s="133">
        <v>653269.50216292997</v>
      </c>
      <c r="L6" s="133">
        <v>664713.23965691996</v>
      </c>
    </row>
    <row r="7" spans="1:12" ht="0.75" customHeight="1" x14ac:dyDescent="0.2">
      <c r="A7" s="130"/>
      <c r="B7" s="130"/>
      <c r="C7" s="131"/>
      <c r="D7" s="132"/>
      <c r="E7" s="212">
        <v>513637.6</v>
      </c>
      <c r="F7" s="132"/>
      <c r="G7" s="132"/>
      <c r="H7" s="132"/>
      <c r="I7" s="132"/>
      <c r="J7" s="133"/>
      <c r="K7" s="133">
        <v>0</v>
      </c>
      <c r="L7" s="133">
        <v>0</v>
      </c>
    </row>
    <row r="8" spans="1:12" x14ac:dyDescent="0.2">
      <c r="A8" s="260" t="s">
        <v>323</v>
      </c>
      <c r="B8" s="260"/>
      <c r="C8" s="134">
        <v>654619.30000000005</v>
      </c>
      <c r="D8" s="134">
        <v>526356</v>
      </c>
      <c r="E8" s="212">
        <v>513637.6</v>
      </c>
      <c r="F8" s="167">
        <v>559476.30000000005</v>
      </c>
      <c r="G8" s="167">
        <v>569311.19999999995</v>
      </c>
      <c r="H8" s="167">
        <v>581469.30000000005</v>
      </c>
      <c r="I8" s="134">
        <v>592452.80000000005</v>
      </c>
      <c r="J8" s="135">
        <v>602120.80000000005</v>
      </c>
      <c r="K8" s="135">
        <v>622540.21515793004</v>
      </c>
      <c r="L8" s="135">
        <v>633448.74992892006</v>
      </c>
    </row>
    <row r="9" spans="1:12" x14ac:dyDescent="0.2">
      <c r="A9" s="260" t="s">
        <v>324</v>
      </c>
      <c r="B9" s="260"/>
      <c r="C9" s="134">
        <v>99185.5</v>
      </c>
      <c r="D9" s="134">
        <v>68861.100000000006</v>
      </c>
      <c r="E9" s="212">
        <v>72804.7</v>
      </c>
      <c r="F9" s="167">
        <v>64532.9</v>
      </c>
      <c r="G9" s="167">
        <v>57226.400000000001</v>
      </c>
      <c r="H9" s="167">
        <v>34321.699999999997</v>
      </c>
      <c r="I9" s="134">
        <v>32596.7</v>
      </c>
      <c r="J9" s="135">
        <v>32034.5</v>
      </c>
      <c r="K9" s="135">
        <v>30729.287004999896</v>
      </c>
      <c r="L9" s="135">
        <v>31264.489727999895</v>
      </c>
    </row>
    <row r="10" spans="1:12" x14ac:dyDescent="0.2">
      <c r="A10" s="229" t="s">
        <v>325</v>
      </c>
      <c r="B10" s="229"/>
      <c r="C10" s="134">
        <v>54840.5</v>
      </c>
      <c r="D10" s="134">
        <v>74927.600000000006</v>
      </c>
      <c r="E10" s="212">
        <v>59127.7</v>
      </c>
      <c r="F10" s="167">
        <v>79045.100000000006</v>
      </c>
      <c r="G10" s="167">
        <v>78965.600000000006</v>
      </c>
      <c r="H10" s="167">
        <v>78899.3</v>
      </c>
      <c r="I10" s="134">
        <v>78553.8</v>
      </c>
      <c r="J10" s="135">
        <v>78173.899999999994</v>
      </c>
      <c r="K10" s="135">
        <v>78788.466239200017</v>
      </c>
      <c r="L10" s="135">
        <v>79699.18794951</v>
      </c>
    </row>
    <row r="11" spans="1:12" x14ac:dyDescent="0.2">
      <c r="A11" s="229" t="s">
        <v>326</v>
      </c>
      <c r="B11" s="229"/>
      <c r="C11" s="134">
        <v>310.60000000000002</v>
      </c>
      <c r="D11" s="134">
        <v>310.60000000000002</v>
      </c>
      <c r="E11" s="213">
        <v>299.5</v>
      </c>
      <c r="F11" s="167">
        <v>310.60000000000002</v>
      </c>
      <c r="G11" s="167">
        <v>310.60000000000002</v>
      </c>
      <c r="H11" s="167">
        <v>310.60000000000002</v>
      </c>
      <c r="I11" s="134">
        <v>310.60000000000002</v>
      </c>
      <c r="J11" s="135">
        <v>310.60000000000002</v>
      </c>
      <c r="K11" s="135">
        <v>310.576393</v>
      </c>
      <c r="L11" s="135">
        <v>310.576393</v>
      </c>
    </row>
    <row r="12" spans="1:12" x14ac:dyDescent="0.2">
      <c r="A12" s="229" t="s">
        <v>327</v>
      </c>
      <c r="B12" s="229"/>
      <c r="C12" s="134">
        <v>1541.2</v>
      </c>
      <c r="D12" s="134">
        <v>1440.6</v>
      </c>
      <c r="E12" s="212">
        <v>1470.7</v>
      </c>
      <c r="F12" s="167">
        <v>1421.6</v>
      </c>
      <c r="G12" s="167">
        <v>1414.8</v>
      </c>
      <c r="H12" s="167">
        <v>1405.9</v>
      </c>
      <c r="I12" s="134">
        <v>1400.1</v>
      </c>
      <c r="J12" s="135">
        <v>1386.4</v>
      </c>
      <c r="K12" s="135">
        <v>1380.7499939999998</v>
      </c>
      <c r="L12" s="135">
        <v>1372.8504739999998</v>
      </c>
    </row>
    <row r="13" spans="1:12" x14ac:dyDescent="0.2">
      <c r="A13" s="229" t="s">
        <v>328</v>
      </c>
      <c r="B13" s="229"/>
      <c r="C13" s="134">
        <v>306408.40000000002</v>
      </c>
      <c r="D13" s="134">
        <v>108951.3</v>
      </c>
      <c r="E13" s="212">
        <v>125551.3</v>
      </c>
      <c r="F13" s="167">
        <v>105763</v>
      </c>
      <c r="G13" s="167">
        <v>97921.1</v>
      </c>
      <c r="H13" s="167">
        <v>76084.800000000003</v>
      </c>
      <c r="I13" s="134">
        <v>74621.600000000006</v>
      </c>
      <c r="J13" s="135">
        <v>73703.600000000006</v>
      </c>
      <c r="K13" s="135">
        <v>75802.764204800013</v>
      </c>
      <c r="L13" s="135">
        <v>74619.753429100019</v>
      </c>
    </row>
    <row r="14" spans="1:12" x14ac:dyDescent="0.2">
      <c r="A14" s="229" t="s">
        <v>329</v>
      </c>
      <c r="B14" s="229"/>
      <c r="C14" s="134">
        <v>390570.6</v>
      </c>
      <c r="D14" s="134">
        <v>404352.4</v>
      </c>
      <c r="E14" s="212">
        <v>399844.3</v>
      </c>
      <c r="F14" s="167">
        <v>417204.1</v>
      </c>
      <c r="G14" s="167">
        <v>420197.5</v>
      </c>
      <c r="H14" s="167">
        <v>422032.3</v>
      </c>
      <c r="I14" s="134">
        <v>423714.6</v>
      </c>
      <c r="J14" s="135">
        <v>424985.4</v>
      </c>
      <c r="K14" s="135">
        <v>427432.97728699999</v>
      </c>
      <c r="L14" s="135">
        <v>429205.80562249996</v>
      </c>
    </row>
    <row r="15" spans="1:12" x14ac:dyDescent="0.2">
      <c r="A15" s="229" t="s">
        <v>330</v>
      </c>
      <c r="B15" s="229"/>
      <c r="C15" s="134">
        <v>133.6</v>
      </c>
      <c r="D15" s="134">
        <v>152.6</v>
      </c>
      <c r="E15" s="213">
        <v>148.9</v>
      </c>
      <c r="F15" s="167">
        <v>164.4</v>
      </c>
      <c r="G15" s="167">
        <v>164.4</v>
      </c>
      <c r="H15" s="167">
        <v>160.69999999999999</v>
      </c>
      <c r="I15" s="134">
        <v>168.2</v>
      </c>
      <c r="J15" s="135">
        <v>168.4</v>
      </c>
      <c r="K15" s="135">
        <v>173.46000000000004</v>
      </c>
      <c r="L15" s="135">
        <v>174.76000000000005</v>
      </c>
    </row>
    <row r="16" spans="1:12" x14ac:dyDescent="0.2">
      <c r="A16" s="229" t="s">
        <v>331</v>
      </c>
      <c r="B16" s="229"/>
      <c r="C16" s="134"/>
      <c r="D16" s="134">
        <v>3808.5</v>
      </c>
      <c r="E16" s="134"/>
      <c r="F16" s="167">
        <v>16894.099999999999</v>
      </c>
      <c r="G16" s="167">
        <v>23870</v>
      </c>
      <c r="H16" s="167">
        <v>32199.200000000001</v>
      </c>
      <c r="I16" s="134">
        <v>41014.1</v>
      </c>
      <c r="J16" s="135">
        <v>49588.2</v>
      </c>
      <c r="K16" s="135">
        <v>62925.558044929996</v>
      </c>
      <c r="L16" s="135">
        <v>72737.505788809998</v>
      </c>
    </row>
    <row r="17" spans="1:12" x14ac:dyDescent="0.2">
      <c r="A17" s="229" t="s">
        <v>332</v>
      </c>
      <c r="B17" s="229"/>
      <c r="C17" s="134"/>
      <c r="D17" s="134">
        <v>508.2</v>
      </c>
      <c r="E17" s="131"/>
      <c r="F17" s="167">
        <v>1210.5999999999999</v>
      </c>
      <c r="G17" s="167">
        <v>1319</v>
      </c>
      <c r="H17" s="167">
        <v>1774</v>
      </c>
      <c r="I17" s="134">
        <v>2011.9</v>
      </c>
      <c r="J17" s="135">
        <v>2208.9</v>
      </c>
      <c r="K17" s="135">
        <v>2406.7500000000005</v>
      </c>
      <c r="L17" s="135">
        <v>2470.0000000000005</v>
      </c>
    </row>
    <row r="18" spans="1:12" x14ac:dyDescent="0.2">
      <c r="A18" s="229" t="s">
        <v>333</v>
      </c>
      <c r="B18" s="229"/>
      <c r="C18" s="134"/>
      <c r="D18" s="134">
        <v>557.70000000000005</v>
      </c>
      <c r="E18" s="134"/>
      <c r="F18" s="134">
        <v>1483.5</v>
      </c>
      <c r="G18" s="134">
        <v>1649.1</v>
      </c>
      <c r="H18" s="134">
        <v>2069.8000000000002</v>
      </c>
      <c r="I18" s="134">
        <v>2304.4</v>
      </c>
      <c r="J18" s="135">
        <v>2559.6999999999998</v>
      </c>
      <c r="K18" s="135">
        <v>2766.8</v>
      </c>
      <c r="L18" s="135">
        <v>2772.3</v>
      </c>
    </row>
    <row r="19" spans="1:12" x14ac:dyDescent="0.2">
      <c r="A19" s="229" t="s">
        <v>334</v>
      </c>
      <c r="B19" s="229"/>
      <c r="C19" s="134"/>
      <c r="D19" s="134">
        <v>207.6</v>
      </c>
      <c r="E19" s="134"/>
      <c r="F19" s="134">
        <v>494.7</v>
      </c>
      <c r="G19" s="134">
        <v>703.1</v>
      </c>
      <c r="H19" s="134">
        <v>791.4</v>
      </c>
      <c r="I19" s="134">
        <v>838.2</v>
      </c>
      <c r="J19" s="135">
        <v>922.3</v>
      </c>
      <c r="K19" s="135">
        <v>1096.3499999999999</v>
      </c>
      <c r="L19" s="135">
        <v>1144.1999999999998</v>
      </c>
    </row>
    <row r="20" spans="1:12" x14ac:dyDescent="0.2">
      <c r="A20" s="229" t="s">
        <v>335</v>
      </c>
      <c r="B20" s="229"/>
      <c r="C20" s="134"/>
      <c r="D20" s="134"/>
      <c r="E20" s="134"/>
      <c r="F20" s="134">
        <v>10.9</v>
      </c>
      <c r="G20" s="134">
        <v>15.6</v>
      </c>
      <c r="H20" s="134">
        <v>54</v>
      </c>
      <c r="I20" s="134">
        <v>65.400000000000006</v>
      </c>
      <c r="J20" s="135">
        <v>85.7</v>
      </c>
      <c r="K20" s="135">
        <v>110.00000000000001</v>
      </c>
      <c r="L20" s="135">
        <v>111.15000000000002</v>
      </c>
    </row>
    <row r="21" spans="1:12" x14ac:dyDescent="0.2">
      <c r="A21" s="229" t="s">
        <v>336</v>
      </c>
      <c r="B21" s="229"/>
      <c r="C21" s="134"/>
      <c r="D21" s="134"/>
      <c r="E21" s="134"/>
      <c r="F21" s="134">
        <v>0.7</v>
      </c>
      <c r="G21" s="134">
        <v>0.8</v>
      </c>
      <c r="H21" s="134">
        <v>8.8000000000000007</v>
      </c>
      <c r="I21" s="134">
        <v>8.6</v>
      </c>
      <c r="J21" s="135">
        <v>13.3</v>
      </c>
      <c r="K21" s="135">
        <v>23.25</v>
      </c>
      <c r="L21" s="135">
        <v>24.7</v>
      </c>
    </row>
    <row r="22" spans="1:12" x14ac:dyDescent="0.2">
      <c r="A22" s="229" t="s">
        <v>337</v>
      </c>
      <c r="B22" s="229"/>
      <c r="C22" s="134"/>
      <c r="D22" s="134"/>
      <c r="E22" s="134"/>
      <c r="F22" s="134">
        <v>6.1</v>
      </c>
      <c r="G22" s="134">
        <v>6.1</v>
      </c>
      <c r="H22" s="134">
        <v>0.5</v>
      </c>
      <c r="I22" s="134">
        <v>38.200000000000003</v>
      </c>
      <c r="J22" s="135">
        <v>49.2</v>
      </c>
      <c r="K22" s="135">
        <v>51.800000000000004</v>
      </c>
      <c r="L22" s="135">
        <v>70.45</v>
      </c>
    </row>
    <row r="23" spans="1:12" ht="12.75" customHeight="1" x14ac:dyDescent="0.2">
      <c r="A23" s="272" t="s">
        <v>382</v>
      </c>
      <c r="B23" s="272"/>
      <c r="C23" s="131">
        <v>2454508.2999999998</v>
      </c>
      <c r="D23" s="132">
        <v>2223316.7000000002</v>
      </c>
      <c r="E23" s="211">
        <v>2329263.2000000002</v>
      </c>
      <c r="F23" s="132">
        <v>2201425.6</v>
      </c>
      <c r="G23" s="132">
        <v>2186780.2999999998</v>
      </c>
      <c r="H23" s="132">
        <v>2170010.7999999998</v>
      </c>
      <c r="I23" s="132">
        <v>2162226.7000000002</v>
      </c>
      <c r="J23" s="133">
        <v>2114696.2000000002</v>
      </c>
      <c r="K23" s="133">
        <v>2066384.4219403998</v>
      </c>
      <c r="L23" s="133">
        <v>2057883.0974646998</v>
      </c>
    </row>
    <row r="24" spans="1:12" ht="1.5" customHeight="1" x14ac:dyDescent="0.2">
      <c r="A24" s="104"/>
      <c r="B24" s="104"/>
      <c r="C24" s="131"/>
      <c r="D24" s="132"/>
      <c r="E24" s="132"/>
      <c r="F24" s="132"/>
      <c r="G24" s="132"/>
      <c r="H24" s="132"/>
      <c r="I24" s="132"/>
      <c r="J24" s="133"/>
      <c r="K24" s="133">
        <v>0</v>
      </c>
      <c r="L24" s="133">
        <v>0</v>
      </c>
    </row>
    <row r="25" spans="1:12" x14ac:dyDescent="0.2">
      <c r="A25" s="260" t="s">
        <v>323</v>
      </c>
      <c r="B25" s="260"/>
      <c r="C25" s="134">
        <v>2330456.7000000002</v>
      </c>
      <c r="D25" s="134">
        <v>2131392.7999999998</v>
      </c>
      <c r="E25" s="212">
        <v>2230603.5</v>
      </c>
      <c r="F25" s="134">
        <v>2110696.2000000002</v>
      </c>
      <c r="G25" s="134">
        <v>2097910.4</v>
      </c>
      <c r="H25" s="134">
        <v>2087163</v>
      </c>
      <c r="I25" s="134">
        <v>2079294.2</v>
      </c>
      <c r="J25" s="135">
        <v>2036550.8</v>
      </c>
      <c r="K25" s="135">
        <v>1988795.4514433998</v>
      </c>
      <c r="L25" s="135">
        <v>1980843.8645526997</v>
      </c>
    </row>
    <row r="26" spans="1:12" x14ac:dyDescent="0.2">
      <c r="A26" s="260" t="s">
        <v>324</v>
      </c>
      <c r="B26" s="260"/>
      <c r="C26" s="134">
        <v>4288.6000000000004</v>
      </c>
      <c r="D26" s="134">
        <v>2256.6</v>
      </c>
      <c r="E26" s="212">
        <v>3579.4</v>
      </c>
      <c r="F26" s="134">
        <v>1840.9</v>
      </c>
      <c r="G26" s="134">
        <v>1328</v>
      </c>
      <c r="H26" s="134">
        <v>-1739.4</v>
      </c>
      <c r="I26" s="134">
        <v>-1823.8</v>
      </c>
      <c r="J26" s="135">
        <v>-1848.6</v>
      </c>
      <c r="K26" s="135">
        <v>-2195.7472420000081</v>
      </c>
      <c r="L26" s="135">
        <v>-2225.228742000008</v>
      </c>
    </row>
    <row r="27" spans="1:12" x14ac:dyDescent="0.2">
      <c r="A27" s="260" t="s">
        <v>338</v>
      </c>
      <c r="B27" s="260"/>
      <c r="C27" s="134">
        <v>119763.1</v>
      </c>
      <c r="D27" s="134">
        <v>89667.3</v>
      </c>
      <c r="E27" s="212">
        <v>95080.2</v>
      </c>
      <c r="F27" s="134">
        <v>88888.5</v>
      </c>
      <c r="G27" s="134">
        <v>87541.9</v>
      </c>
      <c r="H27" s="134">
        <v>84587.199999999997</v>
      </c>
      <c r="I27" s="134">
        <v>84756.3</v>
      </c>
      <c r="J27" s="135">
        <v>79994</v>
      </c>
      <c r="K27" s="135">
        <v>79784.717739000014</v>
      </c>
      <c r="L27" s="135">
        <v>79264.461654000013</v>
      </c>
    </row>
    <row r="28" spans="1:12" x14ac:dyDescent="0.2">
      <c r="A28" s="229" t="s">
        <v>370</v>
      </c>
      <c r="B28" s="229"/>
      <c r="C28" s="134">
        <v>466725</v>
      </c>
      <c r="D28" s="134">
        <v>428194.9</v>
      </c>
      <c r="E28" s="212">
        <v>440038.2</v>
      </c>
      <c r="F28" s="134">
        <v>426097.4</v>
      </c>
      <c r="G28" s="134">
        <v>423200.9</v>
      </c>
      <c r="H28" s="134">
        <v>415084.4</v>
      </c>
      <c r="I28" s="134">
        <v>414047.8</v>
      </c>
      <c r="J28" s="135">
        <v>409415.6</v>
      </c>
      <c r="K28" s="135">
        <v>407826.20053735015</v>
      </c>
      <c r="L28" s="135">
        <v>406113.13678365014</v>
      </c>
    </row>
    <row r="29" spans="1:12" x14ac:dyDescent="0.2">
      <c r="A29" s="229" t="s">
        <v>371</v>
      </c>
      <c r="B29" s="229"/>
      <c r="C29" s="134">
        <v>16.600000000000001</v>
      </c>
      <c r="D29" s="134">
        <v>16.600000000000001</v>
      </c>
      <c r="E29" s="213">
        <v>16.600000000000001</v>
      </c>
      <c r="F29" s="134">
        <v>16.600000000000001</v>
      </c>
      <c r="G29" s="134">
        <v>16.600000000000001</v>
      </c>
      <c r="H29" s="134">
        <v>16.600000000000001</v>
      </c>
      <c r="I29" s="134">
        <v>16.600000000000001</v>
      </c>
      <c r="J29" s="135">
        <v>16.600000000000001</v>
      </c>
      <c r="K29" s="135">
        <v>16.597520999999993</v>
      </c>
      <c r="L29" s="135">
        <v>16.597520999999993</v>
      </c>
    </row>
    <row r="30" spans="1:12" x14ac:dyDescent="0.2">
      <c r="A30" s="229" t="s">
        <v>372</v>
      </c>
      <c r="B30" s="229"/>
      <c r="C30" s="134">
        <v>216</v>
      </c>
      <c r="D30" s="134">
        <v>215.9</v>
      </c>
      <c r="E30" s="213">
        <v>215.9</v>
      </c>
      <c r="F30" s="134">
        <v>215.8</v>
      </c>
      <c r="G30" s="134">
        <v>215.8</v>
      </c>
      <c r="H30" s="134">
        <v>215.8</v>
      </c>
      <c r="I30" s="134">
        <v>215.8</v>
      </c>
      <c r="J30" s="135">
        <v>215.8</v>
      </c>
      <c r="K30" s="135">
        <v>215.81493</v>
      </c>
      <c r="L30" s="135">
        <v>215.81493</v>
      </c>
    </row>
    <row r="31" spans="1:12" x14ac:dyDescent="0.2">
      <c r="A31" s="229" t="s">
        <v>373</v>
      </c>
      <c r="B31" s="229"/>
      <c r="C31" s="134">
        <v>0.5</v>
      </c>
      <c r="D31" s="134">
        <v>0.5</v>
      </c>
      <c r="E31" s="213">
        <v>0.5</v>
      </c>
      <c r="F31" s="134">
        <v>0.5</v>
      </c>
      <c r="G31" s="134">
        <v>0.5</v>
      </c>
      <c r="H31" s="134">
        <v>0.5</v>
      </c>
      <c r="I31" s="134">
        <v>0.5</v>
      </c>
      <c r="J31" s="135">
        <v>0.5</v>
      </c>
      <c r="K31" s="135">
        <v>0.45700000000000002</v>
      </c>
      <c r="L31" s="135">
        <v>0.45700000000000002</v>
      </c>
    </row>
    <row r="32" spans="1:12" x14ac:dyDescent="0.2">
      <c r="A32" s="229" t="s">
        <v>374</v>
      </c>
      <c r="B32" s="229"/>
      <c r="C32" s="134">
        <v>376591.3</v>
      </c>
      <c r="D32" s="134">
        <v>297576.5</v>
      </c>
      <c r="E32" s="212">
        <v>304700</v>
      </c>
      <c r="F32" s="134">
        <v>292628</v>
      </c>
      <c r="G32" s="134">
        <v>291155.3</v>
      </c>
      <c r="H32" s="134">
        <v>290244.5</v>
      </c>
      <c r="I32" s="134">
        <v>288800.40000000002</v>
      </c>
      <c r="J32" s="135">
        <v>286685.40000000002</v>
      </c>
      <c r="K32" s="135">
        <v>285571.07191704999</v>
      </c>
      <c r="L32" s="135">
        <v>284453.18516704999</v>
      </c>
    </row>
    <row r="33" spans="1:12" x14ac:dyDescent="0.2">
      <c r="A33" s="229" t="s">
        <v>375</v>
      </c>
      <c r="B33" s="229"/>
      <c r="C33" s="134">
        <v>272.60000000000002</v>
      </c>
      <c r="D33" s="134">
        <v>272.60000000000002</v>
      </c>
      <c r="E33" s="213">
        <v>272.60000000000002</v>
      </c>
      <c r="F33" s="134">
        <v>272.60000000000002</v>
      </c>
      <c r="G33" s="134">
        <v>272.60000000000002</v>
      </c>
      <c r="H33" s="134">
        <v>272.60000000000002</v>
      </c>
      <c r="I33" s="134">
        <v>272.60000000000002</v>
      </c>
      <c r="J33" s="135">
        <v>272.60000000000002</v>
      </c>
      <c r="K33" s="135">
        <v>272.60729600000002</v>
      </c>
      <c r="L33" s="135">
        <v>272.60729600000002</v>
      </c>
    </row>
    <row r="34" spans="1:12" x14ac:dyDescent="0.2">
      <c r="A34" s="229" t="s">
        <v>376</v>
      </c>
      <c r="B34" s="229"/>
      <c r="C34" s="134">
        <v>589022</v>
      </c>
      <c r="D34" s="134">
        <v>461485.8</v>
      </c>
      <c r="E34" s="212">
        <v>562258</v>
      </c>
      <c r="F34" s="134">
        <v>416377.5</v>
      </c>
      <c r="G34" s="134">
        <v>400031.9</v>
      </c>
      <c r="H34" s="134">
        <v>386257.2</v>
      </c>
      <c r="I34" s="134">
        <v>377731.2</v>
      </c>
      <c r="J34" s="135">
        <v>335616.4</v>
      </c>
      <c r="K34" s="135">
        <v>287565.25666399999</v>
      </c>
      <c r="L34" s="135">
        <v>280577.83292899997</v>
      </c>
    </row>
    <row r="35" spans="1:12" x14ac:dyDescent="0.2">
      <c r="A35" s="229" t="s">
        <v>377</v>
      </c>
      <c r="B35" s="229"/>
      <c r="C35" s="134">
        <v>1017020.9</v>
      </c>
      <c r="D35" s="134">
        <v>1001003.8</v>
      </c>
      <c r="E35" s="212">
        <v>1008676.2</v>
      </c>
      <c r="F35" s="134">
        <v>1025052.1</v>
      </c>
      <c r="G35" s="134">
        <v>1028458.5</v>
      </c>
      <c r="H35" s="134">
        <v>1030760.6</v>
      </c>
      <c r="I35" s="134">
        <v>1031659.8</v>
      </c>
      <c r="J35" s="135">
        <v>1032115.4</v>
      </c>
      <c r="K35" s="135">
        <v>1034367.8975040001</v>
      </c>
      <c r="L35" s="135">
        <v>1035785.2762670001</v>
      </c>
    </row>
    <row r="36" spans="1:12" x14ac:dyDescent="0.2">
      <c r="A36" s="229" t="s">
        <v>378</v>
      </c>
      <c r="B36" s="229"/>
      <c r="C36" s="134">
        <v>3341.5</v>
      </c>
      <c r="D36" s="134">
        <v>20958.8</v>
      </c>
      <c r="E36" s="212">
        <v>7500.5</v>
      </c>
      <c r="F36" s="134">
        <v>24092</v>
      </c>
      <c r="G36" s="134">
        <v>25310.400000000001</v>
      </c>
      <c r="H36" s="134">
        <v>27035.8</v>
      </c>
      <c r="I36" s="134">
        <v>27359.4</v>
      </c>
      <c r="J36" s="135">
        <v>26865.3</v>
      </c>
      <c r="K36" s="135">
        <v>25396.433381999999</v>
      </c>
      <c r="L36" s="135">
        <v>24017.413381999999</v>
      </c>
    </row>
    <row r="37" spans="1:12" x14ac:dyDescent="0.2">
      <c r="A37" s="229" t="s">
        <v>379</v>
      </c>
      <c r="B37" s="229"/>
      <c r="C37" s="134">
        <v>796.3</v>
      </c>
      <c r="D37" s="134">
        <v>5621.2</v>
      </c>
      <c r="E37" s="212">
        <v>2757.2</v>
      </c>
      <c r="F37" s="134">
        <v>6471.9</v>
      </c>
      <c r="G37" s="134">
        <v>7000.7</v>
      </c>
      <c r="H37" s="134">
        <v>7457.6</v>
      </c>
      <c r="I37" s="134">
        <v>7571.8</v>
      </c>
      <c r="J37" s="135">
        <v>7785</v>
      </c>
      <c r="K37" s="135">
        <v>8065.6598999999978</v>
      </c>
      <c r="L37" s="135">
        <v>8414.5198999999975</v>
      </c>
    </row>
    <row r="38" spans="1:12" x14ac:dyDescent="0.2">
      <c r="A38" s="229" t="s">
        <v>380</v>
      </c>
      <c r="B38" s="229"/>
      <c r="C38" s="134">
        <v>505.7</v>
      </c>
      <c r="D38" s="134">
        <v>7970.2</v>
      </c>
      <c r="E38" s="212">
        <v>2827.7</v>
      </c>
      <c r="F38" s="134">
        <v>10114.200000000001</v>
      </c>
      <c r="G38" s="134">
        <v>10788</v>
      </c>
      <c r="H38" s="134">
        <v>12003.9</v>
      </c>
      <c r="I38" s="134">
        <v>13617.6</v>
      </c>
      <c r="J38" s="135">
        <v>14681.6</v>
      </c>
      <c r="K38" s="135">
        <v>15875.084789000002</v>
      </c>
      <c r="L38" s="135">
        <v>16761.074789000002</v>
      </c>
    </row>
    <row r="39" spans="1:12" x14ac:dyDescent="0.2">
      <c r="A39" s="229" t="s">
        <v>381</v>
      </c>
      <c r="B39" s="229"/>
      <c r="C39" s="134"/>
      <c r="D39" s="134"/>
      <c r="E39" s="134"/>
      <c r="F39" s="134">
        <v>86.9</v>
      </c>
      <c r="G39" s="134">
        <v>329</v>
      </c>
      <c r="H39" s="134">
        <v>661.4</v>
      </c>
      <c r="I39" s="134">
        <v>933.3</v>
      </c>
      <c r="J39" s="135">
        <v>1026.0999999999999</v>
      </c>
      <c r="K39" s="135">
        <f>+K23-SUM(K28:K38)</f>
        <v>1211.3404999994673</v>
      </c>
      <c r="L39" s="135">
        <f>+L23-SUM(L28:L38)</f>
        <v>1255.181499999715</v>
      </c>
    </row>
    <row r="40" spans="1:12" x14ac:dyDescent="0.2">
      <c r="A40" s="272" t="s">
        <v>339</v>
      </c>
      <c r="B40" s="272"/>
      <c r="C40" s="131" t="s">
        <v>64</v>
      </c>
      <c r="D40" s="131" t="s">
        <v>64</v>
      </c>
      <c r="E40" s="131" t="s">
        <v>64</v>
      </c>
      <c r="F40" s="131" t="s">
        <v>64</v>
      </c>
      <c r="G40" s="131" t="s">
        <v>64</v>
      </c>
      <c r="H40" s="131" t="s">
        <v>64</v>
      </c>
      <c r="I40" s="131" t="s">
        <v>64</v>
      </c>
      <c r="J40" s="131" t="s">
        <v>64</v>
      </c>
      <c r="K40" s="131" t="str">
        <f>+J40</f>
        <v>-</v>
      </c>
      <c r="L40" s="131" t="str">
        <f>+K40</f>
        <v>-</v>
      </c>
    </row>
    <row r="41" spans="1:12" x14ac:dyDescent="0.2">
      <c r="A41" s="285" t="s">
        <v>383</v>
      </c>
      <c r="B41" s="285"/>
      <c r="C41" s="134" t="s">
        <v>64</v>
      </c>
      <c r="D41" s="134" t="s">
        <v>64</v>
      </c>
      <c r="E41" s="134" t="s">
        <v>64</v>
      </c>
      <c r="F41" s="134" t="s">
        <v>64</v>
      </c>
      <c r="G41" s="134" t="s">
        <v>64</v>
      </c>
      <c r="H41" s="134" t="s">
        <v>64</v>
      </c>
      <c r="I41" s="134" t="s">
        <v>64</v>
      </c>
      <c r="J41" s="134" t="s">
        <v>64</v>
      </c>
      <c r="K41" s="134" t="str">
        <f>+J41</f>
        <v>-</v>
      </c>
      <c r="L41" s="134" t="str">
        <f>+K41</f>
        <v>-</v>
      </c>
    </row>
    <row r="42" spans="1:12" x14ac:dyDescent="0.2">
      <c r="A42" s="272" t="s">
        <v>395</v>
      </c>
      <c r="B42" s="272"/>
      <c r="C42" s="131">
        <v>317778.5</v>
      </c>
      <c r="D42" s="132">
        <v>327847.59999999998</v>
      </c>
      <c r="E42" s="211">
        <v>324657.90000000002</v>
      </c>
      <c r="F42" s="132">
        <v>328019.3</v>
      </c>
      <c r="G42" s="132">
        <v>328931.09999999998</v>
      </c>
      <c r="H42" s="132">
        <v>328855.5</v>
      </c>
      <c r="I42" s="132">
        <v>328752.5</v>
      </c>
      <c r="J42" s="133">
        <v>329418.7</v>
      </c>
      <c r="K42" s="133">
        <v>329029.85073999997</v>
      </c>
      <c r="L42" s="133">
        <v>329028.46938999998</v>
      </c>
    </row>
    <row r="43" spans="1:12" x14ac:dyDescent="0.2">
      <c r="A43" s="285" t="s">
        <v>384</v>
      </c>
      <c r="B43" s="285"/>
      <c r="C43" s="134">
        <v>10521.1</v>
      </c>
      <c r="D43" s="134">
        <v>10386</v>
      </c>
      <c r="E43" s="212">
        <v>10459.1</v>
      </c>
      <c r="F43" s="134">
        <v>10338.299999999999</v>
      </c>
      <c r="G43" s="134">
        <v>10309.700000000001</v>
      </c>
      <c r="H43" s="134">
        <v>10300.6</v>
      </c>
      <c r="I43" s="134">
        <v>10264.5</v>
      </c>
      <c r="J43" s="135">
        <v>10236.1</v>
      </c>
      <c r="K43" s="135">
        <v>10219.094489999998</v>
      </c>
      <c r="L43" s="135">
        <v>10205.522989999998</v>
      </c>
    </row>
    <row r="44" spans="1:12" x14ac:dyDescent="0.2">
      <c r="A44" s="285" t="s">
        <v>385</v>
      </c>
      <c r="B44" s="285"/>
      <c r="C44" s="134">
        <v>29468.5</v>
      </c>
      <c r="D44" s="134">
        <v>28968.400000000001</v>
      </c>
      <c r="E44" s="212">
        <v>29077.1</v>
      </c>
      <c r="F44" s="134">
        <v>28829.599999999999</v>
      </c>
      <c r="G44" s="134">
        <v>28760.7</v>
      </c>
      <c r="H44" s="134">
        <v>28645.200000000001</v>
      </c>
      <c r="I44" s="134">
        <v>28630.2</v>
      </c>
      <c r="J44" s="135">
        <v>28611.200000000001</v>
      </c>
      <c r="K44" s="135">
        <v>28542.015799999986</v>
      </c>
      <c r="L44" s="135">
        <v>28522.875199999988</v>
      </c>
    </row>
    <row r="45" spans="1:12" x14ac:dyDescent="0.2">
      <c r="A45" s="285" t="s">
        <v>386</v>
      </c>
      <c r="B45" s="285"/>
      <c r="C45" s="134">
        <v>111818.8</v>
      </c>
      <c r="D45" s="134">
        <v>113827.9</v>
      </c>
      <c r="E45" s="212">
        <v>113384.8</v>
      </c>
      <c r="F45" s="134">
        <v>113832.5</v>
      </c>
      <c r="G45" s="134">
        <v>113887.5</v>
      </c>
      <c r="H45" s="134">
        <v>113852.5</v>
      </c>
      <c r="I45" s="134">
        <v>113678.5</v>
      </c>
      <c r="J45" s="135">
        <v>113850.2</v>
      </c>
      <c r="K45" s="135">
        <v>113772.6458</v>
      </c>
      <c r="L45" s="135">
        <v>113763.88355</v>
      </c>
    </row>
    <row r="46" spans="1:12" x14ac:dyDescent="0.2">
      <c r="A46" s="285" t="s">
        <v>387</v>
      </c>
      <c r="B46" s="285"/>
      <c r="C46" s="134">
        <v>156785.4</v>
      </c>
      <c r="D46" s="134">
        <v>168782.1</v>
      </c>
      <c r="E46" s="212">
        <v>164868.70000000001</v>
      </c>
      <c r="F46" s="134">
        <v>169321</v>
      </c>
      <c r="G46" s="134">
        <v>170335.1</v>
      </c>
      <c r="H46" s="134">
        <v>170465.9</v>
      </c>
      <c r="I46" s="134">
        <v>170621</v>
      </c>
      <c r="J46" s="135">
        <v>171210</v>
      </c>
      <c r="K46" s="135">
        <v>171040.23599999998</v>
      </c>
      <c r="L46" s="135">
        <v>171140.11649999997</v>
      </c>
    </row>
    <row r="47" spans="1:12" x14ac:dyDescent="0.2">
      <c r="A47" s="285" t="s">
        <v>388</v>
      </c>
      <c r="B47" s="285"/>
      <c r="C47" s="134">
        <v>2976</v>
      </c>
      <c r="D47" s="134">
        <v>1605.9</v>
      </c>
      <c r="E47" s="212">
        <v>2003.8</v>
      </c>
      <c r="F47" s="134">
        <v>1537.8</v>
      </c>
      <c r="G47" s="134">
        <v>1517.7</v>
      </c>
      <c r="H47" s="134">
        <v>1498.5</v>
      </c>
      <c r="I47" s="134">
        <v>1487.6</v>
      </c>
      <c r="J47" s="135">
        <v>1470.2</v>
      </c>
      <c r="K47" s="135">
        <v>1448.9555000000305</v>
      </c>
      <c r="L47" s="135">
        <v>1430.3030000000306</v>
      </c>
    </row>
    <row r="48" spans="1:12" x14ac:dyDescent="0.2">
      <c r="A48" s="285" t="s">
        <v>389</v>
      </c>
      <c r="B48" s="285"/>
      <c r="C48" s="134">
        <v>3281.7</v>
      </c>
      <c r="D48" s="134">
        <v>1869.3</v>
      </c>
      <c r="E48" s="212">
        <v>2261.9</v>
      </c>
      <c r="F48" s="134">
        <v>1786.3</v>
      </c>
      <c r="G48" s="134">
        <v>1764.4</v>
      </c>
      <c r="H48" s="134">
        <v>1744.4</v>
      </c>
      <c r="I48" s="134">
        <v>1731.1</v>
      </c>
      <c r="J48" s="135">
        <v>1711</v>
      </c>
      <c r="K48" s="135">
        <v>1689.7049999999556</v>
      </c>
      <c r="L48" s="135">
        <v>1660.3949999999556</v>
      </c>
    </row>
    <row r="49" spans="1:12" x14ac:dyDescent="0.2">
      <c r="A49" s="285" t="s">
        <v>390</v>
      </c>
      <c r="B49" s="285"/>
      <c r="C49" s="134">
        <v>1239.7</v>
      </c>
      <c r="D49" s="134">
        <v>836</v>
      </c>
      <c r="E49" s="213">
        <v>976.1</v>
      </c>
      <c r="F49" s="134">
        <v>808.7</v>
      </c>
      <c r="G49" s="134">
        <v>798.1</v>
      </c>
      <c r="H49" s="134">
        <v>792.5</v>
      </c>
      <c r="I49" s="134">
        <v>786.3</v>
      </c>
      <c r="J49" s="135">
        <v>779.1</v>
      </c>
      <c r="K49" s="135">
        <v>771.15000000005625</v>
      </c>
      <c r="L49" s="135">
        <v>762.52500000005625</v>
      </c>
    </row>
    <row r="50" spans="1:12" x14ac:dyDescent="0.2">
      <c r="A50" s="285" t="s">
        <v>391</v>
      </c>
      <c r="B50" s="285"/>
      <c r="C50" s="134">
        <v>946.9</v>
      </c>
      <c r="D50" s="134">
        <v>831.5</v>
      </c>
      <c r="E50" s="213">
        <v>886</v>
      </c>
      <c r="F50" s="134">
        <v>824.7</v>
      </c>
      <c r="G50" s="134">
        <v>817.5</v>
      </c>
      <c r="H50" s="134">
        <v>815.6</v>
      </c>
      <c r="I50" s="134">
        <v>813</v>
      </c>
      <c r="J50" s="135">
        <v>810.4</v>
      </c>
      <c r="K50" s="135">
        <v>805.5999999999774</v>
      </c>
      <c r="L50" s="135">
        <v>802.39999999997735</v>
      </c>
    </row>
    <row r="51" spans="1:12" x14ac:dyDescent="0.2">
      <c r="A51" s="285" t="s">
        <v>392</v>
      </c>
      <c r="B51" s="285"/>
      <c r="C51" s="134">
        <v>740.4</v>
      </c>
      <c r="D51" s="134">
        <v>740.4</v>
      </c>
      <c r="E51" s="213">
        <v>740.4</v>
      </c>
      <c r="F51" s="134">
        <v>740.4</v>
      </c>
      <c r="G51" s="134">
        <v>740.4</v>
      </c>
      <c r="H51" s="134">
        <v>740.4</v>
      </c>
      <c r="I51" s="134">
        <v>740.4</v>
      </c>
      <c r="J51" s="135">
        <v>740.4</v>
      </c>
      <c r="K51" s="135">
        <f>+K42-SUM(K43:K50)</f>
        <v>740.44814999995288</v>
      </c>
      <c r="L51" s="135">
        <f>+L42-SUM(L43:L50)</f>
        <v>740.44815000001108</v>
      </c>
    </row>
    <row r="52" spans="1:12" x14ac:dyDescent="0.2">
      <c r="A52" s="272" t="s">
        <v>396</v>
      </c>
      <c r="B52" s="272"/>
      <c r="C52" s="131">
        <v>56841</v>
      </c>
      <c r="D52" s="132">
        <v>54685.9</v>
      </c>
      <c r="E52" s="211">
        <v>56836.3</v>
      </c>
      <c r="F52" s="132">
        <v>54408.800000000003</v>
      </c>
      <c r="G52" s="132">
        <v>53530.3</v>
      </c>
      <c r="H52" s="132">
        <v>53361</v>
      </c>
      <c r="I52" s="132">
        <v>53700.7</v>
      </c>
      <c r="J52" s="133">
        <v>53226.5</v>
      </c>
      <c r="K52" s="133">
        <v>53669.235599999985</v>
      </c>
      <c r="L52" s="133">
        <v>54098.020599999989</v>
      </c>
    </row>
    <row r="53" spans="1:12" x14ac:dyDescent="0.2">
      <c r="A53" s="285" t="s">
        <v>393</v>
      </c>
      <c r="B53" s="285"/>
      <c r="C53" s="131">
        <v>34544.9</v>
      </c>
      <c r="D53" s="132">
        <v>32987</v>
      </c>
      <c r="E53" s="211">
        <v>34433.1</v>
      </c>
      <c r="F53" s="132">
        <v>32914.199999999997</v>
      </c>
      <c r="G53" s="132">
        <v>32415.1</v>
      </c>
      <c r="H53" s="132">
        <v>32135.7</v>
      </c>
      <c r="I53" s="132">
        <v>32310.7</v>
      </c>
      <c r="J53" s="133">
        <v>32071</v>
      </c>
      <c r="K53" s="133">
        <v>32297.590599999978</v>
      </c>
      <c r="L53" s="133">
        <v>32505.150599999979</v>
      </c>
    </row>
    <row r="54" spans="1:12" x14ac:dyDescent="0.2">
      <c r="A54" s="285" t="s">
        <v>394</v>
      </c>
      <c r="B54" s="285"/>
      <c r="C54" s="131">
        <v>22296.1</v>
      </c>
      <c r="D54" s="132">
        <v>21698.9</v>
      </c>
      <c r="E54" s="211">
        <v>22403.200000000001</v>
      </c>
      <c r="F54" s="132">
        <v>21494.5</v>
      </c>
      <c r="G54" s="132">
        <v>21115.200000000001</v>
      </c>
      <c r="H54" s="132">
        <v>21225.3</v>
      </c>
      <c r="I54" s="132">
        <v>21390</v>
      </c>
      <c r="J54" s="133">
        <v>21155.5</v>
      </c>
      <c r="K54" s="133">
        <v>21371.644999999997</v>
      </c>
      <c r="L54" s="133">
        <v>21592.869999999995</v>
      </c>
    </row>
    <row r="55" spans="1:12" x14ac:dyDescent="0.2">
      <c r="A55" s="272" t="s">
        <v>340</v>
      </c>
      <c r="B55" s="272"/>
      <c r="C55" s="131">
        <v>47230.3</v>
      </c>
      <c r="D55" s="132">
        <v>47230.3</v>
      </c>
      <c r="E55" s="211">
        <v>47230.3</v>
      </c>
      <c r="F55" s="132">
        <v>47230.3</v>
      </c>
      <c r="G55" s="132">
        <v>47230.3</v>
      </c>
      <c r="H55" s="132">
        <v>47230.3</v>
      </c>
      <c r="I55" s="132">
        <v>47230.3</v>
      </c>
      <c r="J55" s="133">
        <v>47230.3</v>
      </c>
      <c r="K55" s="133">
        <v>47230.327687000005</v>
      </c>
      <c r="L55" s="133">
        <v>47230.327687000005</v>
      </c>
    </row>
    <row r="56" spans="1:12" ht="15" thickBot="1" x14ac:dyDescent="0.25">
      <c r="A56" s="270" t="s">
        <v>341</v>
      </c>
      <c r="B56" s="270"/>
      <c r="C56" s="136">
        <v>3630163</v>
      </c>
      <c r="D56" s="137">
        <v>3248297.6</v>
      </c>
      <c r="E56" s="214">
        <v>3344430</v>
      </c>
      <c r="F56" s="137">
        <v>3255093.1</v>
      </c>
      <c r="G56" s="137">
        <v>3243009.6</v>
      </c>
      <c r="H56" s="137">
        <v>3215248.7</v>
      </c>
      <c r="I56" s="137">
        <v>3216959.8</v>
      </c>
      <c r="J56" s="138">
        <v>3178727</v>
      </c>
      <c r="K56" s="138">
        <v>3149583.3381303297</v>
      </c>
      <c r="L56" s="138">
        <v>3152953.1547986199</v>
      </c>
    </row>
    <row r="57" spans="1:12" ht="15" thickTop="1" x14ac:dyDescent="0.2">
      <c r="A57" s="273" t="s">
        <v>342</v>
      </c>
      <c r="B57" s="273"/>
      <c r="C57" s="273"/>
      <c r="D57" s="273"/>
      <c r="E57" s="273"/>
      <c r="F57" s="273"/>
      <c r="G57" s="273"/>
      <c r="H57" s="273"/>
      <c r="I57" s="273"/>
      <c r="J57" s="273"/>
      <c r="K57" s="273"/>
      <c r="L57" s="273"/>
    </row>
    <row r="58" spans="1:12" x14ac:dyDescent="0.2">
      <c r="A58" s="257" t="s">
        <v>364</v>
      </c>
      <c r="B58" s="257"/>
      <c r="C58" s="257"/>
      <c r="D58" s="257"/>
      <c r="E58" s="257"/>
      <c r="F58" s="257"/>
      <c r="G58" s="257"/>
      <c r="H58" s="257"/>
      <c r="I58" s="257"/>
      <c r="J58" s="257"/>
      <c r="K58" s="257"/>
      <c r="L58" s="257"/>
    </row>
    <row r="59" spans="1:12" x14ac:dyDescent="0.2">
      <c r="A59" s="271" t="s">
        <v>358</v>
      </c>
      <c r="B59" s="271"/>
      <c r="C59" s="271"/>
      <c r="D59" s="271"/>
      <c r="E59" s="271"/>
      <c r="F59" s="271"/>
      <c r="G59" s="271"/>
      <c r="H59" s="271"/>
      <c r="I59" s="271"/>
      <c r="J59" s="271"/>
      <c r="K59" s="271"/>
    </row>
    <row r="60" spans="1:12" x14ac:dyDescent="0.2">
      <c r="A60" s="99"/>
      <c r="B60" s="99"/>
      <c r="C60" s="99"/>
      <c r="D60" s="99"/>
      <c r="E60" s="99"/>
      <c r="F60" s="99"/>
      <c r="G60" s="99"/>
      <c r="H60" s="99"/>
      <c r="I60" s="99"/>
      <c r="J60" s="99"/>
      <c r="K60" s="99"/>
    </row>
    <row r="61" spans="1:12" x14ac:dyDescent="0.2">
      <c r="A61" s="99"/>
      <c r="B61" s="99"/>
      <c r="C61" s="99"/>
      <c r="D61" s="99"/>
      <c r="E61" s="99"/>
      <c r="F61" s="99"/>
      <c r="G61" s="99"/>
      <c r="H61" s="99"/>
      <c r="I61" s="99"/>
      <c r="J61" s="99"/>
      <c r="K61" s="99"/>
    </row>
  </sheetData>
  <mergeCells count="60">
    <mergeCell ref="A6:B6"/>
    <mergeCell ref="A8:B8"/>
    <mergeCell ref="A9:B9"/>
    <mergeCell ref="A4:B5"/>
    <mergeCell ref="C4:C5"/>
    <mergeCell ref="D4:D5"/>
    <mergeCell ref="F4:J4"/>
    <mergeCell ref="K4:L4"/>
    <mergeCell ref="A1:L1"/>
    <mergeCell ref="A2:L2"/>
    <mergeCell ref="A3:L3"/>
    <mergeCell ref="A13:B13"/>
    <mergeCell ref="A14:B14"/>
    <mergeCell ref="A15:B15"/>
    <mergeCell ref="A10:B10"/>
    <mergeCell ref="A11:B11"/>
    <mergeCell ref="A12:B12"/>
    <mergeCell ref="A19:B19"/>
    <mergeCell ref="A20:B20"/>
    <mergeCell ref="A21:B21"/>
    <mergeCell ref="A16:B16"/>
    <mergeCell ref="A17:B17"/>
    <mergeCell ref="A18:B18"/>
    <mergeCell ref="A26:B26"/>
    <mergeCell ref="A27:B27"/>
    <mergeCell ref="A28:B28"/>
    <mergeCell ref="A22:B22"/>
    <mergeCell ref="A23:B23"/>
    <mergeCell ref="A25:B25"/>
    <mergeCell ref="A32:B32"/>
    <mergeCell ref="A33:B33"/>
    <mergeCell ref="A34:B34"/>
    <mergeCell ref="A29:B29"/>
    <mergeCell ref="A30:B30"/>
    <mergeCell ref="A31:B31"/>
    <mergeCell ref="A38:B38"/>
    <mergeCell ref="A39:B39"/>
    <mergeCell ref="A40:B40"/>
    <mergeCell ref="A35:B35"/>
    <mergeCell ref="A36:B36"/>
    <mergeCell ref="A37:B37"/>
    <mergeCell ref="A44:B44"/>
    <mergeCell ref="A45:B45"/>
    <mergeCell ref="A46:B46"/>
    <mergeCell ref="A41:B41"/>
    <mergeCell ref="A42:B42"/>
    <mergeCell ref="A43:B43"/>
    <mergeCell ref="A50:B50"/>
    <mergeCell ref="A51:B51"/>
    <mergeCell ref="A52:B52"/>
    <mergeCell ref="A47:B47"/>
    <mergeCell ref="A48:B48"/>
    <mergeCell ref="A49:B49"/>
    <mergeCell ref="A56:B56"/>
    <mergeCell ref="A59:K59"/>
    <mergeCell ref="A53:B53"/>
    <mergeCell ref="A54:B54"/>
    <mergeCell ref="A55:B55"/>
    <mergeCell ref="A57:L57"/>
    <mergeCell ref="A58:L58"/>
  </mergeCells>
  <hyperlinks>
    <hyperlink ref="A51" r:id="rId1" display="mailto:23-Others@"/>
  </hyperlinks>
  <pageMargins left="0.7" right="0.7" top="0.75" bottom="0.75" header="0.3" footer="0.3"/>
  <pageSetup paperSize="9" scale="58"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5.1</vt:lpstr>
      <vt:lpstr>5.2</vt:lpstr>
      <vt:lpstr>5.3</vt:lpstr>
      <vt:lpstr>5.4</vt:lpstr>
      <vt:lpstr>5.5</vt:lpstr>
      <vt:lpstr>5.6</vt:lpstr>
      <vt:lpstr>5.7</vt:lpstr>
      <vt:lpstr>5.8</vt:lpstr>
      <vt:lpstr>5.9</vt:lpstr>
      <vt:lpstr>'5.9'!OLE_LINK1</vt:lpstr>
      <vt:lpstr>'5.2'!Print_Area</vt:lpstr>
      <vt:lpstr>'5.3'!Print_Area</vt:lpstr>
      <vt:lpstr>'5.5'!Print_Area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2024-03-04T07:09:30Z</cp:lastPrinted>
  <dcterms:created xsi:type="dcterms:W3CDTF">2024-02-01T11:03:25Z</dcterms:created>
  <dcterms:modified xsi:type="dcterms:W3CDTF">2024-03-28T09:29:27Z</dcterms:modified>
</cp:coreProperties>
</file>