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324\MSB Excel files\"/>
    </mc:Choice>
  </mc:AlternateContent>
  <bookViews>
    <workbookView xWindow="0" yWindow="0" windowWidth="20490" windowHeight="7620" activeTab="1"/>
  </bookViews>
  <sheets>
    <sheet name="3.1" sheetId="2" r:id="rId1"/>
    <sheet name="3.1.1" sheetId="3" r:id="rId2"/>
    <sheet name="3.2" sheetId="4" r:id="rId3"/>
    <sheet name="3.3" sheetId="5" r:id="rId4"/>
    <sheet name="3.3.2" sheetId="6" r:id="rId5"/>
    <sheet name="3.4" sheetId="7" r:id="rId6"/>
    <sheet name="3.4.2" sheetId="8" r:id="rId7"/>
    <sheet name="3.5" sheetId="9" r:id="rId8"/>
    <sheet name="3.5.2" sheetId="10" r:id="rId9"/>
    <sheet name="3.6" sheetId="11" r:id="rId10"/>
    <sheet name="3.7" sheetId="12" r:id="rId11"/>
    <sheet name="3.8" sheetId="13" r:id="rId12"/>
    <sheet name="3.9" sheetId="14" r:id="rId13"/>
    <sheet name="3.10" sheetId="15" r:id="rId14"/>
    <sheet name="3.10.2" sheetId="16" r:id="rId15"/>
    <sheet name="3.11" sheetId="17" r:id="rId16"/>
    <sheet name="3.11.1" sheetId="18" r:id="rId17"/>
    <sheet name="3.12" sheetId="19" r:id="rId18"/>
    <sheet name="3.13" sheetId="20" r:id="rId19"/>
    <sheet name="3.13.1" sheetId="21" r:id="rId20"/>
    <sheet name="3.14" sheetId="25" r:id="rId21"/>
    <sheet name="3.14.1" sheetId="26" r:id="rId22"/>
    <sheet name="3.15" sheetId="27" r:id="rId23"/>
    <sheet name="3.16" sheetId="28" r:id="rId24"/>
    <sheet name="3.17" sheetId="29" r:id="rId25"/>
    <sheet name="3.18" sheetId="30" r:id="rId26"/>
    <sheet name="3.18.1" sheetId="31" r:id="rId27"/>
    <sheet name="3.19" sheetId="32" r:id="rId28"/>
    <sheet name="3.19.1" sheetId="33" r:id="rId29"/>
    <sheet name="3.20" sheetId="34" r:id="rId30"/>
    <sheet name="3.21" sheetId="35" r:id="rId31"/>
    <sheet name="3.22" sheetId="36" r:id="rId32"/>
    <sheet name="3.23" sheetId="37" r:id="rId33"/>
    <sheet name="3.24" sheetId="38" r:id="rId34"/>
    <sheet name="3.25" sheetId="39" r:id="rId35"/>
    <sheet name="3.26" sheetId="40" r:id="rId36"/>
    <sheet name="3.27" sheetId="41" r:id="rId37"/>
    <sheet name="3.28" sheetId="42" r:id="rId38"/>
    <sheet name="3.29" sheetId="43" r:id="rId39"/>
    <sheet name="3.30" sheetId="44" r:id="rId40"/>
    <sheet name="3.31" sheetId="45" r:id="rId41"/>
    <sheet name="3.32" sheetId="46" r:id="rId42"/>
    <sheet name="3.33" sheetId="47" r:id="rId43"/>
    <sheet name="3.34" sheetId="48" r:id="rId44"/>
    <sheet name="3.35" sheetId="49" r:id="rId45"/>
    <sheet name="3.36" sheetId="50" r:id="rId46"/>
    <sheet name="3.37" sheetId="51" r:id="rId47"/>
    <sheet name="3.37-38-39" sheetId="52" r:id="rId48"/>
    <sheet name="3.40" sheetId="56" r:id="rId49"/>
    <sheet name="3.41" sheetId="57" r:id="rId50"/>
    <sheet name="3.42" sheetId="58" r:id="rId51"/>
  </sheets>
  <definedNames>
    <definedName name="OLE_LINK1" localSheetId="18">'3.13'!$A$2</definedName>
    <definedName name="_xlnm.Print_Area" localSheetId="0">'3.1'!$A$1:$D$67</definedName>
    <definedName name="_xlnm.Print_Area" localSheetId="16">'3.11.1'!$A$1:$G$77</definedName>
    <definedName name="_xlnm.Print_Area" localSheetId="17">'3.12'!$A$1:$K$31</definedName>
    <definedName name="_xlnm.Print_Area" localSheetId="22">'3.15'!$A$1:$L$34</definedName>
    <definedName name="_xlnm.Print_Area" localSheetId="23">'3.16'!$A$1:$H$65</definedName>
    <definedName name="_xlnm.Print_Area" localSheetId="24">'3.17'!$A$1:$H$64</definedName>
    <definedName name="_xlnm.Print_Area" localSheetId="2">'3.2'!$A$1:$I$25</definedName>
    <definedName name="_xlnm.Print_Area" localSheetId="34">'3.25'!$A$1:$G$87</definedName>
    <definedName name="_xlnm.Print_Area" localSheetId="38">'3.29'!$A$1:$J$50</definedName>
    <definedName name="_xlnm.Print_Area" localSheetId="3">'3.3'!$A$1:$F$69</definedName>
    <definedName name="_xlnm.Print_Area" localSheetId="42">'3.33'!$A$1:$G$33</definedName>
    <definedName name="_xlnm.Print_Area" localSheetId="45">'3.36'!$A$1:$L$34</definedName>
    <definedName name="_xlnm.Print_Area" localSheetId="46">'3.37'!$A$1:$H$70</definedName>
    <definedName name="_xlnm.Print_Area" localSheetId="5">'3.4'!$A$1:$K$38</definedName>
    <definedName name="_xlnm.Print_Area" localSheetId="49">'3.41'!$A$1:$H$20</definedName>
    <definedName name="_xlnm.Print_Area" localSheetId="8">'3.5.2'!$A$1:$K$31</definedName>
    <definedName name="_xlnm.Print_Area" localSheetId="11">'3.8'!$A$1:$G$43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50" l="1"/>
  <c r="L19" i="50"/>
  <c r="L16" i="50"/>
  <c r="J50" i="32" l="1"/>
  <c r="I50" i="32"/>
  <c r="H50" i="32"/>
  <c r="G50" i="32"/>
  <c r="F50" i="32"/>
  <c r="E50" i="32"/>
  <c r="D50" i="32"/>
  <c r="C50" i="32"/>
  <c r="B50" i="32"/>
  <c r="J41" i="32"/>
  <c r="I41" i="32"/>
  <c r="H41" i="32"/>
  <c r="G41" i="32"/>
  <c r="F41" i="32"/>
  <c r="E41" i="32"/>
  <c r="D41" i="32"/>
  <c r="C41" i="32"/>
  <c r="B41" i="32"/>
  <c r="J32" i="32"/>
  <c r="I32" i="32"/>
  <c r="H32" i="32"/>
  <c r="G32" i="32"/>
  <c r="F32" i="32"/>
  <c r="E32" i="32"/>
  <c r="D32" i="32"/>
  <c r="C32" i="32"/>
  <c r="B32" i="32"/>
  <c r="J23" i="32"/>
  <c r="I23" i="32"/>
  <c r="H23" i="32"/>
  <c r="G23" i="32"/>
  <c r="F23" i="32"/>
  <c r="E23" i="32"/>
  <c r="D23" i="32"/>
  <c r="C23" i="32"/>
  <c r="B23" i="32"/>
  <c r="J14" i="32"/>
  <c r="I14" i="32"/>
  <c r="H14" i="32"/>
  <c r="G14" i="32"/>
  <c r="F14" i="32"/>
  <c r="E14" i="32"/>
  <c r="D14" i="32"/>
  <c r="C14" i="32"/>
  <c r="B14" i="32"/>
  <c r="I22" i="4" l="1"/>
  <c r="H22" i="4"/>
  <c r="G22" i="4"/>
  <c r="F22" i="4"/>
</calcChain>
</file>

<file path=xl/sharedStrings.xml><?xml version="1.0" encoding="utf-8"?>
<sst xmlns="http://schemas.openxmlformats.org/spreadsheetml/2006/main" count="2958" uniqueCount="1274">
  <si>
    <t>(End period: Million Rupees)</t>
  </si>
  <si>
    <t>Item</t>
  </si>
  <si>
    <t>Assets</t>
  </si>
  <si>
    <t xml:space="preserve">  I. Currency and Deposits</t>
  </si>
  <si>
    <t>1. Currency</t>
  </si>
  <si>
    <t>2. Transferable Deposits</t>
  </si>
  <si>
    <t>3. Restricted/ compulsory deposits</t>
  </si>
  <si>
    <t>4 Other Deposits</t>
  </si>
  <si>
    <t>II. Securities(other than shares)</t>
  </si>
  <si>
    <t>1. Short-term</t>
  </si>
  <si>
    <t>2. Long-term</t>
  </si>
  <si>
    <t>III. Loans extended (Advances)</t>
  </si>
  <si>
    <t>A) Money at call</t>
  </si>
  <si>
    <t>B) Reverse Repo</t>
  </si>
  <si>
    <t>C) Bills purchased and discounted</t>
  </si>
  <si>
    <t>D) Other short-term advances</t>
  </si>
  <si>
    <t>IV. Shares and other equity</t>
  </si>
  <si>
    <t>1. Quoted</t>
  </si>
  <si>
    <t>2. Non quoted</t>
  </si>
  <si>
    <t>3. Investment fund shares</t>
  </si>
  <si>
    <t>V. Insurance Technical Reserve</t>
  </si>
  <si>
    <t>-</t>
  </si>
  <si>
    <t>VI. Financial Derivatives</t>
  </si>
  <si>
    <t>VII. Other accounts receivable</t>
  </si>
  <si>
    <t>1. Trade credit and advances</t>
  </si>
  <si>
    <t>2. Others</t>
  </si>
  <si>
    <t>A) Dividends receivable resident sector</t>
  </si>
  <si>
    <t>B) Settlement accounts resident sector</t>
  </si>
  <si>
    <t>C) Items in the process of collection</t>
  </si>
  <si>
    <t>D) Miscellaneous assets residents sector</t>
  </si>
  <si>
    <t>E) Other non- resident accounts receivable</t>
  </si>
  <si>
    <t>VIII.  Non-financial assets</t>
  </si>
  <si>
    <t>1. Produced assets</t>
  </si>
  <si>
    <t>A) Tangible fixed assets</t>
  </si>
  <si>
    <t>a) Dwellings</t>
  </si>
  <si>
    <t xml:space="preserve">i) Building on freehold land </t>
  </si>
  <si>
    <t xml:space="preserve">ii) Building on leasehold land </t>
  </si>
  <si>
    <t>b) Other buildings and structures</t>
  </si>
  <si>
    <t>c) Machinery and equipment</t>
  </si>
  <si>
    <t>i) Transport equipments</t>
  </si>
  <si>
    <t>ii) Furniture &amp; Fixtures</t>
  </si>
  <si>
    <t>iii) Office equipments</t>
  </si>
  <si>
    <t>iv) Other machinery &amp; equipments</t>
  </si>
  <si>
    <t>d) Other tangible fixed assets n.e.s</t>
  </si>
  <si>
    <t>B) Intangible fixed assets</t>
  </si>
  <si>
    <t>a) Computer software</t>
  </si>
  <si>
    <t>b) Other intangible fixed assets n.e.s</t>
  </si>
  <si>
    <t>C) Inventories</t>
  </si>
  <si>
    <t>D) Valuables</t>
  </si>
  <si>
    <t>2. Non-produced assets</t>
  </si>
  <si>
    <t>A) Tangible non-produced assets</t>
  </si>
  <si>
    <t>a) Land</t>
  </si>
  <si>
    <t>i) Land underlying Buildings and structures</t>
  </si>
  <si>
    <t>1. Freehold land</t>
  </si>
  <si>
    <t>2. Leasehold land</t>
  </si>
  <si>
    <t>ii) Recreational land</t>
  </si>
  <si>
    <t>iii) Other land n.e.s</t>
  </si>
  <si>
    <t>b) Other tangible non-produced assets n.e.s</t>
  </si>
  <si>
    <t>B) Intangible non-produced assets</t>
  </si>
  <si>
    <t>a) Leases and other transferable contracts</t>
  </si>
  <si>
    <t>b) Purchased goodwill</t>
  </si>
  <si>
    <t>c) Other intangible non-produced assets n.e.s</t>
  </si>
  <si>
    <t xml:space="preserve">                                                                                                                                                                                                                                                                                                                                                                                                                                                                                                                                                                                                                                                                                                                                                                                                                                                                                                                                                                                                                                                                                                                                                                                                                                                                                                                                                                                                                                                                                                                                                                                                                                                                                                                                                                                                                                                                                                                                                                                                                                                                                                                                                                                                                                                                                                                                                                                                                                                                                                                                                                                                                                                                                                                                                                                                                                                                                                                                </t>
  </si>
  <si>
    <t>( End period: Million Rupees)</t>
  </si>
  <si>
    <r>
      <t xml:space="preserve"> </t>
    </r>
    <r>
      <rPr>
        <b/>
        <sz val="8"/>
        <color theme="1"/>
        <rFont val="Times New Roman"/>
        <family val="1"/>
      </rPr>
      <t>Item</t>
    </r>
  </si>
  <si>
    <t>Liabilities</t>
  </si>
  <si>
    <t>I. Deposits</t>
  </si>
  <si>
    <t>1. Transferable Deposits</t>
  </si>
  <si>
    <t>2. Restricted/ compulsory deposits</t>
  </si>
  <si>
    <t>3. Other deposits</t>
  </si>
  <si>
    <t>II. Securities (other than shares bonds/ debentures etc.)</t>
  </si>
  <si>
    <t>III. Loans (Borrowings)</t>
  </si>
  <si>
    <t>B) Repurchase agreements (Repo)</t>
  </si>
  <si>
    <t>C) Other short-term borrowings</t>
  </si>
  <si>
    <t>2. Long-term borrowings</t>
  </si>
  <si>
    <t>IV. Financial Derivatives</t>
  </si>
  <si>
    <t>V. Other accounts payable</t>
  </si>
  <si>
    <t>1. Provision for losses</t>
  </si>
  <si>
    <t>A) Provision for loan losses-Specific</t>
  </si>
  <si>
    <t>B) Provision for loan losses-General</t>
  </si>
  <si>
    <t>C) Provision for other losses</t>
  </si>
  <si>
    <t>2.  Accumulated Depreciation</t>
  </si>
  <si>
    <t>3. Other accounts payable other resident Sectors</t>
  </si>
  <si>
    <t>A) Dividends payable</t>
  </si>
  <si>
    <t>B) Settlement accounts</t>
  </si>
  <si>
    <t>D) Miscellaneous liability items</t>
  </si>
  <si>
    <t>a) Suspense account</t>
  </si>
  <si>
    <t>b) Provision for expected costs</t>
  </si>
  <si>
    <t>c) Deferred tax liabilities</t>
  </si>
  <si>
    <t>d) Accrued wages</t>
  </si>
  <si>
    <t>e) Accrued rent</t>
  </si>
  <si>
    <t>f) Accrued taxes</t>
  </si>
  <si>
    <t>g) Other miscellaneous liability items</t>
  </si>
  <si>
    <t>4. Other non- resident accounts payable</t>
  </si>
  <si>
    <t>A) Dividends payable non-residents</t>
  </si>
  <si>
    <t>B) Settlement accounts non-residents</t>
  </si>
  <si>
    <t>D) Miscellaneous liability items - non-residents</t>
  </si>
  <si>
    <t>VI. Insurance, pension, and standardized guarantee schemes</t>
  </si>
  <si>
    <t>VII. Shares and other equity</t>
  </si>
  <si>
    <t>4. Retained earnings</t>
  </si>
  <si>
    <t>5. Current year result</t>
  </si>
  <si>
    <t>6. General and special reserve</t>
  </si>
  <si>
    <t>7. Valuation adjustments</t>
  </si>
  <si>
    <t>IX. Contingencies and Commitments</t>
  </si>
  <si>
    <t>1. Guarantees</t>
  </si>
  <si>
    <t>2. Commitments</t>
  </si>
  <si>
    <t xml:space="preserve">      A)  Letter of Credit</t>
  </si>
  <si>
    <t xml:space="preserve">      B) Forward Foreign Exchange Transactions</t>
  </si>
  <si>
    <t xml:space="preserve">      C) Forward government Securities Transections</t>
  </si>
  <si>
    <t xml:space="preserve">      D) Derivatives</t>
  </si>
  <si>
    <t xml:space="preserve">      E) Forward lending</t>
  </si>
  <si>
    <t xml:space="preserve">      F) Operating leases</t>
  </si>
  <si>
    <t xml:space="preserve">      G) Commitments for acquisition of :</t>
  </si>
  <si>
    <t xml:space="preserve">          i.Fixed assets</t>
  </si>
  <si>
    <t xml:space="preserve">         ii. Intangible assets</t>
  </si>
  <si>
    <t xml:space="preserve">      H) Other commitments</t>
  </si>
  <si>
    <t>3. Other contingent liabilities</t>
  </si>
  <si>
    <t xml:space="preserve">                                                                                                                                                                                                                          Source: Core Statistics Department</t>
  </si>
  <si>
    <t>Notes:</t>
  </si>
  <si>
    <t>1: Total advances shown in assets may differ from advances presented in table 3.8 (Scheduled Banks Advances) due to inclusion of interbank advances and accrued interest on advances.</t>
  </si>
  <si>
    <t>2: Total deposits shown in liabilities may differ from deposits presented in table 3.2 (Scheduled Banks Deposits)  due to inclusion of interbank deposits, placements, margin deposits (deposits held by banks as collateral against letter of credits, letter of guarantees), bills payables and accrued interest on deposits.</t>
  </si>
  <si>
    <t>by Type of Accounts</t>
  </si>
  <si>
    <t>(Amount in Million Rupees)</t>
  </si>
  <si>
    <t>(No. of Accounts in Unit)</t>
  </si>
  <si>
    <t>END OF PERIOD</t>
  </si>
  <si>
    <t>Jun</t>
  </si>
  <si>
    <t>Dec</t>
  </si>
  <si>
    <t>Mar</t>
  </si>
  <si>
    <t>No. of Accounts</t>
  </si>
  <si>
    <t>Amount</t>
  </si>
  <si>
    <t xml:space="preserve">Current Deposits </t>
  </si>
  <si>
    <t>Call Deposits</t>
  </si>
  <si>
    <t>Other Deposits Accounts</t>
  </si>
  <si>
    <t>Saving Deposits</t>
  </si>
  <si>
    <t>FIXED  DEPOSITS</t>
  </si>
  <si>
    <t xml:space="preserve"> Less Than 6 months</t>
  </si>
  <si>
    <t>For 6 months &amp; over but less than 1 year</t>
  </si>
  <si>
    <t>For 1 year &amp; over but less than 2 years</t>
  </si>
  <si>
    <t>For 2 years &amp; over but less than 3 years</t>
  </si>
  <si>
    <t xml:space="preserve">For 3 years &amp; over but less than 4 years </t>
  </si>
  <si>
    <t xml:space="preserve">For 4 years &amp; over but less than 5 years  </t>
  </si>
  <si>
    <t>For 5 years &amp; over</t>
  </si>
  <si>
    <t>This Data is being published on quarterly basis w.e.f. March, 2023.</t>
  </si>
  <si>
    <t>3.3 Classification of Scheduled Banks' Deposits</t>
  </si>
  <si>
    <t>by Category of Deposit Holders</t>
  </si>
  <si>
    <t>CATEGORY  OF DEPOSIT HOLDERS</t>
  </si>
  <si>
    <t>1. FOREIGN CONSTITUENTS</t>
  </si>
  <si>
    <t xml:space="preserve">   I. Official</t>
  </si>
  <si>
    <t xml:space="preserve">   II. Business</t>
  </si>
  <si>
    <t xml:space="preserve">   III. Personal</t>
  </si>
  <si>
    <t>2. DOMESTIC CONSTITUENTS</t>
  </si>
  <si>
    <t xml:space="preserve">   I. GOVERNMENT</t>
  </si>
  <si>
    <t xml:space="preserve">      a. Federal Government</t>
  </si>
  <si>
    <t xml:space="preserve">      b. Provincial Governments</t>
  </si>
  <si>
    <t xml:space="preserve">      c. Local Bodies</t>
  </si>
  <si>
    <t xml:space="preserve">   II.  NON-FINANCIAL PUBLIC SECTOR ENTERPRISES (NFPSE)</t>
  </si>
  <si>
    <t xml:space="preserve">      a. Agriculture, hunting and forestry</t>
  </si>
  <si>
    <t xml:space="preserve">      b. Services</t>
  </si>
  <si>
    <t xml:space="preserve">      c. Utilities</t>
  </si>
  <si>
    <t xml:space="preserve">      d. Transport, storage and communications</t>
  </si>
  <si>
    <t xml:space="preserve">      e. Manufacturing</t>
  </si>
  <si>
    <t xml:space="preserve">      f. Mining and Quarrying</t>
  </si>
  <si>
    <t xml:space="preserve">      g. Construction</t>
  </si>
  <si>
    <t xml:space="preserve">      h. Commerce and Trade</t>
  </si>
  <si>
    <t xml:space="preserve">      i.  Others</t>
  </si>
  <si>
    <t xml:space="preserve">   III. NON-BANK FINANCIAL INSTITUTIONS (NBFIs)</t>
  </si>
  <si>
    <t xml:space="preserve">     a. Mutual Funds and AMCs</t>
  </si>
  <si>
    <t xml:space="preserve">      b. Insurance &amp; Pension Funds</t>
  </si>
  <si>
    <t xml:space="preserve">      c. MFIs and DFIs</t>
  </si>
  <si>
    <t xml:space="preserve">      d. Stock Exchange &amp; Brokerage Houses</t>
  </si>
  <si>
    <t xml:space="preserve">      e. Modarabas</t>
  </si>
  <si>
    <t xml:space="preserve">      f. Other NBFIs</t>
  </si>
  <si>
    <t xml:space="preserve">   IV.  PRIVATE SECTOR (BUSINESS)</t>
  </si>
  <si>
    <t xml:space="preserve">      a. Agriculture, forestry and fishing</t>
  </si>
  <si>
    <t xml:space="preserve">         01. Crop and animal production, hunting and related service activities</t>
  </si>
  <si>
    <t xml:space="preserve">            i. Growing of Wheat, Rice, Sugar Cane &amp; Cotton</t>
  </si>
  <si>
    <t xml:space="preserve">            ii. Growing of tropical, subtropical, pome and stone fruits &amp; vegetables</t>
  </si>
  <si>
    <t xml:space="preserve">            iii. Growing of other fruits, vegetables and crops</t>
  </si>
  <si>
    <t xml:space="preserve">            iv. Raising of livestock and other related activities</t>
  </si>
  <si>
    <t xml:space="preserve">            v. Other agricultural support activities</t>
  </si>
  <si>
    <t xml:space="preserve">            vi. Hunting, trapping and related service activities</t>
  </si>
  <si>
    <t xml:space="preserve">         02 - Forestry and logging</t>
  </si>
  <si>
    <t xml:space="preserve">         03 - Fishing and aquaculture</t>
  </si>
  <si>
    <t xml:space="preserve">      b. Mining and quarrying</t>
  </si>
  <si>
    <t xml:space="preserve">         01 - Mining of coal and lignite</t>
  </si>
  <si>
    <t xml:space="preserve">         02 - Extraction of crude petroleum and natural gas</t>
  </si>
  <si>
    <t xml:space="preserve">         03 - Mining of metal ores</t>
  </si>
  <si>
    <t xml:space="preserve">         04-Other mining and quarrying</t>
  </si>
  <si>
    <t xml:space="preserve">         05- Mining support service activities</t>
  </si>
  <si>
    <t xml:space="preserve">      c. Manufacturing</t>
  </si>
  <si>
    <t xml:space="preserve">         01 - Manufacture of food products</t>
  </si>
  <si>
    <t xml:space="preserve">         02 - Manufacture of beverages</t>
  </si>
  <si>
    <t xml:space="preserve">         03 - Manufacture of tobacco products</t>
  </si>
  <si>
    <t xml:space="preserve">         04 - Manufacture of textiles</t>
  </si>
  <si>
    <t xml:space="preserve">            i. Preparation and spinning of textile fibers</t>
  </si>
  <si>
    <t xml:space="preserve">              ii. Weaving of textiles</t>
  </si>
  <si>
    <t xml:space="preserve">            iii. Finishing of textiles</t>
  </si>
  <si>
    <t xml:space="preserve">            iv. Manufacture of knitted and crocheted fabrics</t>
  </si>
  <si>
    <t xml:space="preserve">            v. Manufacture of made-up textile articles, except apparel</t>
  </si>
  <si>
    <t xml:space="preserve">            vi. Manufacture of carpets and rugs</t>
  </si>
  <si>
    <t xml:space="preserve">            vii. Manufacture of other textiles n.e.c.</t>
  </si>
  <si>
    <t xml:space="preserve">         05 - Manufacture of wearing apparel</t>
  </si>
  <si>
    <t xml:space="preserve">         06 - Manufacture of leather and related products</t>
  </si>
  <si>
    <t xml:space="preserve">            i. Tanning and dressing of leather; dressing and dyeing of fur</t>
  </si>
  <si>
    <t xml:space="preserve">            ii. Manufacture of luggage, handbags and the like, saddlery and harness</t>
  </si>
  <si>
    <t xml:space="preserve">            iii. Manufacture of footwear</t>
  </si>
  <si>
    <t xml:space="preserve">               a). Leather wear</t>
  </si>
  <si>
    <t xml:space="preserve">               b). Rubber and Plastic wear</t>
  </si>
  <si>
    <t>07 - Manufacture of wood and of products of wood and cork, except furniture;         manufacture of articles of straw and plaiting materials</t>
  </si>
  <si>
    <t xml:space="preserve">        08 - Manufacture of paper and paper products</t>
  </si>
  <si>
    <t xml:space="preserve">        09 - Printing and reproduction of recorded media</t>
  </si>
  <si>
    <t xml:space="preserve">         10 - Manufacture of coke and refined petroleum products</t>
  </si>
  <si>
    <t xml:space="preserve">         11 - Manufacture of chemicals and chemical products</t>
  </si>
  <si>
    <t xml:space="preserve">         12 - Manufacture of basic pharmaceutical products and pharmaceutical preparations</t>
  </si>
  <si>
    <t xml:space="preserve">         13 - Manufacture of rubber and plastics products</t>
  </si>
  <si>
    <t xml:space="preserve">         14 - Manufacture of other non-metallic mineral products</t>
  </si>
  <si>
    <t xml:space="preserve">         15 - Manufacture of basic metals</t>
  </si>
  <si>
    <t xml:space="preserve">         16.  Manufacture of fabricated metal products, except machinery and equipment</t>
  </si>
  <si>
    <t xml:space="preserve">         17 - Manufacture of computer, electronic and optical products</t>
  </si>
  <si>
    <t xml:space="preserve">         18 - Manufacture of electrical equipment</t>
  </si>
  <si>
    <t xml:space="preserve">         19 - Manufacture of machinery and equipment</t>
  </si>
  <si>
    <t xml:space="preserve">         20 - Manufacture of motor vehicles, trailers and semi-trailers</t>
  </si>
  <si>
    <t xml:space="preserve">         21 - Manufacture of other transport equipment</t>
  </si>
  <si>
    <t xml:space="preserve">         22 - Manufacture of furniture</t>
  </si>
  <si>
    <t xml:space="preserve">         23. Other manufacturing</t>
  </si>
  <si>
    <t xml:space="preserve">         24 - Repair and installation of machinery and equipment</t>
  </si>
  <si>
    <t xml:space="preserve">      d. Electricity, gas, steam and air conditioning supply</t>
  </si>
  <si>
    <t xml:space="preserve">      e. Water supply; sewerage, waste management and remediation activities</t>
  </si>
  <si>
    <t xml:space="preserve">      f. Construction</t>
  </si>
  <si>
    <t xml:space="preserve">         01 - Construction of buildings</t>
  </si>
  <si>
    <t xml:space="preserve">         02 - Civil engineering</t>
  </si>
  <si>
    <t xml:space="preserve">         03 - Specialized construction activities</t>
  </si>
  <si>
    <t xml:space="preserve">       g.  Wholesale and retail trade; repair of motor vehicles and motorcycles</t>
  </si>
  <si>
    <t xml:space="preserve">         01 - Wholesale and retail trade and repair of motor vehicles and motorcycles</t>
  </si>
  <si>
    <t xml:space="preserve">         02 - Wholesale trade, except of motor vehicles and motorcycles</t>
  </si>
  <si>
    <t xml:space="preserve">         03 - Retail trade, except of motor vehicles and motorcycles</t>
  </si>
  <si>
    <t xml:space="preserve">      h. Transportation and storage</t>
  </si>
  <si>
    <t xml:space="preserve">      i. Accommodation and food service activities</t>
  </si>
  <si>
    <t xml:space="preserve">  j. Information and communication</t>
  </si>
  <si>
    <t xml:space="preserve">      k. Real estate activities</t>
  </si>
  <si>
    <t xml:space="preserve">      l. Professional, scientific and technical activities</t>
  </si>
  <si>
    <t xml:space="preserve">         01 - Legal and accounting activities</t>
  </si>
  <si>
    <t xml:space="preserve">         02 - Activities of head offices; management consultancy activities</t>
  </si>
  <si>
    <t xml:space="preserve">         03 - Architectural and engineering activities; technical testing and analysis</t>
  </si>
  <si>
    <t xml:space="preserve">         04 - Scientific research and development</t>
  </si>
  <si>
    <t xml:space="preserve">         05 - Advertising and market research</t>
  </si>
  <si>
    <t xml:space="preserve">         06 - Other professional, scientific and technical activities</t>
  </si>
  <si>
    <t xml:space="preserve">         07 - Veterinary activities</t>
  </si>
  <si>
    <t xml:space="preserve">      m. Administrative and support service activities</t>
  </si>
  <si>
    <t xml:space="preserve">         01 - Rental and leasing activities</t>
  </si>
  <si>
    <t xml:space="preserve">         02 - Employment activities</t>
  </si>
  <si>
    <t xml:space="preserve">         03 - Travel agency, tour operator, reservation service and related activities</t>
  </si>
  <si>
    <t xml:space="preserve">         04 - Security and investigation activities</t>
  </si>
  <si>
    <t xml:space="preserve">         05. Services to buildings and landscape activities</t>
  </si>
  <si>
    <t xml:space="preserve">         06 - Office administrative, office support and other business support activities</t>
  </si>
  <si>
    <t xml:space="preserve">      n. Education</t>
  </si>
  <si>
    <t xml:space="preserve">      o. Human health and social work activities</t>
  </si>
  <si>
    <t xml:space="preserve">      p. Arts, entertainment and recreation</t>
  </si>
  <si>
    <t xml:space="preserve">      q. Other service activities</t>
  </si>
  <si>
    <t xml:space="preserve">   V. TRUST FUNDS AND NON PROFIT ORGANIZATIONS</t>
  </si>
  <si>
    <t xml:space="preserve">   VI. PERSONAL</t>
  </si>
  <si>
    <t xml:space="preserve">   VII.  OTHER</t>
  </si>
  <si>
    <t>TOTAL</t>
  </si>
  <si>
    <t>Source: Core Statistics Department</t>
  </si>
  <si>
    <t>Note:</t>
  </si>
  <si>
    <t>This Data is being published on quarterly basis w.e.f. March 2023.</t>
  </si>
  <si>
    <t>3.4 Classification of Scheduled Banks' Deposits</t>
  </si>
  <si>
    <t xml:space="preserve">         by Category of Deposit Holder and Size of Account                                                                                                          </t>
  </si>
  <si>
    <t>(Number of Accounts in Unit)</t>
  </si>
  <si>
    <t>FOREIGN CONSTITUENTS</t>
  </si>
  <si>
    <t>DOMESTIC CONSTITUENTS</t>
  </si>
  <si>
    <t>SIZE OF ACCOUNTS</t>
  </si>
  <si>
    <t>Government</t>
  </si>
  <si>
    <t>Non-Financial</t>
  </si>
  <si>
    <t>NBFC’s</t>
  </si>
  <si>
    <t>Private Sector</t>
  </si>
  <si>
    <t>(Rs.)</t>
  </si>
  <si>
    <t>Public Sector</t>
  </si>
  <si>
    <t>Business</t>
  </si>
  <si>
    <t>No of</t>
  </si>
  <si>
    <t>No. of</t>
  </si>
  <si>
    <t>Accounts</t>
  </si>
  <si>
    <t>Less Than 25,000</t>
  </si>
  <si>
    <t>25,000 to 50,000</t>
  </si>
  <si>
    <t>50,000 to 100,000</t>
  </si>
  <si>
    <t>100,000 to 150,000</t>
  </si>
  <si>
    <t>150,000 to 200,000</t>
  </si>
  <si>
    <t>200,000 to 300,000</t>
  </si>
  <si>
    <t>300,000 to 400,000</t>
  </si>
  <si>
    <t>400,000 to 500,000</t>
  </si>
  <si>
    <t>500,000 to 750,000</t>
  </si>
  <si>
    <t>750,000 to 1,000,000</t>
  </si>
  <si>
    <t>1,000,000 to 2,000,000</t>
  </si>
  <si>
    <t>2,000,000 to 3,000,000</t>
  </si>
  <si>
    <t>3,000,000 to 4,000,000</t>
  </si>
  <si>
    <t>4,000,000 to 5,000,000</t>
  </si>
  <si>
    <t>5,000,000 to 6,000,000</t>
  </si>
  <si>
    <t>6,000,000 to 7,000,000</t>
  </si>
  <si>
    <t>7,000,000 to 8,000,000</t>
  </si>
  <si>
    <t>8,000,000 to 9,000,000</t>
  </si>
  <si>
    <t>9,000,000 to 10,000,000</t>
  </si>
  <si>
    <t>10,000,000 to 100,000,000</t>
  </si>
  <si>
    <t>100,000,000 to 500,000,000</t>
  </si>
  <si>
    <t>500,000,000 to 1,000,000,000</t>
  </si>
  <si>
    <t>1,000,000,000 to 5,000,000,000</t>
  </si>
  <si>
    <t>5,000,000,000 to10,000,000,000</t>
  </si>
  <si>
    <t>10,000,000,000 &amp; Over</t>
  </si>
  <si>
    <t xml:space="preserve"> (Rs.)</t>
  </si>
  <si>
    <t>Trust Funds</t>
  </si>
  <si>
    <t>Personal</t>
  </si>
  <si>
    <t>Others</t>
  </si>
  <si>
    <t>Sub Total</t>
  </si>
  <si>
    <t>3.5 Province/Region and Categories of Deposit Holders</t>
  </si>
  <si>
    <t xml:space="preserve"> Period end Position</t>
  </si>
  <si>
    <t>(Billion Rupees)</t>
  </si>
  <si>
    <t>Provinces/</t>
  </si>
  <si>
    <t>Regions</t>
  </si>
  <si>
    <t>Category</t>
  </si>
  <si>
    <t>Rural</t>
  </si>
  <si>
    <t>Urban</t>
  </si>
  <si>
    <t>Total</t>
  </si>
  <si>
    <t>Overall</t>
  </si>
  <si>
    <t xml:space="preserve">Foreign Constituents </t>
  </si>
  <si>
    <t>Non-Financial Public  Sector Enterprises</t>
  </si>
  <si>
    <t xml:space="preserve">NBFCs &amp; Financial Auxiliaries </t>
  </si>
  <si>
    <t>Private Sector (Business)</t>
  </si>
  <si>
    <t xml:space="preserve">Trust Funds &amp; Non Profit Organizations </t>
  </si>
  <si>
    <t>Personal/Individuals</t>
  </si>
  <si>
    <t>Punjab</t>
  </si>
  <si>
    <t>Sindh</t>
  </si>
  <si>
    <t>Khyber Pakhtunkhwa</t>
  </si>
  <si>
    <t>Balochistan</t>
  </si>
  <si>
    <t>..</t>
  </si>
  <si>
    <t>Islamabad</t>
  </si>
  <si>
    <t>Gilgit-Baltistan</t>
  </si>
  <si>
    <t>Non-Financial Public Sector Enterprises</t>
  </si>
  <si>
    <t>3.5 Province/Region and Categories of Deposits Holders</t>
  </si>
  <si>
    <t xml:space="preserve">Period end Position                                                                                                                                                                                                              </t>
  </si>
  <si>
    <t>AJK</t>
  </si>
  <si>
    <r>
      <t>"Urban area”</t>
    </r>
    <r>
      <rPr>
        <sz val="7.5"/>
        <color theme="1"/>
        <rFont val="Times New Roman"/>
        <family val="1"/>
      </rPr>
      <t xml:space="preserve"> 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</si>
  <si>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Foreign Constituents:</t>
    </r>
    <r>
      <rPr>
        <sz val="7.5"/>
        <color theme="1"/>
        <rFont val="Times New Roman"/>
        <family val="1"/>
      </rPr>
      <t xml:space="preserve"> This covers the transactions with the non-residents working in our economy. This includes Officials (Embassies consulates, foreign missions), Business (Corporations working in Pakistan for short periods as construction companies) and Personals (Students, travelers).</t>
    </r>
  </si>
  <si>
    <r>
      <t>Government:</t>
    </r>
    <r>
      <rPr>
        <sz val="7.5"/>
        <color theme="1"/>
        <rFont val="Times New Roman"/>
        <family val="1"/>
      </rPr>
      <t xml:space="preserve"> 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</si>
  <si>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t>Similarly, disbursements to eight main borrowers (Foreign, Govt., NFPSEs, NBFCs, Private Sector, Trust Fund, Personal and Others) are made by bank branches located in various regions/Provinces, while in case of deposits, the bank branches located in the various regions/Provinces have mobilized the deposits from these eight categories.</t>
  </si>
  <si>
    <r>
      <t>NFPSEs (Non-financial Public Sector Enterprises):</t>
    </r>
    <r>
      <rPr>
        <sz val="7.5"/>
        <color theme="1"/>
        <rFont val="Times New Roman"/>
        <family val="1"/>
      </rPr>
      <t xml:space="preserve"> These are the non-financial resident corporations, which are controlled by government, which may be exercised through ownership of more than half the voting shares, legislation, decree, or regulations that establish specific corporate policy or allow the government to appoint the directors.</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</si>
  <si>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</si>
  <si>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r>
      <t>Private Sector Business:</t>
    </r>
    <r>
      <rPr>
        <sz val="7.5"/>
        <color theme="1"/>
        <rFont val="Times New Roman"/>
        <family val="1"/>
      </rPr>
      <t xml:space="preserve"> Includes nonfinancial corporations that are not controlled by the government and are mainly engaged in production of goods and services based on market prices for the benefit of its shareholders. It also includes quasi corporations, which maintain accounts separate from their owners. The classification of Private Sector Business in Pakistan is based on ISIC Rev 4, which covers all segments of business.</t>
    </r>
  </si>
  <si>
    <r>
      <t>Trust Fund:</t>
    </r>
    <r>
      <rPr>
        <sz val="7.5"/>
        <color theme="1"/>
        <rFont val="Times New Roman"/>
        <family val="1"/>
      </rPr>
      <t xml:space="preserve"> This includes the Private Trusts and Non-profit Institution, Non-government Organization (NGOs)/ Community Based and Organizations (CBOs).</t>
    </r>
  </si>
  <si>
    <r>
      <t>Personal:</t>
    </r>
    <r>
      <rPr>
        <sz val="7.5"/>
        <color theme="1"/>
        <rFont val="Times New Roman"/>
        <family val="1"/>
      </rPr>
      <t xml:space="preserve"> This includes Bank Employees and Consumer Financing which are classified under advances, while in case of deposits, Salaried Persons, Self employed and Other Persons (House-wives, students etc) are included.</t>
    </r>
  </si>
  <si>
    <r>
      <t>Others:</t>
    </r>
    <r>
      <rPr>
        <sz val="7.5"/>
        <color theme="1"/>
        <rFont val="Times New Roman"/>
        <family val="1"/>
      </rPr>
      <t xml:space="preserve"> This includes all those, which are not classified elsewhere.</t>
    </r>
  </si>
  <si>
    <t>3.6 Classification of Scheduled Banks' Deposits</t>
  </si>
  <si>
    <t xml:space="preserve">by Size of Accounts                                                                                                      </t>
  </si>
  <si>
    <t>All Banks</t>
  </si>
  <si>
    <t>5,000,000,000 to 10,000,000,000</t>
  </si>
  <si>
    <t>Notes:-</t>
  </si>
  <si>
    <t xml:space="preserve">1. Classification of size wise deposits has been improved by collecting data from all Scheduled banks based on actual size of each account. Previously, it was based on estimates by average size of different size groups. </t>
  </si>
  <si>
    <t> 2. The upper limits of the range is exclusive of amounts e.g. Rs. 500,000 to 750,000 stands for Rs. 500,000 and over but less than Rs. 750,000</t>
  </si>
  <si>
    <t>3. ‘No of Accounts’ represents the total number of deposits which fall in the respective class.</t>
  </si>
  <si>
    <t>4. ‘Amount’ represents the total amount of all deposits falling in the particular class.</t>
  </si>
  <si>
    <t>5. This Data is being published on quarterly basis w.e.f. March, 2023.</t>
  </si>
  <si>
    <r>
      <t>3.7 Number of Banks' Accounts and Depositors in Pakistan</t>
    </r>
    <r>
      <rPr>
        <b/>
        <vertAlign val="superscript"/>
        <sz val="14"/>
        <color rgb="FF000000"/>
        <rFont val="Times New Roman"/>
        <family val="1"/>
      </rPr>
      <t>1</t>
    </r>
  </si>
  <si>
    <t>(In Thousands)</t>
  </si>
  <si>
    <r>
      <t>Jun-22</t>
    </r>
    <r>
      <rPr>
        <b/>
        <vertAlign val="superscript"/>
        <sz val="8"/>
        <color rgb="FF000000"/>
        <rFont val="Times New Roman"/>
        <family val="1"/>
      </rPr>
      <t>R</t>
    </r>
  </si>
  <si>
    <r>
      <t>Dec-22</t>
    </r>
    <r>
      <rPr>
        <b/>
        <vertAlign val="superscript"/>
        <sz val="8"/>
        <color rgb="FF000000"/>
        <rFont val="Times New Roman"/>
        <family val="1"/>
      </rPr>
      <t>R</t>
    </r>
  </si>
  <si>
    <r>
      <t>Jun-23</t>
    </r>
    <r>
      <rPr>
        <b/>
        <vertAlign val="superscript"/>
        <sz val="8"/>
        <color rgb="FF000000"/>
        <rFont val="Times New Roman"/>
        <family val="1"/>
      </rPr>
      <t>P</t>
    </r>
  </si>
  <si>
    <t xml:space="preserve">Total Accounts </t>
  </si>
  <si>
    <t>Active Accounts</t>
  </si>
  <si>
    <t>Dormant Accounts</t>
  </si>
  <si>
    <t xml:space="preserve">Total Accounts-Male </t>
  </si>
  <si>
    <t>Active Accounts-Male</t>
  </si>
  <si>
    <t>Dormant Accounts-Male</t>
  </si>
  <si>
    <t>Total Accounts-Female</t>
  </si>
  <si>
    <t>Active Accounts-Female</t>
  </si>
  <si>
    <t>Dormant Accounts-Female</t>
  </si>
  <si>
    <t>Total Accounts-Transgender</t>
  </si>
  <si>
    <t>Active Accounts-Transgender</t>
  </si>
  <si>
    <t>Dormant Accounts-Transgender</t>
  </si>
  <si>
    <r>
      <t>No. of Depositors</t>
    </r>
    <r>
      <rPr>
        <b/>
        <vertAlign val="superscript"/>
        <sz val="8"/>
        <color rgb="FF000000"/>
        <rFont val="Times New Roman"/>
        <family val="1"/>
      </rPr>
      <t>2</t>
    </r>
  </si>
  <si>
    <t>Total  Depositors</t>
  </si>
  <si>
    <t>Active Depositors</t>
  </si>
  <si>
    <t>Dormant Depositors</t>
  </si>
  <si>
    <t>Total Depositors-Male</t>
  </si>
  <si>
    <t>Active Depositors-Male</t>
  </si>
  <si>
    <t>Dormant Depositors-Male</t>
  </si>
  <si>
    <t>Total Depositors-Female</t>
  </si>
  <si>
    <t>Active Depositors-Female</t>
  </si>
  <si>
    <t>Dormant Depositors-Female</t>
  </si>
  <si>
    <t>Total Depositors-Transgender</t>
  </si>
  <si>
    <t>Active Depositors-Transgender</t>
  </si>
  <si>
    <t>Dormant Depositors-Transgender</t>
  </si>
  <si>
    <t>P: Provisional, R: Revised</t>
  </si>
  <si>
    <t xml:space="preserve">               Source: Core Statistics Department</t>
  </si>
  <si>
    <t>2.         Any account holder having multiple accounts in same/different banks/MFBs/DFIs is counted once.</t>
  </si>
  <si>
    <t>3.8 Classification of Scheduled Banks' Advances</t>
  </si>
  <si>
    <t>by Size of Accounts</t>
  </si>
  <si>
    <t xml:space="preserve">  ( End of  Period : Million Rupees)</t>
  </si>
  <si>
    <t xml:space="preserve">Notes:                                   </t>
  </si>
  <si>
    <t xml:space="preserve">1.  Classification of size wise advances has been improved by collecting data from all Scheduled banks based on actual size of each and every account. Previously, it was based on estimates by average size of different size groups. </t>
  </si>
  <si>
    <t>2.   The upper limits of the range is exclusive of amounts e.g. Rs. 500,000 to 750,000 stands for Rs. 500,000 and over but less than Rs. 750,000</t>
  </si>
  <si>
    <t>3.  ‘No of Accounts’   represents the total number of advances which fall in the respective class.</t>
  </si>
  <si>
    <t>4. ‘Amount’ represents the total amount of all advances falling in the particular class.</t>
  </si>
  <si>
    <t>5. This Data is being published on quarterly basis w.e.f. March 2023.</t>
  </si>
  <si>
    <r>
      <t>3.9 Classification of Scheduled Banks' Advances</t>
    </r>
    <r>
      <rPr>
        <b/>
        <sz val="12"/>
        <color rgb="FF000000"/>
        <rFont val="Times New Roman"/>
        <family val="1"/>
      </rPr>
      <t xml:space="preserve">  </t>
    </r>
  </si>
  <si>
    <t>by Size of Accounts and Borrowers</t>
  </si>
  <si>
    <t>(Million Rupees)</t>
  </si>
  <si>
    <t>Foreign</t>
  </si>
  <si>
    <t>Non-Financial Public Sector</t>
  </si>
  <si>
    <t>NBFCs</t>
  </si>
  <si>
    <t>Trust Funds and Non-Profit Institutions</t>
  </si>
  <si>
    <t>No. of A/C</t>
  </si>
  <si>
    <t>No of A/C</t>
  </si>
  <si>
    <t xml:space="preserve">3.10 Classification of Scheduled Banks' Advances  </t>
  </si>
  <si>
    <t>by Borrowers</t>
  </si>
  <si>
    <t>BORROWERS</t>
  </si>
  <si>
    <t>Commercial Banks</t>
  </si>
  <si>
    <t>Specialized Banks</t>
  </si>
  <si>
    <t xml:space="preserve">         01.  Commodity Operations</t>
  </si>
  <si>
    <t xml:space="preserve">         02.  Others</t>
  </si>
  <si>
    <t xml:space="preserve">      01. Agriculture, hunting and forestry</t>
  </si>
  <si>
    <t xml:space="preserve">      02. Services</t>
  </si>
  <si>
    <t xml:space="preserve">      03. Utilities</t>
  </si>
  <si>
    <t xml:space="preserve">      04. Transport, storage and communications</t>
  </si>
  <si>
    <t xml:space="preserve">      05. Manufacturing</t>
  </si>
  <si>
    <t xml:space="preserve">      06. Mining and Quarrying</t>
  </si>
  <si>
    <t xml:space="preserve">      07. Construction</t>
  </si>
  <si>
    <t xml:space="preserve">      08. Commerce and Trade</t>
  </si>
  <si>
    <t xml:space="preserve">      09. Others</t>
  </si>
  <si>
    <t xml:space="preserve">      01. Mutual Funds and AMCs</t>
  </si>
  <si>
    <t xml:space="preserve">      02. Insurance &amp; Pension Funds</t>
  </si>
  <si>
    <t xml:space="preserve">      03. MFIs and DFIs</t>
  </si>
  <si>
    <t xml:space="preserve">      04. Stock Exchange &amp; Brokerage Houses</t>
  </si>
  <si>
    <t xml:space="preserve">      05. Modarabas</t>
  </si>
  <si>
    <t xml:space="preserve">      06. Other NBFIs</t>
  </si>
  <si>
    <t xml:space="preserve">            i.  Growing of Wheat, Rice, Sugar Cane &amp; Cotton</t>
  </si>
  <si>
    <t>ii. Growing of tropical, subtropical, pome and stone fruits &amp; vegetables.</t>
  </si>
  <si>
    <t xml:space="preserve">         01.  Mining of coal and lignite</t>
  </si>
  <si>
    <t xml:space="preserve">         02. Extraction of crude petroleum and natural gas</t>
  </si>
  <si>
    <t xml:space="preserve">         03. Mining of metal ores</t>
  </si>
  <si>
    <t xml:space="preserve">         04. Other mining and quarrying</t>
  </si>
  <si>
    <t xml:space="preserve">         05. Mining support service activities</t>
  </si>
  <si>
    <t xml:space="preserve">         01.  Manufacture of food products</t>
  </si>
  <si>
    <t xml:space="preserve">         02. Manufacture of beverages</t>
  </si>
  <si>
    <t xml:space="preserve">         03. Manufacture of tobacco products</t>
  </si>
  <si>
    <t xml:space="preserve">         04. Manufacture of textiles</t>
  </si>
  <si>
    <t xml:space="preserve">           i.  Preparation and spinning of textile fibers</t>
  </si>
  <si>
    <t xml:space="preserve">            ii. Weaving of textiles</t>
  </si>
  <si>
    <t xml:space="preserve">         05. Manufacture of wearing apparel</t>
  </si>
  <si>
    <t xml:space="preserve">         06. Manufacture of leather and related products</t>
  </si>
  <si>
    <t>ii. Manufacture of luggage, handbags and the like, saddlery and harness</t>
  </si>
  <si>
    <t>07. Manufacture of wood and of products of wood and cork, except furniture; manufacture of articles of straw and plaiting materials</t>
  </si>
  <si>
    <t xml:space="preserve">         08.  Manufacture of paper and paper products</t>
  </si>
  <si>
    <t xml:space="preserve">         09. Printing and reproduction of recorded media</t>
  </si>
  <si>
    <t xml:space="preserve">         10. Manufacture of coke and refined petroleum products</t>
  </si>
  <si>
    <t xml:space="preserve">         11. Manufacture of chemicals and chemical products</t>
  </si>
  <si>
    <t>12. Manufacture of basic pharmaceutical products and pharmaceutical preparations</t>
  </si>
  <si>
    <t xml:space="preserve">         13. Manufacture of rubber and plastics products</t>
  </si>
  <si>
    <t xml:space="preserve">         14. Manufacture of other non-metallic mineral products</t>
  </si>
  <si>
    <t xml:space="preserve">         15. Manufacture of basic metals</t>
  </si>
  <si>
    <t>16. Manufacture of fabricated metal products, except machinery and equipment</t>
  </si>
  <si>
    <t xml:space="preserve">         17. Manufacture of computer, electronic and optical products</t>
  </si>
  <si>
    <t xml:space="preserve">         18. Manufacture of electrical equipment</t>
  </si>
  <si>
    <t xml:space="preserve">         19. Manufacture of machinery and equipment</t>
  </si>
  <si>
    <t xml:space="preserve">         20. Manufacture of motor vehicles, trailers and semi-trailers</t>
  </si>
  <si>
    <t xml:space="preserve">         21. Manufacture of other transport equipment</t>
  </si>
  <si>
    <t xml:space="preserve">         22. Manufacture of furniture</t>
  </si>
  <si>
    <t xml:space="preserve">         23 Other manufacturing</t>
  </si>
  <si>
    <t xml:space="preserve">         24. Repair and installation of machinery and equipment</t>
  </si>
  <si>
    <t>d. Electricity, gas, steam and air conditioning supply</t>
  </si>
  <si>
    <t>e. Water supply; sewerage, waste management and remediation activities</t>
  </si>
  <si>
    <t xml:space="preserve">     f. Construction</t>
  </si>
  <si>
    <t xml:space="preserve">         01.  Construction of buildings</t>
  </si>
  <si>
    <t xml:space="preserve">         02. Civil engineering</t>
  </si>
  <si>
    <t xml:space="preserve">         03. Specialized construction activities</t>
  </si>
  <si>
    <t>g. Wholesale and retail trade; repair of motor vehicles and motorcycles</t>
  </si>
  <si>
    <t>01. Wholesale and retail trade and repair of motor vehicles and motorcycles</t>
  </si>
  <si>
    <t xml:space="preserve">         02.  Wholesale trade, except of motor vehicles and motorcycles</t>
  </si>
  <si>
    <t xml:space="preserve">         03. Retail trade, except of motor vehicles and motorcycles</t>
  </si>
  <si>
    <t xml:space="preserve">      j. Information and communication</t>
  </si>
  <si>
    <t xml:space="preserve">   V. TRUST FUNDS AND NON-PROFIT ORGANIZATIONS</t>
  </si>
  <si>
    <t xml:space="preserve">      a. Bank Employees</t>
  </si>
  <si>
    <t xml:space="preserve">      b. Consumer Financing</t>
  </si>
  <si>
    <t xml:space="preserve">         01. For house building</t>
  </si>
  <si>
    <t xml:space="preserve">         02. For transport i.e., purchase of car etc</t>
  </si>
  <si>
    <t xml:space="preserve">         03. Credit cards</t>
  </si>
  <si>
    <t xml:space="preserve">         04. Consumers durable</t>
  </si>
  <si>
    <t xml:space="preserve">         05. Personal loans</t>
  </si>
  <si>
    <t xml:space="preserve">       c. Other</t>
  </si>
  <si>
    <t>Note: This Data is being published on quarterly basis w.e.f. March 2023.</t>
  </si>
  <si>
    <t xml:space="preserve">3.11 Classification of Scheduled Banks' Advances  </t>
  </si>
  <si>
    <t>by Securities Pledged</t>
  </si>
  <si>
    <t>(End of Period: Million Rupees)</t>
  </si>
  <si>
    <t>SECURITIES</t>
  </si>
  <si>
    <t>A. Quoted on the Stock Exchange:</t>
  </si>
  <si>
    <t>1. To Stock Brokers and Dealers:</t>
  </si>
  <si>
    <t>(a) Government and Other Trustee Securities</t>
  </si>
  <si>
    <t>(b) Shares and Debentures</t>
  </si>
  <si>
    <t>(c) Participation Term Certificates</t>
  </si>
  <si>
    <t>(d) Others</t>
  </si>
  <si>
    <t>2. To Others:</t>
  </si>
  <si>
    <t>B. Unquoted on the Stock Exchange:</t>
  </si>
  <si>
    <t>III. Merchandise</t>
  </si>
  <si>
    <t>A. Food Items:</t>
  </si>
  <si>
    <t>1. Wheat</t>
  </si>
  <si>
    <t>2. Rice and Paddy</t>
  </si>
  <si>
    <t>3. Other Grains &amp; Pulses:</t>
  </si>
  <si>
    <t>(a) Indigenous</t>
  </si>
  <si>
    <t>(b) Imported</t>
  </si>
  <si>
    <t>4. Edible Oils:</t>
  </si>
  <si>
    <t>5. Sugar:</t>
  </si>
  <si>
    <t>6. Kariana And Spices</t>
  </si>
  <si>
    <t>7. Fish And Fish Preparations</t>
  </si>
  <si>
    <t>8. Other Food Items:</t>
  </si>
  <si>
    <t>B. Raw Materials:</t>
  </si>
  <si>
    <t>1. Cotton Raw:</t>
  </si>
  <si>
    <t>2. Synthetic Fibers:</t>
  </si>
  <si>
    <t>3. Fertilizers:</t>
  </si>
  <si>
    <t>4. Petroleum Crude:</t>
  </si>
  <si>
    <t>5. Iron and Steel:</t>
  </si>
  <si>
    <t>6. Wool &amp; Goat Hair</t>
  </si>
  <si>
    <t>7. Hides &amp; Skins</t>
  </si>
  <si>
    <t>8. Oil Seeds</t>
  </si>
  <si>
    <t>9. Pesticides &amp; Insecticides:</t>
  </si>
  <si>
    <t>10. Other Raw Materials:</t>
  </si>
  <si>
    <t>C. Finished/Manufactured Goods:</t>
  </si>
  <si>
    <t>1. Cotton Textiles:</t>
  </si>
  <si>
    <t>2. Cotton Yarn:</t>
  </si>
  <si>
    <t>3. Other Textiles:</t>
  </si>
  <si>
    <t>4. Machinery:</t>
  </si>
  <si>
    <t>5. Handloom Products</t>
  </si>
  <si>
    <t>6. Carpets &amp; Rugs</t>
  </si>
  <si>
    <t>7. Readymade Garments</t>
  </si>
  <si>
    <t>8. Cement and Cement Products:</t>
  </si>
  <si>
    <t>9. Sports Goods</t>
  </si>
  <si>
    <t>10. Surgical Instruments</t>
  </si>
  <si>
    <t>11. Chemicals &amp; Dyes</t>
  </si>
  <si>
    <t>12. Other Finished Goods:</t>
  </si>
  <si>
    <t>IV. Fixed Assets Including Machinery</t>
  </si>
  <si>
    <t>A. Transport Equipments</t>
  </si>
  <si>
    <t>B. Furniture &amp; Fixtures</t>
  </si>
  <si>
    <t>C. Office Equipments</t>
  </si>
  <si>
    <t>D. Other Machinery &amp; Equipments</t>
  </si>
  <si>
    <t>V. Real Estate</t>
  </si>
  <si>
    <t>A. Land</t>
  </si>
  <si>
    <t>1. Residential</t>
  </si>
  <si>
    <t>(a) House</t>
  </si>
  <si>
    <t>(b) Flat</t>
  </si>
  <si>
    <t>2. Non-Residential</t>
  </si>
  <si>
    <t>(a) Commercial</t>
  </si>
  <si>
    <t>(b) Industrial</t>
  </si>
  <si>
    <t>c) Agriculture</t>
  </si>
  <si>
    <t>(c) Others</t>
  </si>
  <si>
    <t>B. Buildings:</t>
  </si>
  <si>
    <t>VI. Fixed Deposits and Insurance Policies</t>
  </si>
  <si>
    <t>A. Bank Deposits</t>
  </si>
  <si>
    <t>1. Security Deposits</t>
  </si>
  <si>
    <t>2. Term Deposits (TDRs)</t>
  </si>
  <si>
    <t>3. Other Deposits</t>
  </si>
  <si>
    <t>B. Insurance Policies</t>
  </si>
  <si>
    <t>VII. Others</t>
  </si>
  <si>
    <t>A. Other Secured Advances</t>
  </si>
  <si>
    <t>1. Receivables</t>
  </si>
  <si>
    <t>2. Employees Benefits</t>
  </si>
  <si>
    <t>3. Others</t>
  </si>
  <si>
    <t>B. Advances Secured by Guarantee(s)</t>
  </si>
  <si>
    <t>1. Institutional Guarantee(s)</t>
  </si>
  <si>
    <t>2. Individual Guarantee(s)</t>
  </si>
  <si>
    <t>VIII. Unsecured Advances</t>
  </si>
  <si>
    <t>1. Credit Cards</t>
  </si>
  <si>
    <t>2. Personal Loan</t>
  </si>
  <si>
    <r>
      <t>3.12 Classification of Scheduled Banks' Advances</t>
    </r>
    <r>
      <rPr>
        <b/>
        <sz val="12"/>
        <color rgb="FF000000"/>
        <rFont val="Times New Roman"/>
        <family val="1"/>
      </rPr>
      <t xml:space="preserve">  </t>
    </r>
  </si>
  <si>
    <t>by Rates of Margin</t>
  </si>
  <si>
    <t xml:space="preserve">RATES OF MARGIN </t>
  </si>
  <si>
    <t>(%)</t>
  </si>
  <si>
    <t>No. of A/Cs.</t>
  </si>
  <si>
    <t>3.13 Private Sector Business and Type of Financing-Overall</t>
  </si>
  <si>
    <t xml:space="preserve"> PRIVATE SECTOR (BUSINESS)</t>
  </si>
  <si>
    <t>A. Agriculture, forestry, and fishing</t>
  </si>
  <si>
    <t xml:space="preserve">Trade finance </t>
  </si>
  <si>
    <t>Working capital</t>
  </si>
  <si>
    <t>Fixed investment</t>
  </si>
  <si>
    <t>Construction Financing</t>
  </si>
  <si>
    <t xml:space="preserve">Other </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</si>
  <si>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</si>
  <si>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</si>
  <si>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</si>
  <si>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</si>
  <si>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</si>
  <si>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motorcycles</t>
  </si>
  <si>
    <t>H. Transportation and storage</t>
  </si>
  <si>
    <t>I. Accommodation and food service activities</t>
  </si>
  <si>
    <t>J. Information and communication</t>
  </si>
  <si>
    <t>K. Real estate activities</t>
  </si>
  <si>
    <t>L. Professional, scientific and technical activities</t>
  </si>
  <si>
    <t>M. Administrative and support service activities</t>
  </si>
  <si>
    <t>N. Education</t>
  </si>
  <si>
    <t>O. Human health and social work activities</t>
  </si>
  <si>
    <t>P. Arts, entertainment, and recreation</t>
  </si>
  <si>
    <t>Q. Other service activities</t>
  </si>
  <si>
    <t xml:space="preserve">Total </t>
  </si>
  <si>
    <t xml:space="preserve">Notes:                                                                                                                                                                               </t>
  </si>
  <si>
    <t xml:space="preserve">1. Loans Include Advances plus Bills Purchased &amp; Discounted but excludes foreign bills. </t>
  </si>
  <si>
    <t>2. Islamic Financings, Advances (against Murabaha etc) inventories and other related items previously reported under Other Assets has been reclassified as credit w.e.f June 2014.</t>
  </si>
  <si>
    <t>3. Construction financing is included in the type of finance with reference to IH&amp;SMEFD Circular letter No. 10 of 2020 dated 15th July 2020 and Core Statistics Department’s Circular No. DS.MFS. 013814/20 dated 4th December 2020; from June 2020, onwards.</t>
  </si>
  <si>
    <t>4. Construction Financing contains both Working Capital and Fixed Investment loans provided by Banks for construction purposes.</t>
  </si>
  <si>
    <t xml:space="preserve">5. Details of the changes/revisions are available in "Revision note" on SBP web at www.sbp.org.pk/ecodata/Revision_Monetary_Stats.pdf </t>
  </si>
  <si>
    <t>3.14 Private Sector Business and Type of Financing-SMEs</t>
  </si>
  <si>
    <t>1.  Loans Include Advances plus Bills Purchased &amp; Discounted but excludes foreign bills.</t>
  </si>
  <si>
    <t>2. Islamic Financing, Advances (against Murabaha etc) inventories and other related items previously reported under Other Assets has been reclassified as credit w.e.f Jun 2014.</t>
  </si>
  <si>
    <r>
      <t xml:space="preserve">5. Details of the changes/revisions are available in "Revision note" on SBP web at </t>
    </r>
    <r>
      <rPr>
        <u/>
        <sz val="7"/>
        <color rgb="FF0000FF"/>
        <rFont val="Times New Roman"/>
        <family val="1"/>
      </rPr>
      <t>www.sbp.org.pk/ecodata/Revision_Monetary_Stats.pdf</t>
    </r>
  </si>
  <si>
    <t>of Advances</t>
  </si>
  <si>
    <t>Period</t>
  </si>
  <si>
    <t>Province/</t>
  </si>
  <si>
    <t>Region</t>
  </si>
  <si>
    <t>Disbursements</t>
  </si>
  <si>
    <t>Utilization in same Region</t>
  </si>
  <si>
    <t>Utilized in other Regions</t>
  </si>
  <si>
    <t>Disbursed from other but Utilized in Given Region</t>
  </si>
  <si>
    <t>Total Utilization</t>
  </si>
  <si>
    <t>Utilization as % of  Disbursement</t>
  </si>
  <si>
    <t>% of Regional Disbursement</t>
  </si>
  <si>
    <t>KPK</t>
  </si>
  <si>
    <t>Jul-Dec</t>
  </si>
  <si>
    <t xml:space="preserve">                                                                                                               Source: Core Statistics Department</t>
  </si>
  <si>
    <t>Place of disbursement</t>
  </si>
  <si>
    <t>Place of</t>
  </si>
  <si>
    <t>Utilization</t>
  </si>
  <si>
    <t>Punjab Total</t>
  </si>
  <si>
    <t>Sindh Total</t>
  </si>
  <si>
    <t>KPK Total</t>
  </si>
  <si>
    <t>Balochistan Total</t>
  </si>
  <si>
    <t>Islamabad Total</t>
  </si>
  <si>
    <t>Gilgit-Baltistan Total</t>
  </si>
  <si>
    <t>AJK Total</t>
  </si>
  <si>
    <t>Grand Total</t>
  </si>
  <si>
    <t>Place of Utilization</t>
  </si>
  <si>
    <t>Disbursement</t>
  </si>
  <si>
    <t>Gilgit Baltistan</t>
  </si>
  <si>
    <t>- : Value is zero;    .. : Amount is less than 5.0 million</t>
  </si>
  <si>
    <r>
      <t>3.18 Province/Region and Categories of</t>
    </r>
    <r>
      <rPr>
        <sz val="9"/>
        <color theme="1"/>
        <rFont val="Times New Roman"/>
        <family val="1"/>
      </rPr>
      <t xml:space="preserve"> </t>
    </r>
    <r>
      <rPr>
        <b/>
        <sz val="14"/>
        <color theme="1"/>
        <rFont val="Times New Roman"/>
        <family val="1"/>
      </rPr>
      <t xml:space="preserve"> Advances by Borrowers</t>
    </r>
  </si>
  <si>
    <r>
      <t xml:space="preserve"> </t>
    </r>
    <r>
      <rPr>
        <b/>
        <sz val="10"/>
        <color theme="1"/>
        <rFont val="Times New Roman"/>
        <family val="1"/>
      </rPr>
      <t>(Outstanding Position)</t>
    </r>
  </si>
  <si>
    <t xml:space="preserve"> (Billion Rupees)</t>
  </si>
  <si>
    <t xml:space="preserve">Borrower </t>
  </si>
  <si>
    <t>3.18 Province/Region and Categories of Advances by Borrowers</t>
  </si>
  <si>
    <t xml:space="preserve">Borrower  </t>
  </si>
  <si>
    <r>
      <t xml:space="preserve">                                                                                                                                                                                                                       </t>
    </r>
    <r>
      <rPr>
        <sz val="7"/>
        <color theme="1"/>
        <rFont val="Times New Roman"/>
        <family val="1"/>
      </rPr>
      <t xml:space="preserve"> Source: Core Statistics Department</t>
    </r>
  </si>
  <si>
    <r>
      <t xml:space="preserve">"Urban area” </t>
    </r>
    <r>
      <rPr>
        <sz val="7.5"/>
        <color theme="1"/>
        <rFont val="Times New Roman"/>
        <family val="1"/>
      </rPr>
      <t>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</si>
  <si>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 xml:space="preserve">Government: </t>
    </r>
    <r>
      <rPr>
        <sz val="7.5"/>
        <color theme="1"/>
        <rFont val="Times New Roman"/>
        <family val="1"/>
      </rPr>
      <t>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</si>
  <si>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</si>
  <si>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t>Period/Provinces</t>
  </si>
  <si>
    <t>Farm Sector</t>
  </si>
  <si>
    <t>Subsistence Holding</t>
  </si>
  <si>
    <t>Economic Holding</t>
  </si>
  <si>
    <t>Above Economic Holding</t>
  </si>
  <si>
    <t>Disbursed</t>
  </si>
  <si>
    <t>Outstanding</t>
  </si>
  <si>
    <t>FY23</t>
  </si>
  <si>
    <t>Jul-Sep</t>
  </si>
  <si>
    <t>Azad Jammu Kashmir</t>
  </si>
  <si>
    <t>All Pakistan</t>
  </si>
  <si>
    <t>Jul-Mar</t>
  </si>
  <si>
    <t>Jul-Jun</t>
  </si>
  <si>
    <t>FY24</t>
  </si>
  <si>
    <t>Non-Farm Sector</t>
  </si>
  <si>
    <t>Small Farm</t>
  </si>
  <si>
    <t>Large Farm</t>
  </si>
  <si>
    <t>Farm &amp; Nom Farm</t>
  </si>
  <si>
    <t>Source: Agriculture Credit &amp; Financial Inclusion Department</t>
  </si>
  <si>
    <t>3.20 Agricultural Loans Disbursed by Holdings and Sectors</t>
  </si>
  <si>
    <t>Farm (Crop) Sector </t>
  </si>
  <si>
    <t xml:space="preserve">                                                                                                                                                                                             (Million Rupees)</t>
  </si>
  <si>
    <t>Purpose</t>
  </si>
  <si>
    <t>Subsistence Holdings</t>
  </si>
  <si>
    <t>Economic Holdings</t>
  </si>
  <si>
    <t>Above Economic Holdings</t>
  </si>
  <si>
    <t>No. of Borrowers</t>
  </si>
  <si>
    <t>Amount Disbursed</t>
  </si>
  <si>
    <t>Production Loans</t>
  </si>
  <si>
    <t>All Crops Loan (Excluding Veg &amp; Fruits)</t>
  </si>
  <si>
    <t>Vegetables</t>
  </si>
  <si>
    <t>Fruits/Orchards</t>
  </si>
  <si>
    <t>Flowers/Ornamental Plants</t>
  </si>
  <si>
    <t>Development Loans</t>
  </si>
  <si>
    <t>Plough Cattle</t>
  </si>
  <si>
    <t>Tube wells</t>
  </si>
  <si>
    <t>Sprinkle &amp; Trickle Irrigation</t>
  </si>
  <si>
    <t>Tractors</t>
  </si>
  <si>
    <t>Orchards</t>
  </si>
  <si>
    <t>Farm Transportation</t>
  </si>
  <si>
    <t>Godown/Silos</t>
  </si>
  <si>
    <t>Land Improvement</t>
  </si>
  <si>
    <t>Farm Machinery</t>
  </si>
  <si>
    <t>High Quality Seed Processing Units</t>
  </si>
  <si>
    <t>Green House/ Tunnel Farming</t>
  </si>
  <si>
    <t>Cold Storage</t>
  </si>
  <si>
    <t>Others NGOs</t>
  </si>
  <si>
    <t>Corporate Farming</t>
  </si>
  <si>
    <t>Non- Farm (Non-Crop) Sector</t>
  </si>
  <si>
    <t xml:space="preserve">                            </t>
  </si>
  <si>
    <r>
      <t>(Million Rupees</t>
    </r>
    <r>
      <rPr>
        <sz val="8"/>
        <color theme="1"/>
        <rFont val="Times New Roman"/>
        <family val="1"/>
      </rPr>
      <t>)</t>
    </r>
  </si>
  <si>
    <t>Small Farms</t>
  </si>
  <si>
    <t>Large Farms</t>
  </si>
  <si>
    <t>Livestock, Dairy &amp; Meat</t>
  </si>
  <si>
    <t>Poultry</t>
  </si>
  <si>
    <t>Fisheries</t>
  </si>
  <si>
    <t>Forestry</t>
  </si>
  <si>
    <t xml:space="preserve">                                                                                                                                  Source: Agriculture Credit &amp; Financial Inclusion Department, SBP</t>
  </si>
  <si>
    <t>3.21 Classification of Scheduled Banks' Bills</t>
  </si>
  <si>
    <t xml:space="preserve"> Purchased and Discounted</t>
  </si>
  <si>
    <t>ECONOMIC GROUPS</t>
  </si>
  <si>
    <t>Inland Bills</t>
  </si>
  <si>
    <t>Import Bills</t>
  </si>
  <si>
    <t>Foreign Bills</t>
  </si>
  <si>
    <t xml:space="preserve">         03 - Manufacture of textiles</t>
  </si>
  <si>
    <t xml:space="preserve">         04 - Manufacture of wearing apparel</t>
  </si>
  <si>
    <t xml:space="preserve">         05 - Manufacture of leather and related products</t>
  </si>
  <si>
    <t xml:space="preserve">         06 - Manufacture of paper and paper products</t>
  </si>
  <si>
    <t xml:space="preserve">         07 - Manufacture of coke and refined petroleum products</t>
  </si>
  <si>
    <t xml:space="preserve">         08 - Manufacture of chemicals and chemical products</t>
  </si>
  <si>
    <t>09 - Manufacture of basic pharmaceutical products and pharmaceutical preparations</t>
  </si>
  <si>
    <t xml:space="preserve">         10 - Manufacture of rubber and plastics products</t>
  </si>
  <si>
    <t xml:space="preserve">         11 - Manufacture of other non-metallic mineral products</t>
  </si>
  <si>
    <t xml:space="preserve">         12 - Manufacture of basic metals</t>
  </si>
  <si>
    <t>13 - Manufacture of fabricated metal products, except machinery and equipment</t>
  </si>
  <si>
    <t xml:space="preserve">         14 - Manufacture of computer, electronic and optical products</t>
  </si>
  <si>
    <t xml:space="preserve">         15 - Manufacture of electrical equipment</t>
  </si>
  <si>
    <t xml:space="preserve">         16 - Manufacture of machinery and equipment</t>
  </si>
  <si>
    <t xml:space="preserve">         17 - Manufacture of motor vehicles, trailers and semi-trailers</t>
  </si>
  <si>
    <t xml:space="preserve">         18 - Manufacture of furniture</t>
  </si>
  <si>
    <t xml:space="preserve">         19. Other manufacturing</t>
  </si>
  <si>
    <t xml:space="preserve">    d. Electricity, gas, steam and air conditioning supply</t>
  </si>
  <si>
    <t xml:space="preserve">    f. Construction</t>
  </si>
  <si>
    <t xml:space="preserve">    g. Wholesale and retail trade; repair of motor vehicles and motorcycles</t>
  </si>
  <si>
    <t>01 - Wholesale and retail trade and repair of motor vehicles and motorcycles</t>
  </si>
  <si>
    <t xml:space="preserve">      p. Arts, entertainment, and recreation</t>
  </si>
  <si>
    <t>3.22 Classification of Scheduled Banks' Investments</t>
  </si>
  <si>
    <t>in Securities and Shares</t>
  </si>
  <si>
    <t xml:space="preserve">  (End period: Million Rupees)</t>
  </si>
  <si>
    <t>SECURITIES / SHARES</t>
  </si>
  <si>
    <t>Book Value</t>
  </si>
  <si>
    <t>Face Value</t>
  </si>
  <si>
    <t>Market Value</t>
  </si>
  <si>
    <t>I. Federal Government</t>
  </si>
  <si>
    <t xml:space="preserve">      1) Treasury Bills</t>
  </si>
  <si>
    <t xml:space="preserve">      2) Pakistan Investment Bonds (PIBs)</t>
  </si>
  <si>
    <t xml:space="preserve">        a. Fixed Rate</t>
  </si>
  <si>
    <t xml:space="preserve">        b. Floating Rate</t>
  </si>
  <si>
    <t xml:space="preserve">      3) Others</t>
  </si>
  <si>
    <t>II. Provincial Government</t>
  </si>
  <si>
    <t>III. Local Government</t>
  </si>
  <si>
    <t>IV. SHARES</t>
  </si>
  <si>
    <t xml:space="preserve">      1) Quoted On The Stock Exchange </t>
  </si>
  <si>
    <t xml:space="preserve">         of which:</t>
  </si>
  <si>
    <t xml:space="preserve">           Financial Institutions</t>
  </si>
  <si>
    <t xml:space="preserve">          NFPSEs</t>
  </si>
  <si>
    <t xml:space="preserve">          Private Sector</t>
  </si>
  <si>
    <t xml:space="preserve">      2) Unquoted On The Stock Exchange</t>
  </si>
  <si>
    <t xml:space="preserve">          of which:</t>
  </si>
  <si>
    <t xml:space="preserve">            Financial Institutions</t>
  </si>
  <si>
    <t xml:space="preserve">           NFPSEs</t>
  </si>
  <si>
    <t xml:space="preserve">V. DEBENTURES </t>
  </si>
  <si>
    <t>VI. PARTICIPATION TERM CERTIFICATES</t>
  </si>
  <si>
    <t>VII. CERTIFICATE OF INVESTEMENTS</t>
  </si>
  <si>
    <t>VIII. TERM FINANCE CERTIFICATES</t>
  </si>
  <si>
    <t xml:space="preserve">IX. MUTUAL FUNDS </t>
  </si>
  <si>
    <t xml:space="preserve">X. OTHERS </t>
  </si>
  <si>
    <t>XI. Islamic Banking Products - Investments</t>
  </si>
  <si>
    <t xml:space="preserve">      a. Government Islamic Securities</t>
  </si>
  <si>
    <t xml:space="preserve">      1. GOP Ijara Sukuk</t>
  </si>
  <si>
    <t xml:space="preserve">         a. Variable Rental Rate</t>
  </si>
  <si>
    <t xml:space="preserve">         b. Fixed Rental Rate</t>
  </si>
  <si>
    <t xml:space="preserve">      2. Bai Muajjal - Government</t>
  </si>
  <si>
    <t xml:space="preserve">      3. Islamic Naya Pakistan Certificate</t>
  </si>
  <si>
    <t xml:space="preserve">      4. Other</t>
  </si>
  <si>
    <t xml:space="preserve">      b. Corporate Sukuks</t>
  </si>
  <si>
    <t xml:space="preserve">        1) Diminishing Musharaka Sukuk   </t>
  </si>
  <si>
    <t xml:space="preserve">        2) Ijaraha Sukuk</t>
  </si>
  <si>
    <t xml:space="preserve">        3) Modaraba Sukuk</t>
  </si>
  <si>
    <t xml:space="preserve">        4) Wakala Sukuk</t>
  </si>
  <si>
    <t xml:space="preserve">        5) Any other </t>
  </si>
  <si>
    <t xml:space="preserve">      c. Wakala Placements</t>
  </si>
  <si>
    <t xml:space="preserve">      d. Commodity Murabaha</t>
  </si>
  <si>
    <t xml:space="preserve">      e. Modarba Certificates</t>
  </si>
  <si>
    <t xml:space="preserve">      f. Placements Bai Muajjal</t>
  </si>
  <si>
    <t xml:space="preserve">      g. Certificate of Investment (COIs)</t>
  </si>
  <si>
    <t xml:space="preserve">      h. Other Islamic Mode of Investments</t>
  </si>
  <si>
    <t xml:space="preserve">3.23 Scheduled Banks'  Deposits by Rates of Interest </t>
  </si>
  <si>
    <t>(Conventional Banking)</t>
  </si>
  <si>
    <t>RATE OF</t>
  </si>
  <si>
    <t>INTEREST</t>
  </si>
  <si>
    <t>01.00*</t>
  </si>
  <si>
    <t>02.00*</t>
  </si>
  <si>
    <t>03.00*</t>
  </si>
  <si>
    <t>04.00*</t>
  </si>
  <si>
    <t>05.00*</t>
  </si>
  <si>
    <t>22.00 &amp; above</t>
  </si>
  <si>
    <t xml:space="preserve">Notes: </t>
  </si>
  <si>
    <t>*01.00 stands for 0.05 to 1.00</t>
  </si>
  <si>
    <t>*02.00 stands for 1.05 to 2.00 So on</t>
  </si>
  <si>
    <t xml:space="preserve">3.24 Scheduled Banks' Deposits by Rates of Return </t>
  </si>
  <si>
    <t>(Islamic Banking)</t>
  </si>
  <si>
    <t>RETURN</t>
  </si>
  <si>
    <t xml:space="preserve">*01.00 stands for 0.05 to 1.00 </t>
  </si>
  <si>
    <t xml:space="preserve">                                                                                                          </t>
  </si>
  <si>
    <t>3.25 Scheduled Banks' Advances by Rates  of  Interest (Conventional Banking)</t>
  </si>
  <si>
    <t>(End of  period : Million Rupees)</t>
  </si>
  <si>
    <t>RATE OF INTEREST</t>
  </si>
  <si>
    <t>06.00*</t>
  </si>
  <si>
    <t>07.00*</t>
  </si>
  <si>
    <t>08.00*</t>
  </si>
  <si>
    <t>25.00 &amp; above</t>
  </si>
  <si>
    <t xml:space="preserve">3.26 Scheduled Banks' Advances by Rates of Return </t>
  </si>
  <si>
    <t>RATE OF RETURN</t>
  </si>
  <si>
    <t>Private</t>
  </si>
  <si>
    <t>Sector</t>
  </si>
  <si>
    <t>3.27 Scheduled Banks' Weighted Average Rates</t>
  </si>
  <si>
    <t>of Return on Deposits</t>
  </si>
  <si>
    <t>Overall – All Banks</t>
  </si>
  <si>
    <t>(Percent per annum)</t>
  </si>
  <si>
    <t>TYPE OF DEPOSITS</t>
  </si>
  <si>
    <t>I.</t>
  </si>
  <si>
    <t>II.</t>
  </si>
  <si>
    <t>III.</t>
  </si>
  <si>
    <t>Term or Fixed Deposits</t>
  </si>
  <si>
    <t>(a) Less than 3 months</t>
  </si>
  <si>
    <t>(b) 3 months and over</t>
  </si>
  <si>
    <t>but less than 6 months</t>
  </si>
  <si>
    <t>(c) 6 months and over</t>
  </si>
  <si>
    <t>but less than 1 year</t>
  </si>
  <si>
    <t>(d) 1 year and over but</t>
  </si>
  <si>
    <t>less than 2 years</t>
  </si>
  <si>
    <t>(e) 2 years and over but</t>
  </si>
  <si>
    <t>less than 3 years</t>
  </si>
  <si>
    <t>(f) 3 years and over but</t>
  </si>
  <si>
    <t>less than 4 years</t>
  </si>
  <si>
    <t>(g) 4 years and over but</t>
  </si>
  <si>
    <t>less than 5 years</t>
  </si>
  <si>
    <t>(h) 5 years and over</t>
  </si>
  <si>
    <t>IV.</t>
  </si>
  <si>
    <t>(i)   Excluding current and other deposits</t>
  </si>
  <si>
    <t>(ii)  Including current and other deposits</t>
  </si>
  <si>
    <r>
      <t xml:space="preserve">  </t>
    </r>
    <r>
      <rPr>
        <sz val="8"/>
        <color rgb="FF000000"/>
        <rFont val="Arial"/>
        <family val="2"/>
        <scheme val="minor"/>
      </rPr>
      <t xml:space="preserve">                                                                                               </t>
    </r>
    <r>
      <rPr>
        <sz val="7"/>
        <color theme="1"/>
        <rFont val="Times New Roman"/>
        <family val="1"/>
      </rPr>
      <t>Source: Core Statistics Department</t>
    </r>
  </si>
  <si>
    <t xml:space="preserve"> Note:   Figures in parentheses represent as percentage of total deposits excluding current and other deposits.</t>
  </si>
  <si>
    <t>3.28 Scheduled Banks' Weighted Average Rates</t>
  </si>
  <si>
    <t>Conventional Banking– All Banks</t>
  </si>
  <si>
    <t xml:space="preserve">   (Percent per annum)</t>
  </si>
  <si>
    <t xml:space="preserve">(b) 3 months and over </t>
  </si>
  <si>
    <t xml:space="preserve">   but less than 6 months</t>
  </si>
  <si>
    <t xml:space="preserve">(c) 6 months and over </t>
  </si>
  <si>
    <t xml:space="preserve">     but less than 1 year</t>
  </si>
  <si>
    <t xml:space="preserve">     less than 2 years</t>
  </si>
  <si>
    <t xml:space="preserve">     less than 3 years</t>
  </si>
  <si>
    <t xml:space="preserve">    less than 4 years</t>
  </si>
  <si>
    <t xml:space="preserve">     less than 5 years</t>
  </si>
  <si>
    <t xml:space="preserve">        </t>
  </si>
  <si>
    <r>
      <t xml:space="preserve">                                                                                               </t>
    </r>
    <r>
      <rPr>
        <sz val="7"/>
        <color theme="1"/>
        <rFont val="Times New Roman"/>
        <family val="1"/>
      </rPr>
      <t>Source: Core Statistics Department</t>
    </r>
  </si>
  <si>
    <t xml:space="preserve">3.29 Scheduled Banks' Weighted Average Rates </t>
  </si>
  <si>
    <t>Islamic Banking – All Banks</t>
  </si>
  <si>
    <t xml:space="preserve">       </t>
  </si>
  <si>
    <t xml:space="preserve">                                                                                               Source: Core Statistics Department</t>
  </si>
  <si>
    <t xml:space="preserve">    </t>
  </si>
  <si>
    <t>3.30 Scheduled Banks' Weighted Average Rates</t>
  </si>
  <si>
    <t>of Return / Interest on Advances</t>
  </si>
  <si>
    <t>Stock</t>
  </si>
  <si>
    <t>AS AT THE</t>
  </si>
  <si>
    <t>Precious</t>
  </si>
  <si>
    <t>Exchange</t>
  </si>
  <si>
    <t>Real</t>
  </si>
  <si>
    <t>Financial</t>
  </si>
  <si>
    <t>Unsecured</t>
  </si>
  <si>
    <t>END OF</t>
  </si>
  <si>
    <t>Metals</t>
  </si>
  <si>
    <t>Securities</t>
  </si>
  <si>
    <t>Merchandise</t>
  </si>
  <si>
    <t>Machinery</t>
  </si>
  <si>
    <t>Estate</t>
  </si>
  <si>
    <t>Obligations</t>
  </si>
  <si>
    <t>Advances</t>
  </si>
  <si>
    <t>ADVANCES</t>
  </si>
  <si>
    <t>OVERALL- ALL BANKS</t>
  </si>
  <si>
    <t>CONVENTIONAL BANKING - ALL BANKS</t>
  </si>
  <si>
    <t>ISLAMIC BANKING-ALL BANKS</t>
  </si>
  <si>
    <r>
      <t>3.31 Structure</t>
    </r>
    <r>
      <rPr>
        <b/>
        <sz val="8"/>
        <color theme="1"/>
        <rFont val="Times New Roman"/>
        <family val="1"/>
      </rPr>
      <t xml:space="preserve"> </t>
    </r>
    <r>
      <rPr>
        <b/>
        <sz val="14"/>
        <color theme="1"/>
        <rFont val="Times New Roman"/>
        <family val="1"/>
      </rPr>
      <t>of Interest Rates</t>
    </r>
  </si>
  <si>
    <t>(Percent)</t>
  </si>
  <si>
    <t>w.e.f.</t>
  </si>
  <si>
    <r>
      <t>SBP Reverse Repo Rate</t>
    </r>
    <r>
      <rPr>
        <b/>
        <vertAlign val="superscript"/>
        <sz val="8"/>
        <color theme="1"/>
        <rFont val="Times New Roman"/>
        <family val="1"/>
      </rPr>
      <t>1</t>
    </r>
  </si>
  <si>
    <r>
      <t>SBP Repo  Rate</t>
    </r>
    <r>
      <rPr>
        <b/>
        <vertAlign val="superscript"/>
        <sz val="8"/>
        <color theme="1"/>
        <rFont val="Times New Roman"/>
        <family val="1"/>
      </rPr>
      <t>2</t>
    </r>
  </si>
  <si>
    <r>
      <t>SBP Policy (Target) Rate</t>
    </r>
    <r>
      <rPr>
        <b/>
        <vertAlign val="superscript"/>
        <sz val="8"/>
        <color theme="1"/>
        <rFont val="Times New Roman"/>
        <family val="1"/>
      </rPr>
      <t>3</t>
    </r>
  </si>
  <si>
    <r>
      <t>End User Export Finance Scheme Rate</t>
    </r>
    <r>
      <rPr>
        <b/>
        <vertAlign val="superscript"/>
        <sz val="8"/>
        <color theme="1"/>
        <rFont val="Times New Roman"/>
        <family val="1"/>
      </rPr>
      <t>4</t>
    </r>
  </si>
  <si>
    <t>Rate</t>
  </si>
  <si>
    <t xml:space="preserve">Long Term Financing Facility Rate (LTFF) </t>
  </si>
  <si>
    <t>Period of Financing</t>
  </si>
  <si>
    <t>SBP Rate of Refinance</t>
  </si>
  <si>
    <t>PFIs' Spread</t>
  </si>
  <si>
    <t>End User's Rate</t>
  </si>
  <si>
    <t>Upto 3 years</t>
  </si>
  <si>
    <t>Over 3 years and upto 5 years</t>
  </si>
  <si>
    <t>Over 5 years and upto 10 years</t>
  </si>
  <si>
    <t>Financing Facility for Storage of Agri. Produce (FFSAP)</t>
  </si>
  <si>
    <r>
      <t>Up-to 3 years</t>
    </r>
    <r>
      <rPr>
        <sz val="10"/>
        <color theme="1"/>
        <rFont val="Calibri"/>
        <family val="2"/>
      </rPr>
      <t xml:space="preserve"> </t>
    </r>
  </si>
  <si>
    <t>Over 5 years and upto 7 years</t>
  </si>
  <si>
    <t>Service charges/Mark up rates of Refinance facility for SMEs</t>
  </si>
  <si>
    <t>S.No</t>
  </si>
  <si>
    <t>Refinancing Facility</t>
  </si>
  <si>
    <t>w.e.f</t>
  </si>
  <si>
    <t>(Circular Date)</t>
  </si>
  <si>
    <t>Description</t>
  </si>
  <si>
    <t>Max. Tenor (Years)</t>
  </si>
  <si>
    <t>SBP Rate of Refinance to PFIs'</t>
  </si>
  <si>
    <t>End User Rate (%)</t>
  </si>
  <si>
    <t>Refinancing Facility for Modernization of SMEs</t>
  </si>
  <si>
    <t xml:space="preserve">Up to 10 </t>
  </si>
  <si>
    <t>Refinance Scheme for Working Capital Financing of SEs and Low-End MEs</t>
  </si>
  <si>
    <t>Up to 1</t>
  </si>
  <si>
    <t>Financing Facility for Storage of Agricultural Produce (FFSAP)</t>
  </si>
  <si>
    <t>For SMEs</t>
  </si>
  <si>
    <r>
      <t>Up to</t>
    </r>
    <r>
      <rPr>
        <sz val="8"/>
        <color theme="1"/>
        <rFont val="Times New Roman"/>
        <family val="1"/>
      </rPr>
      <t xml:space="preserve"> 10</t>
    </r>
  </si>
  <si>
    <t>SBP Financing Scheme for Renewable Energy</t>
  </si>
  <si>
    <t>Category I</t>
  </si>
  <si>
    <t xml:space="preserve">Up to 12 </t>
  </si>
  <si>
    <t>Category II</t>
  </si>
  <si>
    <t>Up to 10</t>
  </si>
  <si>
    <t>Category III</t>
  </si>
  <si>
    <t>Refinance and Credit Guarantee Scheme for Women Entrepreneurs</t>
  </si>
  <si>
    <t>Up to 5</t>
  </si>
  <si>
    <t>Small Enterprise (SE) Financing and Credit Guarantee Scheme for Special Persons</t>
  </si>
  <si>
    <t>PFIs: Participating Financial Institutions</t>
  </si>
  <si>
    <t>Source: State Bank of Pakistan</t>
  </si>
  <si>
    <t>1: Formerly known as rate on SBP 3-Day Repo Facility. Since August 17, 2009 Via DMMD Circular # 01 of 2009, it was replaced with SBP O/N Reverse Repo Rate. It remained as SBP Policy rate till May 24, 2015</t>
  </si>
  <si>
    <t>2: Introduced with effect from August 17, 2009 Via DMMD Circular # 01 of 2009, it serves as a Floor for SBP Interest Rate Corridor.</t>
  </si>
  <si>
    <t>3: Introduced with effect from May 25, 2015 Via DMMD Circular # 09 of 2015, as new Policy (Target) Rate. 4: Banks are allowed to charge a maximum spread of 1% (effective March 04, 2014, 2% in case of financing to SMEs without enhancing borrowers' rate).</t>
  </si>
  <si>
    <t>4: Banks are allowed to charge a maximum spread of 1% (effective March 04, 2014, 2% in case of financing to SMEs without enhancing borrowers' rate).</t>
  </si>
  <si>
    <t>3.32 Overall Weighted Average Lending and Deposit Rates</t>
  </si>
  <si>
    <t>Items</t>
  </si>
  <si>
    <t>Gross Disbursements</t>
  </si>
  <si>
    <t>Outstanding Loans</t>
  </si>
  <si>
    <t>Fresh Deposits</t>
  </si>
  <si>
    <t>Outstanding Deposits</t>
  </si>
  <si>
    <t>Including</t>
  </si>
  <si>
    <t>Zero Markup</t>
  </si>
  <si>
    <t>Excluding</t>
  </si>
  <si>
    <t>Inter FIs</t>
  </si>
  <si>
    <t>1.Scheduled Banks (SBs)</t>
  </si>
  <si>
    <t xml:space="preserve">  a. Public</t>
  </si>
  <si>
    <t xml:space="preserve">  b. Private</t>
  </si>
  <si>
    <t xml:space="preserve">  c. Foreign</t>
  </si>
  <si>
    <t xml:space="preserve">  d. Specialized</t>
  </si>
  <si>
    <t>2. DFIs</t>
  </si>
  <si>
    <t>3. MFBs</t>
  </si>
  <si>
    <r>
      <t xml:space="preserve">4. Overall </t>
    </r>
    <r>
      <rPr>
        <b/>
        <sz val="6"/>
        <color theme="1"/>
        <rFont val="Times New Roman"/>
        <family val="1"/>
      </rPr>
      <t>(SBs, MFBs, DFIs)</t>
    </r>
  </si>
  <si>
    <t xml:space="preserve">Notes:        P: provisional                                                </t>
  </si>
  <si>
    <t>1. Gross disbursements mean the amounts disbursed by Reporting Institutions (RIs) either in Pak Rupees or in foreign currency against loans during the month. It also includes loans repriced, renewed or rolled over during the month. In case of running finance the disbursed amount however means the maximum amount availed by the borrower at any point of time during the month.</t>
  </si>
  <si>
    <t>2. Foreign currency loans are first converted into Pak Rupees at the prevalent exchange rates of the last day of the reporting month.</t>
  </si>
  <si>
    <t>3. Loans (Disbursed &amp; Outstanding) mean all types of RIs’s advances including working capital finance and disbursements against payments of documents i.e. Letters of credit, inland bills etc.  but excluding foreign bills. Advances cover all types of advances including inter RIs placements. Interest accrued is not a disbursement and therefore it is not considered as loan. Staff loans whether interest free or not, are not included.</t>
  </si>
  <si>
    <t>4. All disbursements made to non-residents, private sector, public sector and government are included.</t>
  </si>
  <si>
    <t>5. All credit facilities such as credit cards, personal loans etc. and credit schemes such as  LMM, export finance scheme and commodity operations are included.</t>
  </si>
  <si>
    <t>6. Outstanding loans mean the loans recoverable at the end of the month. Weighted Average rates of advances and deposits have been compiled by;</t>
  </si>
  <si>
    <t xml:space="preserve">  a.   Including advances and deposits at zero markup of return, i.e. non-remunerative advances and deposits</t>
  </si>
  <si>
    <t xml:space="preserve">  b.   Excluding advances and deposits at zero markup of return, i.e. non-remunerative advances and deposits</t>
  </si>
  <si>
    <t>7. Deposits include all types of deposits including inter RIs deposits and placements. Margin deposits (deposits held by RIs as collateral against letters of credits, letters of guarantees etc.) are however, not included.</t>
  </si>
  <si>
    <t>8. Foreign currency deposits are first converted into Pak Rupees at the prevalent exchange rates as of the last day of the reporting month.</t>
  </si>
  <si>
    <t>9. Fresh deposits mobilized during the month include outstanding balance of:</t>
  </si>
  <si>
    <t>a   Fresh deposits (new accounts) mobilized during the month</t>
  </si>
  <si>
    <t>b   Re-priced and /or rolled-over deposits during the month</t>
  </si>
  <si>
    <t>10. Outstanding deposits show position of deposits held by RIs at the end of the month.</t>
  </si>
  <si>
    <t xml:space="preserve">11. “Public” stands for Public Sector Banks - the banks incorporated in Pakistan or the shares/capital controlled by the federal and /or provincial governments.             </t>
  </si>
  <si>
    <t xml:space="preserve">12.  “Private” stands for Private Sector Banks incorporated in Pakistan, owned and controlled by private sector.   </t>
  </si>
  <si>
    <t xml:space="preserve">13. “Foreign” stands for  the branches of banks working in Pakistan but incorporated abroad </t>
  </si>
  <si>
    <t>14. “Specialized” stands for  Specialized Banks established to provide credit facilities, assistance and advice to clients in a designated sector or in a designated line of credit; for example, agriculture sector, industrial sector, etc.</t>
  </si>
  <si>
    <t>15. DFIs stands for Development Finance Institutions and MFBs stands for Microfinance Banks</t>
  </si>
  <si>
    <t>16. Financial Institutions (FIs) means Scheduled Banks, Development Finance Institutions and Microfinance Banks.</t>
  </si>
  <si>
    <t>17. Weighted Averages have been worked out by weighting interest rates by the corresponding amounts of loans/deposits. The formula used is:</t>
  </si>
  <si>
    <t>Weighted Average Rate = ∑ (Rate * Amount) ÷ ∑ (Amount)</t>
  </si>
  <si>
    <t>3.33 Average Rates of Return on Advances of Specialized</t>
  </si>
  <si>
    <t>Agricultural Finance Institutions and Agriculture Lending of Commercial Banks</t>
  </si>
  <si>
    <t xml:space="preserve">  (Percent per annum)</t>
  </si>
  <si>
    <t>Zarai Taraqiati Bank Ltd.</t>
  </si>
  <si>
    <t>Punjab Provincial Cooperative Bank</t>
  </si>
  <si>
    <r>
      <t>Commercial Banks</t>
    </r>
    <r>
      <rPr>
        <b/>
        <vertAlign val="superscript"/>
        <sz val="10"/>
        <color theme="1"/>
        <rFont val="Times New Roman"/>
        <family val="1"/>
      </rPr>
      <t>1</t>
    </r>
    <r>
      <rPr>
        <b/>
        <sz val="10"/>
        <color theme="1"/>
        <rFont val="Times New Roman"/>
        <family val="1"/>
      </rPr>
      <t xml:space="preserve"> </t>
    </r>
  </si>
  <si>
    <t>Production        Loans</t>
  </si>
  <si>
    <t>Production    Loans</t>
  </si>
  <si>
    <t>2012-13</t>
  </si>
  <si>
    <r>
      <t xml:space="preserve">12.00 </t>
    </r>
    <r>
      <rPr>
        <vertAlign val="superscript"/>
        <sz val="8"/>
        <color rgb="FF000000"/>
        <rFont val="Times New Roman"/>
        <family val="1"/>
      </rPr>
      <t>4</t>
    </r>
  </si>
  <si>
    <r>
      <t xml:space="preserve">13.80 </t>
    </r>
    <r>
      <rPr>
        <vertAlign val="superscript"/>
        <sz val="8"/>
        <color rgb="FF000000"/>
        <rFont val="Times New Roman"/>
        <family val="1"/>
      </rPr>
      <t>4</t>
    </r>
  </si>
  <si>
    <r>
      <t xml:space="preserve">16.00 </t>
    </r>
    <r>
      <rPr>
        <vertAlign val="superscript"/>
        <sz val="8"/>
        <color rgb="FF000000"/>
        <rFont val="Times New Roman"/>
        <family val="1"/>
      </rPr>
      <t>3</t>
    </r>
  </si>
  <si>
    <t>2013-14</t>
  </si>
  <si>
    <r>
      <t xml:space="preserve">16.50 </t>
    </r>
    <r>
      <rPr>
        <vertAlign val="superscript"/>
        <sz val="8"/>
        <color rgb="FF000000"/>
        <rFont val="Times New Roman"/>
        <family val="1"/>
      </rPr>
      <t>3</t>
    </r>
  </si>
  <si>
    <t>2014-15</t>
  </si>
  <si>
    <r>
      <t xml:space="preserve">12.90 </t>
    </r>
    <r>
      <rPr>
        <vertAlign val="superscript"/>
        <sz val="8"/>
        <color rgb="FF000000"/>
        <rFont val="Times New Roman"/>
        <family val="1"/>
      </rPr>
      <t>4</t>
    </r>
  </si>
  <si>
    <r>
      <t xml:space="preserve">15.01 </t>
    </r>
    <r>
      <rPr>
        <vertAlign val="superscript"/>
        <sz val="8"/>
        <color rgb="FF000000"/>
        <rFont val="Times New Roman"/>
        <family val="1"/>
      </rPr>
      <t>3</t>
    </r>
  </si>
  <si>
    <t>2015-16</t>
  </si>
  <si>
    <t>2016-17</t>
  </si>
  <si>
    <t>2017-18</t>
  </si>
  <si>
    <t>2018-19</t>
  </si>
  <si>
    <t>2019-20</t>
  </si>
  <si>
    <t>2020-21</t>
  </si>
  <si>
    <t>1. Commercial banks including 5 Big Commercial Bank, 14 DPBs</t>
  </si>
  <si>
    <t>2. Percent incentive is allowed to those borrowers who repay in time.</t>
  </si>
  <si>
    <t>3. Mark up rates of comm. Banks are available since 2007-08.</t>
  </si>
  <si>
    <t>4. ZTBL revised markup rates (average) in FY 2011-12.</t>
  </si>
  <si>
    <r>
      <t xml:space="preserve">Note: </t>
    </r>
    <r>
      <rPr>
        <sz val="7"/>
        <color rgb="FF000000"/>
        <rFont val="Times New Roman"/>
        <family val="1"/>
      </rPr>
      <t>The lending rates are on the basis of simple average of June quarter end each year</t>
    </r>
  </si>
  <si>
    <t>3.34 Rates of Profit on National Savings Schemes</t>
  </si>
  <si>
    <t>S C H E M E</t>
  </si>
  <si>
    <r>
      <t>12</t>
    </r>
    <r>
      <rPr>
        <b/>
        <vertAlign val="superscript"/>
        <sz val="7"/>
        <color theme="1"/>
        <rFont val="Times New Roman"/>
        <family val="1"/>
      </rPr>
      <t>th</t>
    </r>
    <r>
      <rPr>
        <b/>
        <sz val="7"/>
        <color theme="1"/>
        <rFont val="Times New Roman"/>
        <family val="1"/>
      </rPr>
      <t xml:space="preserve"> Jan</t>
    </r>
  </si>
  <si>
    <r>
      <t>10</t>
    </r>
    <r>
      <rPr>
        <b/>
        <vertAlign val="superscript"/>
        <sz val="7"/>
        <color theme="1"/>
        <rFont val="Times New Roman"/>
        <family val="1"/>
      </rPr>
      <t>th</t>
    </r>
    <r>
      <rPr>
        <b/>
        <sz val="7"/>
        <color theme="1"/>
        <rFont val="Times New Roman"/>
        <family val="1"/>
      </rPr>
      <t xml:space="preserve"> Apr</t>
    </r>
  </si>
  <si>
    <r>
      <t>9</t>
    </r>
    <r>
      <rPr>
        <b/>
        <vertAlign val="superscript"/>
        <sz val="7"/>
        <color theme="1"/>
        <rFont val="Times New Roman"/>
        <family val="1"/>
      </rPr>
      <t>th</t>
    </r>
    <r>
      <rPr>
        <b/>
        <sz val="7"/>
        <color theme="1"/>
        <rFont val="Times New Roman"/>
        <family val="1"/>
      </rPr>
      <t xml:space="preserve"> May </t>
    </r>
  </si>
  <si>
    <r>
      <t>12</t>
    </r>
    <r>
      <rPr>
        <b/>
        <vertAlign val="superscript"/>
        <sz val="7"/>
        <color theme="1"/>
        <rFont val="Times New Roman"/>
        <family val="1"/>
      </rPr>
      <t>th</t>
    </r>
    <r>
      <rPr>
        <b/>
        <sz val="7"/>
        <color theme="1"/>
        <rFont val="Times New Roman"/>
        <family val="1"/>
      </rPr>
      <t xml:space="preserve"> Jul</t>
    </r>
  </si>
  <si>
    <r>
      <t>15</t>
    </r>
    <r>
      <rPr>
        <b/>
        <vertAlign val="superscript"/>
        <sz val="7"/>
        <color theme="1"/>
        <rFont val="Times New Roman"/>
        <family val="1"/>
      </rPr>
      <t>th</t>
    </r>
    <r>
      <rPr>
        <b/>
        <sz val="7"/>
        <color theme="1"/>
        <rFont val="Times New Roman"/>
        <family val="1"/>
      </rPr>
      <t xml:space="preserve"> Sep</t>
    </r>
  </si>
  <si>
    <r>
      <t>29</t>
    </r>
    <r>
      <rPr>
        <b/>
        <vertAlign val="superscript"/>
        <sz val="7"/>
        <color theme="1"/>
        <rFont val="Times New Roman"/>
        <family val="1"/>
      </rPr>
      <t>th</t>
    </r>
    <r>
      <rPr>
        <b/>
        <sz val="7"/>
        <color theme="1"/>
        <rFont val="Times New Roman"/>
        <family val="1"/>
      </rPr>
      <t xml:space="preserve"> Oct</t>
    </r>
  </si>
  <si>
    <r>
      <t>19</t>
    </r>
    <r>
      <rPr>
        <b/>
        <vertAlign val="superscript"/>
        <sz val="7"/>
        <color theme="1"/>
        <rFont val="Times New Roman"/>
        <family val="1"/>
      </rPr>
      <t>th</t>
    </r>
    <r>
      <rPr>
        <b/>
        <sz val="7"/>
        <color theme="1"/>
        <rFont val="Times New Roman"/>
        <family val="1"/>
      </rPr>
      <t xml:space="preserve"> Dec</t>
    </r>
  </si>
  <si>
    <r>
      <t>26</t>
    </r>
    <r>
      <rPr>
        <b/>
        <vertAlign val="superscript"/>
        <sz val="7"/>
        <color theme="1"/>
        <rFont val="Times New Roman"/>
        <family val="1"/>
      </rPr>
      <t>th</t>
    </r>
    <r>
      <rPr>
        <b/>
        <sz val="7"/>
        <color theme="1"/>
        <rFont val="Times New Roman"/>
        <family val="1"/>
      </rPr>
      <t xml:space="preserve"> Jan</t>
    </r>
  </si>
  <si>
    <t>1.    Savings Accounts</t>
  </si>
  <si>
    <t>(i)     With cheque facilities</t>
  </si>
  <si>
    <t xml:space="preserve">       (ii)     Without cheque facilities</t>
  </si>
  <si>
    <r>
      <t>2.   Khas Deposit Accounts or Certificates</t>
    </r>
    <r>
      <rPr>
        <b/>
        <vertAlign val="superscript"/>
        <sz val="7"/>
        <color theme="1"/>
        <rFont val="Times New Roman"/>
        <family val="1"/>
      </rPr>
      <t>1</t>
    </r>
  </si>
  <si>
    <t xml:space="preserve">      3 Years (Rollover)</t>
  </si>
  <si>
    <t>(i)     First 5 periods of complete 6 months</t>
  </si>
  <si>
    <t>(ii)    Last period of complete 6 months</t>
  </si>
  <si>
    <t>(iii)   Three Years (Compound rate)</t>
  </si>
  <si>
    <r>
      <t xml:space="preserve">3.    Mahana Amdani Accounts </t>
    </r>
    <r>
      <rPr>
        <b/>
        <vertAlign val="superscript"/>
        <sz val="7"/>
        <color theme="1"/>
        <rFont val="Times New Roman"/>
        <family val="1"/>
      </rPr>
      <t>2</t>
    </r>
  </si>
  <si>
    <r>
      <t>(i)     1</t>
    </r>
    <r>
      <rPr>
        <vertAlign val="superscript"/>
        <sz val="7"/>
        <color theme="1"/>
        <rFont val="Times New Roman"/>
        <family val="1"/>
      </rPr>
      <t>st</t>
    </r>
    <r>
      <rPr>
        <sz val="7"/>
        <color theme="1"/>
        <rFont val="Times New Roman"/>
        <family val="1"/>
      </rPr>
      <t xml:space="preserve"> year</t>
    </r>
  </si>
  <si>
    <r>
      <t>(ii)    2</t>
    </r>
    <r>
      <rPr>
        <vertAlign val="superscript"/>
        <sz val="7"/>
        <color theme="1"/>
        <rFont val="Times New Roman"/>
        <family val="1"/>
      </rPr>
      <t>nd</t>
    </r>
    <r>
      <rPr>
        <sz val="7"/>
        <color theme="1"/>
        <rFont val="Times New Roman"/>
        <family val="1"/>
      </rPr>
      <t xml:space="preserve"> year</t>
    </r>
  </si>
  <si>
    <r>
      <t>(iii)   3</t>
    </r>
    <r>
      <rPr>
        <vertAlign val="superscript"/>
        <sz val="7"/>
        <color theme="1"/>
        <rFont val="Times New Roman"/>
        <family val="1"/>
      </rPr>
      <t>rd</t>
    </r>
    <r>
      <rPr>
        <sz val="7"/>
        <color theme="1"/>
        <rFont val="Times New Roman"/>
        <family val="1"/>
      </rPr>
      <t xml:space="preserve"> year</t>
    </r>
  </si>
  <si>
    <r>
      <t>(iv)   4</t>
    </r>
    <r>
      <rPr>
        <vertAlign val="superscript"/>
        <sz val="7"/>
        <color theme="1"/>
        <rFont val="Times New Roman"/>
        <family val="1"/>
      </rPr>
      <t>th</t>
    </r>
    <r>
      <rPr>
        <sz val="7"/>
        <color theme="1"/>
        <rFont val="Times New Roman"/>
        <family val="1"/>
      </rPr>
      <t xml:space="preserve"> year</t>
    </r>
  </si>
  <si>
    <r>
      <t>(v)    5</t>
    </r>
    <r>
      <rPr>
        <vertAlign val="superscript"/>
        <sz val="7"/>
        <color theme="1"/>
        <rFont val="Times New Roman"/>
        <family val="1"/>
      </rPr>
      <t>th</t>
    </r>
    <r>
      <rPr>
        <sz val="7"/>
        <color theme="1"/>
        <rFont val="Times New Roman"/>
        <family val="1"/>
      </rPr>
      <t xml:space="preserve"> year</t>
    </r>
  </si>
  <si>
    <r>
      <t>(vi)   6</t>
    </r>
    <r>
      <rPr>
        <vertAlign val="superscript"/>
        <sz val="7"/>
        <color theme="1"/>
        <rFont val="Times New Roman"/>
        <family val="1"/>
      </rPr>
      <t>th</t>
    </r>
    <r>
      <rPr>
        <sz val="7"/>
        <color theme="1"/>
        <rFont val="Times New Roman"/>
        <family val="1"/>
      </rPr>
      <t xml:space="preserve"> year</t>
    </r>
  </si>
  <si>
    <r>
      <t>(vii)  7</t>
    </r>
    <r>
      <rPr>
        <vertAlign val="superscript"/>
        <sz val="7"/>
        <color theme="1"/>
        <rFont val="Times New Roman"/>
        <family val="1"/>
      </rPr>
      <t>th</t>
    </r>
    <r>
      <rPr>
        <sz val="7"/>
        <color theme="1"/>
        <rFont val="Times New Roman"/>
        <family val="1"/>
      </rPr>
      <t xml:space="preserve"> year</t>
    </r>
  </si>
  <si>
    <t>(viii) Compound rate on maturity</t>
  </si>
  <si>
    <r>
      <t>4.     Defence Savings Certificates</t>
    </r>
    <r>
      <rPr>
        <b/>
        <vertAlign val="superscript"/>
        <sz val="7"/>
        <color theme="1"/>
        <rFont val="Times New Roman"/>
        <family val="1"/>
      </rPr>
      <t>3</t>
    </r>
  </si>
  <si>
    <r>
      <t>(i)     I</t>
    </r>
    <r>
      <rPr>
        <vertAlign val="superscript"/>
        <sz val="7"/>
        <color theme="1"/>
        <rFont val="Times New Roman"/>
        <family val="1"/>
      </rPr>
      <t>st</t>
    </r>
    <r>
      <rPr>
        <sz val="7"/>
        <color theme="1"/>
        <rFont val="Times New Roman"/>
        <family val="1"/>
      </rPr>
      <t xml:space="preserve"> year</t>
    </r>
  </si>
  <si>
    <t>(ii)   10 years (Compound rate)</t>
  </si>
  <si>
    <r>
      <t>5.    National Deposit Certificates / Accounts</t>
    </r>
    <r>
      <rPr>
        <b/>
        <vertAlign val="superscript"/>
        <sz val="7"/>
        <color theme="1"/>
        <rFont val="Times New Roman"/>
        <family val="1"/>
      </rPr>
      <t>4</t>
    </r>
  </si>
  <si>
    <t>(i)    1 year (Rollover)</t>
  </si>
  <si>
    <r>
      <t>6   (a) Special Savings Certificates (Reg)</t>
    </r>
    <r>
      <rPr>
        <b/>
        <vertAlign val="superscript"/>
        <sz val="7"/>
        <color theme="1"/>
        <rFont val="Times New Roman"/>
        <family val="1"/>
      </rPr>
      <t xml:space="preserve"> </t>
    </r>
  </si>
  <si>
    <t xml:space="preserve">             or   Special Saving Accounts</t>
  </si>
  <si>
    <t xml:space="preserve"> (i)     First 5 periods of complete 6 months</t>
  </si>
  <si>
    <t>(ii)     Last period of complete 6 months</t>
  </si>
  <si>
    <t>(b)    Special Savings Certificates (Bearer)</t>
  </si>
  <si>
    <t>(i)      First 4 periods of complete 6 months</t>
  </si>
  <si>
    <t>(ii)     Last 2 periods of complete 6 months</t>
  </si>
  <si>
    <t>7.    Regular Income Certificates</t>
  </si>
  <si>
    <t>8.    Pensioner’s Benefit Accounts</t>
  </si>
  <si>
    <t>9.    Behbood Saving Certificate</t>
  </si>
  <si>
    <t>10.  Short-Term Saving Certificate</t>
  </si>
  <si>
    <t>(i)      3 Months</t>
  </si>
  <si>
    <t>11.  Shuhada Family Welfare account</t>
  </si>
  <si>
    <t>12. Sarwa Islamic Term Account (SITA)*</t>
  </si>
  <si>
    <t xml:space="preserve">        (i)      1 year</t>
  </si>
  <si>
    <t xml:space="preserve">        (ii)     3 year</t>
  </si>
  <si>
    <t xml:space="preserve">        (iii)    5 year</t>
  </si>
  <si>
    <t>13. Sarwa Islamic Saving Account (SISA)</t>
  </si>
  <si>
    <t>Mahana Amdani Accounts were introduced w.e.f. 02-03-1983 and discontinued from 17-03-2003. Rates are quoted for outstanding amount as on today.</t>
  </si>
  <si>
    <t>Special Savings Certificates/ Accounts (Registered / Bearer) have been introduced w.e.f. 4-02-1990. Withholding tax at 2% was levied on the value of certificates purchased on and after 15-06-1995. Discontinued w.e.f.20-02-1997. Rates are quoted for outstanding amount as on today.</t>
  </si>
  <si>
    <t>The scheme has been introduced w.e.f 30-07-2003 especially for widows and senior citizens aged 60 years or above. Profit earned on deposits made in NSS except PBA &amp; BSC are liable to withholding tax as per rules.</t>
  </si>
  <si>
    <t>Shuhada Family Welfare Account (SFWA) is offered to benefit the families of Shuhada of Armed Forces, Law Enforcement agencies and civilians to invest in a way for providing maximum social security net to the deserving segment of society w.e.f 23rd May 2018.</t>
  </si>
  <si>
    <t>*</t>
  </si>
  <si>
    <r>
      <t>S.R.O (1)/2022. </t>
    </r>
    <r>
      <rPr>
        <sz val="6.5"/>
        <color theme="1"/>
        <rFont val="Times New Roman"/>
        <family val="1"/>
      </rPr>
      <t>In exercise of the powers conferred by</t>
    </r>
    <r>
      <rPr>
        <b/>
        <sz val="6.5"/>
        <color theme="1"/>
        <rFont val="Times New Roman"/>
        <family val="1"/>
      </rPr>
      <t> Rule 1(2) &amp; 9(1) </t>
    </r>
    <r>
      <rPr>
        <sz val="6.5"/>
        <color theme="1"/>
        <rFont val="Times New Roman"/>
        <family val="1"/>
      </rPr>
      <t>of the</t>
    </r>
    <r>
      <rPr>
        <b/>
        <sz val="6.5"/>
        <color theme="1"/>
        <rFont val="Times New Roman"/>
        <family val="1"/>
      </rPr>
      <t> Sarwa Islamic Term Account Rules, 2019, </t>
    </r>
    <r>
      <rPr>
        <sz val="6.5"/>
        <color theme="1"/>
        <rFont val="Times New Roman"/>
        <family val="1"/>
      </rPr>
      <t>the Finance Division is pleased to announce that the expected rate of profit payable on the deposits made in</t>
    </r>
    <r>
      <rPr>
        <b/>
        <sz val="6.5"/>
        <color theme="1"/>
        <rFont val="Times New Roman"/>
        <family val="1"/>
      </rPr>
      <t> 3-years </t>
    </r>
    <r>
      <rPr>
        <sz val="6.5"/>
        <color theme="1"/>
        <rFont val="Times New Roman"/>
        <family val="1"/>
      </rPr>
      <t>shall be</t>
    </r>
    <r>
      <rPr>
        <b/>
        <sz val="6.5"/>
        <color theme="1"/>
        <rFont val="Times New Roman"/>
        <family val="1"/>
      </rPr>
      <t> 13.20% </t>
    </r>
    <r>
      <rPr>
        <sz val="6.5"/>
        <color theme="1"/>
        <rFont val="Times New Roman"/>
        <family val="1"/>
      </rPr>
      <t>w.e.f</t>
    </r>
    <r>
      <rPr>
        <b/>
        <sz val="6.5"/>
        <color theme="1"/>
        <rFont val="Times New Roman"/>
        <family val="1"/>
      </rPr>
      <t> 5th October 2022.</t>
    </r>
  </si>
  <si>
    <t>3.35 Branchless Banking: Key Indicators</t>
  </si>
  <si>
    <t>Number of Agents</t>
  </si>
  <si>
    <t>Number of Accounts</t>
  </si>
  <si>
    <t>Deposits as of date (Rs. in millions)</t>
  </si>
  <si>
    <t>Number of transactions during the quarter (No. in thousands)</t>
  </si>
  <si>
    <t>Value of transactions during the quarter</t>
  </si>
  <si>
    <t>(Rs. in millions)</t>
  </si>
  <si>
    <t>Average Size of Transaction (in Rs.)</t>
  </si>
  <si>
    <t>Average number of Transaction per day</t>
  </si>
  <si>
    <t>Q1</t>
  </si>
  <si>
    <t>Q2</t>
  </si>
  <si>
    <t>Q3</t>
  </si>
  <si>
    <t>Q4</t>
  </si>
  <si>
    <r>
      <t>Source:</t>
    </r>
    <r>
      <rPr>
        <sz val="10"/>
        <color theme="1"/>
        <rFont val="Times New Roman"/>
        <family val="1"/>
      </rPr>
      <t xml:space="preserve"> </t>
    </r>
    <r>
      <rPr>
        <sz val="8"/>
        <color rgb="FF000000"/>
        <rFont val="Times New Roman"/>
        <family val="1"/>
      </rPr>
      <t>Agriculture Credit &amp; Financial Inclusion Department</t>
    </r>
  </si>
  <si>
    <r>
      <t xml:space="preserve">* </t>
    </r>
    <r>
      <rPr>
        <sz val="8"/>
        <color rgb="FF000000"/>
        <rFont val="Times New Roman"/>
        <family val="1"/>
      </rPr>
      <t>Average Size of Transaction = Value of transactions during the quarter/ Number of transactions during the quarter (No. in thousands)</t>
    </r>
  </si>
  <si>
    <r>
      <t>Branchless Banking or “BB”</t>
    </r>
    <r>
      <rPr>
        <sz val="8"/>
        <color rgb="FF000000"/>
        <rFont val="Times New Roman"/>
        <family val="1"/>
      </rPr>
      <t xml:space="preserve"> means conduct of banking activities as outlined in SBP Branchless Banking Regulations by Authorized Financial Institutions for customers having a branchless banking account. It does not include the information services already being provided by various FI‘s to their existing customers using channels like, phone, internet, SMS etc.</t>
    </r>
  </si>
  <si>
    <r>
      <t>Branchless Banking account or “BB Account”</t>
    </r>
    <r>
      <rPr>
        <sz val="8"/>
        <color rgb="FF000000"/>
        <rFont val="Times New Roman"/>
        <family val="1"/>
      </rPr>
      <t xml:space="preserve"> means an account maintained by a consumer in a Financial Institution in which credits and debits may be affected by virtue of Electronic Fund Transfers and which is used to conduct branchless banking activities as outlined in SBP Branchless Banking Regulations.</t>
    </r>
  </si>
  <si>
    <r>
      <t>Branchless Banking Agent</t>
    </r>
    <r>
      <rPr>
        <sz val="8"/>
        <color rgb="FF000000"/>
        <rFont val="Times New Roman"/>
        <family val="1"/>
      </rPr>
      <t xml:space="preserve"> means agent providing basic banking services, as described in SBP Branchless Banking Regulations to the customers of an FI on behalf of the FI under a valid agency agreement.</t>
    </r>
  </si>
  <si>
    <t>3.36   Clearing House Statistics</t>
  </si>
  <si>
    <t>(Thousand Cheques; Million Rupees)</t>
  </si>
  <si>
    <t>PERIOD</t>
  </si>
  <si>
    <t>Karachi</t>
  </si>
  <si>
    <t>No. of Cheques Cleared</t>
  </si>
  <si>
    <t>Lahore</t>
  </si>
  <si>
    <t>Peshawar</t>
  </si>
  <si>
    <t>Quetta</t>
  </si>
  <si>
    <t>Faisalabad</t>
  </si>
  <si>
    <t>Rawalpindi</t>
  </si>
  <si>
    <t>Hyderabad</t>
  </si>
  <si>
    <t>Multan</t>
  </si>
  <si>
    <t>Sialkot</t>
  </si>
  <si>
    <t>Sukkur</t>
  </si>
  <si>
    <t>D.I. Khan</t>
  </si>
  <si>
    <t xml:space="preserve">Source: SBP-BSC field offices </t>
  </si>
  <si>
    <t>3.37 Electronic Banking Statistics</t>
  </si>
  <si>
    <t>Product / Item</t>
  </si>
  <si>
    <t>Unit</t>
  </si>
  <si>
    <t xml:space="preserve">1. E-Banking Infrastructure </t>
  </si>
  <si>
    <t>Real Time Online Branches (RTOB)</t>
  </si>
  <si>
    <t>No.</t>
  </si>
  <si>
    <t>Automated Teller Machines (ATM)</t>
  </si>
  <si>
    <t>Point of Sale (POS)</t>
  </si>
  <si>
    <t>2. Cards</t>
  </si>
  <si>
    <t>Credit Cards</t>
  </si>
  <si>
    <t>Debit Cards</t>
  </si>
  <si>
    <t xml:space="preserve"> Proprietary ATMs only Cards </t>
  </si>
  <si>
    <t xml:space="preserve"> Pre-Paid Cards </t>
  </si>
  <si>
    <t xml:space="preserve"> Social Welfare Cards </t>
  </si>
  <si>
    <t>4. E-Banking Financial Transactions</t>
  </si>
  <si>
    <t>Number of Transactions</t>
  </si>
  <si>
    <t>Thousands</t>
  </si>
  <si>
    <t>Million Rupees</t>
  </si>
  <si>
    <t>4.1 ATM Transactions</t>
  </si>
  <si>
    <t>i.   Cash Withdrawal</t>
  </si>
  <si>
    <t>ii.   Cash Deposit</t>
  </si>
  <si>
    <t>iv.   Utility Bills Payment</t>
  </si>
  <si>
    <t>v.   Intra Bank Fund Transfers</t>
  </si>
  <si>
    <t>vi.  Inter Bank Fund Transfers (IBFT)</t>
  </si>
  <si>
    <t>vi. Others</t>
  </si>
  <si>
    <t>4.2 POS Transactions</t>
  </si>
  <si>
    <t>4.3 RTOB Transactions</t>
  </si>
  <si>
    <t>i.   Real Time Cash Withdrawals</t>
  </si>
  <si>
    <t>ii.   Real Time Cash Deposits</t>
  </si>
  <si>
    <t>iii.   Real Time Intra Bank Fund Transfers</t>
  </si>
  <si>
    <t>4.4 Mobile Phone Banking Transactions</t>
  </si>
  <si>
    <t>i.   Payment Through Mobile</t>
  </si>
  <si>
    <t>ii.   Utility   Bills Payment</t>
  </si>
  <si>
    <t>iii.   Intra Bank Fund Transfers</t>
  </si>
  <si>
    <t>iv.  Inter Bank Fund Transfers (IBFT)</t>
  </si>
  <si>
    <t>4.5 Call Centre Banking Transactions</t>
  </si>
  <si>
    <t>i.   Payment Through Call Centre</t>
  </si>
  <si>
    <t>4.6 Internet Banking Transactions</t>
  </si>
  <si>
    <t>i.   Payment Through Internet</t>
  </si>
  <si>
    <t>4.7 e-Commerce</t>
  </si>
  <si>
    <t>Source: Payment Systems Policy &amp; Oversight Department</t>
  </si>
  <si>
    <t>3.38 Real Time Gross Settlement- Systems Based Transactions</t>
  </si>
  <si>
    <t xml:space="preserve"> (Volume in Actual &amp; Value in Billion Rupees)</t>
  </si>
  <si>
    <t>Volume</t>
  </si>
  <si>
    <t>Value</t>
  </si>
  <si>
    <t>Securities Transactions</t>
  </si>
  <si>
    <t>Inter Bank Fund Transfers</t>
  </si>
  <si>
    <t xml:space="preserve">Retail Cheques Clearing </t>
  </si>
  <si>
    <t>3.39 Real Time Gross Settlement-Paper Based Transactions</t>
  </si>
  <si>
    <t>(Volume in Million   &amp; Value in Billion Rupees)</t>
  </si>
  <si>
    <t>Cash Deposits</t>
  </si>
  <si>
    <t>Cash withdrawals</t>
  </si>
  <si>
    <t>Intra Bank Funds Transfer through Cheques</t>
  </si>
  <si>
    <t>Inter Bank Funds Transfers (Clearing)</t>
  </si>
  <si>
    <t xml:space="preserve">Utilities Bills Payments </t>
  </si>
  <si>
    <t>Direct Debit (Standing Instructions)</t>
  </si>
  <si>
    <t>Pay Order/Demand Draft</t>
  </si>
  <si>
    <t>Others*</t>
  </si>
  <si>
    <t xml:space="preserve">* Includes Telegraphic Transfers, Money Transfers, Dividend Warrants, and Coupon Payments etc.             </t>
  </si>
  <si>
    <t>3.40 Segment and Sector-wise Advances and</t>
  </si>
  <si>
    <t>Non-Performing Loans (NPLs)</t>
  </si>
  <si>
    <t>(Ratio in percent)</t>
  </si>
  <si>
    <t>SEGMENT</t>
  </si>
  <si>
    <t>NPLs</t>
  </si>
  <si>
    <t>Infection</t>
  </si>
  <si>
    <t>Ratio</t>
  </si>
  <si>
    <t>Corporate Sector</t>
  </si>
  <si>
    <t>SMEs Sector</t>
  </si>
  <si>
    <t>Agriculture Sector</t>
  </si>
  <si>
    <t xml:space="preserve">Consumer sector </t>
  </si>
  <si>
    <t>i. Credit Cards</t>
  </si>
  <si>
    <t>ii. Auto loans</t>
  </si>
  <si>
    <t>iii. Consumer durable</t>
  </si>
  <si>
    <t>iv. Mortgage loans</t>
  </si>
  <si>
    <t>v. Other personal loans</t>
  </si>
  <si>
    <t>Commodity Financing</t>
  </si>
  <si>
    <t>Staff Loans</t>
  </si>
  <si>
    <t>SECTOR</t>
  </si>
  <si>
    <t>Agribusiness</t>
  </si>
  <si>
    <t xml:space="preserve">Automobile / Transportation </t>
  </si>
  <si>
    <t>Cement</t>
  </si>
  <si>
    <t>Chemical &amp; Pharmaceuticals</t>
  </si>
  <si>
    <t>Electronics</t>
  </si>
  <si>
    <t xml:space="preserve">Financial </t>
  </si>
  <si>
    <t>Individuals</t>
  </si>
  <si>
    <t>Insurance</t>
  </si>
  <si>
    <t>Production/Transmission of Energy</t>
  </si>
  <si>
    <t>Shoes &amp; Leather garments</t>
  </si>
  <si>
    <t>Sugar</t>
  </si>
  <si>
    <t xml:space="preserve">Textile </t>
  </si>
  <si>
    <t>Source: Financial Stability Department SBP</t>
  </si>
  <si>
    <t>3.41 Non-Performing Loans</t>
  </si>
  <si>
    <t xml:space="preserve"> (Domestic and Overseas Operations)</t>
  </si>
  <si>
    <t>Banks / DFIs</t>
  </si>
  <si>
    <t>All Banks &amp; DFIs</t>
  </si>
  <si>
    <t xml:space="preserve">   Commercial Banks</t>
  </si>
  <si>
    <t xml:space="preserve">      Public Sector Commercial Banks</t>
  </si>
  <si>
    <t xml:space="preserve">      Local Private Banks</t>
  </si>
  <si>
    <t xml:space="preserve">      Foreign Banks</t>
  </si>
  <si>
    <t xml:space="preserve">     Specialized Banks</t>
  </si>
  <si>
    <t>DFIs</t>
  </si>
  <si>
    <r>
      <t xml:space="preserve">3.42 </t>
    </r>
    <r>
      <rPr>
        <b/>
        <sz val="12"/>
        <color rgb="FF000000"/>
        <rFont val="Times New Roman"/>
        <family val="1"/>
      </rPr>
      <t xml:space="preserve">Cash Recovery against Non-Performing Loans </t>
    </r>
  </si>
  <si>
    <t>For the Quarter</t>
  </si>
  <si>
    <t>Ended Sep 2023</t>
  </si>
  <si>
    <t xml:space="preserve">   Specialized Banks</t>
  </si>
  <si>
    <t>Mar-23</t>
  </si>
  <si>
    <t xml:space="preserve">by Category of Deposit Holder and Size of Account                                                                                                          </t>
  </si>
  <si>
    <t>1.         It includes all accounts of  individuals, corporates, public and private institutions etc. maintained with  Scheduled Banks, Microfinance Banks and Developed Finance institutions.</t>
  </si>
  <si>
    <t>Net NPLs</t>
  </si>
  <si>
    <t>Net NPLs to</t>
  </si>
  <si>
    <t>Net Loans</t>
  </si>
  <si>
    <t>Jun-23</t>
  </si>
  <si>
    <t>Sep-23</t>
  </si>
  <si>
    <r>
      <t xml:space="preserve">  Note: Based on audited data submitted by the banks and DFIs.                                                                  </t>
    </r>
    <r>
      <rPr>
        <sz val="7"/>
        <color theme="1"/>
        <rFont val="Times New Roman"/>
        <family val="1"/>
      </rPr>
      <t>Source: Financial Stability Department SBP</t>
    </r>
  </si>
  <si>
    <t>3. Capital work in progress</t>
  </si>
  <si>
    <r>
      <t xml:space="preserve">Mar-23 </t>
    </r>
    <r>
      <rPr>
        <b/>
        <vertAlign val="superscript"/>
        <sz val="8"/>
        <rFont val="Times New Roman"/>
        <family val="1"/>
      </rPr>
      <t>R</t>
    </r>
  </si>
  <si>
    <r>
      <t xml:space="preserve">Jun-23 </t>
    </r>
    <r>
      <rPr>
        <b/>
        <vertAlign val="superscript"/>
        <sz val="8"/>
        <rFont val="Times New Roman"/>
        <family val="1"/>
      </rPr>
      <t>R</t>
    </r>
  </si>
  <si>
    <r>
      <t>Sep-23</t>
    </r>
    <r>
      <rPr>
        <b/>
        <vertAlign val="superscript"/>
        <sz val="8"/>
        <rFont val="Times New Roman"/>
        <family val="1"/>
      </rPr>
      <t>P</t>
    </r>
  </si>
  <si>
    <r>
      <t>3:This data has been collected on the new format w.e.f. December 2022 and</t>
    </r>
    <r>
      <rPr>
        <sz val="10"/>
        <color theme="1"/>
        <rFont val="Times New Roman"/>
        <family val="1"/>
      </rPr>
      <t xml:space="preserve"> </t>
    </r>
    <r>
      <rPr>
        <sz val="7"/>
        <color rgb="FF000000"/>
        <rFont val="Times New Roman"/>
        <family val="1"/>
      </rPr>
      <t>being published on quarterly basis w.e.f. March 2023.</t>
    </r>
  </si>
  <si>
    <t>3.1 Scheduled Banks' Liabilities and Assets</t>
  </si>
  <si>
    <t>Total Deposits</t>
  </si>
  <si>
    <r>
      <t>Sep</t>
    </r>
    <r>
      <rPr>
        <b/>
        <vertAlign val="superscript"/>
        <sz val="7"/>
        <color rgb="FF000000"/>
        <rFont val="Times New Roman"/>
        <family val="1"/>
      </rPr>
      <t>P</t>
    </r>
  </si>
  <si>
    <r>
      <t>Jun</t>
    </r>
    <r>
      <rPr>
        <b/>
        <vertAlign val="superscript"/>
        <sz val="7"/>
        <color rgb="FF000000"/>
        <rFont val="Times New Roman"/>
        <family val="1"/>
      </rPr>
      <t>R</t>
    </r>
  </si>
  <si>
    <t>Sep</t>
  </si>
  <si>
    <t>3.2 Classification of Scheduled Banks' Deposits Distributed</t>
  </si>
  <si>
    <r>
      <t>As on 30</t>
    </r>
    <r>
      <rPr>
        <vertAlign val="superscript"/>
        <sz val="10"/>
        <color rgb="FF000000"/>
        <rFont val="Times New Roman"/>
        <family val="1"/>
      </rPr>
      <t>th</t>
    </r>
    <r>
      <rPr>
        <sz val="10"/>
        <color rgb="FF000000"/>
        <rFont val="Times New Roman"/>
        <family val="1"/>
      </rPr>
      <t xml:space="preserve"> September, 2023 (Provisional)</t>
    </r>
  </si>
  <si>
    <r>
      <t>Sep-23</t>
    </r>
    <r>
      <rPr>
        <b/>
        <vertAlign val="superscript"/>
        <sz val="7"/>
        <color theme="1"/>
        <rFont val="Times New Roman"/>
        <family val="1"/>
      </rPr>
      <t>P</t>
    </r>
  </si>
  <si>
    <t xml:space="preserve"> Source: Core Statistics Department, SBP</t>
  </si>
  <si>
    <r>
      <t>Sep</t>
    </r>
    <r>
      <rPr>
        <b/>
        <vertAlign val="superscript"/>
        <sz val="8"/>
        <color rgb="FF000000"/>
        <rFont val="Times New Roman"/>
        <family val="1"/>
      </rPr>
      <t>P</t>
    </r>
  </si>
  <si>
    <r>
      <t>Jun</t>
    </r>
    <r>
      <rPr>
        <b/>
        <vertAlign val="superscript"/>
        <sz val="8"/>
        <color rgb="FF000000"/>
        <rFont val="Times New Roman"/>
        <family val="1"/>
      </rPr>
      <t>R</t>
    </r>
  </si>
  <si>
    <r>
      <t>sep</t>
    </r>
    <r>
      <rPr>
        <b/>
        <vertAlign val="superscript"/>
        <sz val="7"/>
        <color rgb="FF000000"/>
        <rFont val="Times New Roman"/>
        <family val="1"/>
      </rPr>
      <t>P</t>
    </r>
  </si>
  <si>
    <t>I. Gold, Bullion, Gold &amp; Silver ornaments and precious metals</t>
  </si>
  <si>
    <t>II. Securities, Shares and Other Financial Instruments</t>
  </si>
  <si>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</si>
  <si>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4: This Data is being published on quarterly basis w.e.f. March 2023.</t>
  </si>
  <si>
    <t>%</t>
  </si>
  <si>
    <r>
      <t>Jul-Sep</t>
    </r>
    <r>
      <rPr>
        <b/>
        <vertAlign val="superscript"/>
        <sz val="7"/>
        <color rgb="FF000000"/>
        <rFont val="Times New Roman"/>
        <family val="1"/>
      </rPr>
      <t>P</t>
    </r>
    <r>
      <rPr>
        <b/>
        <sz val="7"/>
        <color rgb="FF000000"/>
        <rFont val="Times New Roman"/>
        <family val="1"/>
      </rPr>
      <t>-2023</t>
    </r>
  </si>
  <si>
    <t>Apr-Jun-2023</t>
  </si>
  <si>
    <t>Jan-Mar-2023</t>
  </si>
  <si>
    <t>Jan-Mar-23</t>
  </si>
  <si>
    <t>Apr-Jun-23</t>
  </si>
  <si>
    <r>
      <t>Jul-Sep-23</t>
    </r>
    <r>
      <rPr>
        <b/>
        <vertAlign val="superscript"/>
        <sz val="8"/>
        <color theme="1"/>
        <rFont val="Times New Roman"/>
        <family val="1"/>
      </rPr>
      <t>P</t>
    </r>
  </si>
  <si>
    <t xml:space="preserve">Mar-23 </t>
  </si>
  <si>
    <t xml:space="preserve">Jun-23 </t>
  </si>
  <si>
    <r>
      <t>Sep</t>
    </r>
    <r>
      <rPr>
        <b/>
        <vertAlign val="superscript"/>
        <sz val="7"/>
        <color theme="1"/>
        <rFont val="Times New Roman"/>
        <family val="1"/>
      </rPr>
      <t>P</t>
    </r>
  </si>
  <si>
    <r>
      <t>Sep</t>
    </r>
    <r>
      <rPr>
        <vertAlign val="superscript"/>
        <sz val="7"/>
        <color rgb="FF000000"/>
        <rFont val="Times New Roman"/>
        <family val="1"/>
      </rPr>
      <t>P</t>
    </r>
  </si>
  <si>
    <r>
      <t>Sep</t>
    </r>
    <r>
      <rPr>
        <b/>
        <vertAlign val="superscript"/>
        <sz val="8"/>
        <color rgb="FF000000"/>
        <rFont val="Times New Roman"/>
        <family val="1"/>
      </rPr>
      <t>P</t>
    </r>
    <r>
      <rPr>
        <b/>
        <sz val="8"/>
        <color rgb="FF000000"/>
        <rFont val="Times New Roman"/>
        <family val="1"/>
      </rPr>
      <t>-23</t>
    </r>
  </si>
  <si>
    <r>
      <t>Sep</t>
    </r>
    <r>
      <rPr>
        <vertAlign val="superscript"/>
        <sz val="8"/>
        <color rgb="FF000000"/>
        <rFont val="Times New Roman"/>
        <family val="1"/>
      </rPr>
      <t>P</t>
    </r>
  </si>
  <si>
    <r>
      <t>"Outstanding deposits"</t>
    </r>
    <r>
      <rPr>
        <sz val="7.5"/>
        <color theme="1"/>
        <rFont val="Times New Roman"/>
        <family val="1"/>
      </rPr>
      <t xml:space="preserve"> show position of deposits held by banks at the end of the period (31st March, 30</t>
    </r>
    <r>
      <rPr>
        <vertAlign val="superscript"/>
        <sz val="7.5"/>
        <color theme="1"/>
        <rFont val="Times New Roman"/>
        <family val="1"/>
      </rPr>
      <t>th</t>
    </r>
    <r>
      <rPr>
        <sz val="7.5"/>
        <color theme="1"/>
        <rFont val="Times New Roman"/>
        <family val="1"/>
      </rPr>
      <t xml:space="preserve"> June or 30th September). Deposits are the amount held in various types of deposit accounts by bank, such as demand deposits, time and saving deposits. Deposits include all types of deposits excluding interbank deposits, placements and margin deposits (deposits held by banks as collateral against letters of credits, letters of guarantees).</t>
    </r>
  </si>
  <si>
    <r>
      <t>"Outstanding Advances"</t>
    </r>
    <r>
      <rPr>
        <sz val="7.5"/>
        <color theme="1"/>
        <rFont val="Times New Roman"/>
        <family val="1"/>
      </rPr>
      <t xml:space="preserve"> mean the advances/loans recoverable at the end of the period (31st March, 30th June or 30th September). Advances includes all type of advances except interbank placements and is the amount of money borrowed from banks for a period of time at a rate of interest and at terms of repayments as agreed between the borrower and the banks backed by a collateral.</t>
    </r>
  </si>
  <si>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</si>
  <si>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Note:                                                                                                                                                                                                                                                                                                                                                                                            Source: Core Statistics Department</t>
  </si>
  <si>
    <t>*    01.00  stands  for  00.25  to  01.00</t>
  </si>
  <si>
    <t xml:space="preserve">: : : : : : </t>
  </si>
  <si>
    <t>* 8.00 stands for 7.25 to 8.00</t>
  </si>
  <si>
    <t>Note: Figures in parentheses represent as percentage of total conventional deposits excluding current and other deposits.</t>
  </si>
  <si>
    <t>Note: Figures in parentheses represent as percentage of total islamic deposits excluding current and other deposits.</t>
  </si>
  <si>
    <t xml:space="preserve">Note:        </t>
  </si>
  <si>
    <t xml:space="preserve">                                                                                                                                      Source: Core Statistics Department</t>
  </si>
  <si>
    <t xml:space="preserve">Note: This Data is being published on quarterly basis w.e.f. March 2023.   </t>
  </si>
  <si>
    <t>3.19 Province/Region and Categories of Loans for Agriculture  (Disbursements and Outstanding)</t>
  </si>
  <si>
    <t xml:space="preserve">P: Provisional    </t>
  </si>
  <si>
    <r>
      <t>Q1</t>
    </r>
    <r>
      <rPr>
        <b/>
        <vertAlign val="superscript"/>
        <sz val="8"/>
        <color theme="1"/>
        <rFont val="Times New Roman"/>
        <family val="1"/>
      </rPr>
      <t>R</t>
    </r>
  </si>
  <si>
    <r>
      <t>Feb-24</t>
    </r>
    <r>
      <rPr>
        <b/>
        <vertAlign val="superscript"/>
        <sz val="7"/>
        <color rgb="FF000000"/>
        <rFont val="Times New Roman"/>
        <family val="1"/>
      </rPr>
      <t>P</t>
    </r>
  </si>
  <si>
    <t>2021-22</t>
  </si>
  <si>
    <r>
      <t xml:space="preserve">2022-23 </t>
    </r>
    <r>
      <rPr>
        <b/>
        <vertAlign val="superscript"/>
        <sz val="8"/>
        <color theme="1"/>
        <rFont val="Times New Roman"/>
        <family val="1"/>
      </rPr>
      <t>P</t>
    </r>
  </si>
  <si>
    <t>Jul-Dec FY24</t>
  </si>
  <si>
    <t>Nov-23</t>
  </si>
  <si>
    <t>Dec-23</t>
  </si>
  <si>
    <t>Jan-24</t>
  </si>
  <si>
    <r>
      <t>Feb-24</t>
    </r>
    <r>
      <rPr>
        <b/>
        <vertAlign val="superscript"/>
        <sz val="7"/>
        <color theme="1"/>
        <rFont val="Times New Roman"/>
        <family val="1"/>
      </rPr>
      <t>P</t>
    </r>
  </si>
  <si>
    <t>Ended Dec 2023</t>
  </si>
  <si>
    <r>
      <t>21</t>
    </r>
    <r>
      <rPr>
        <b/>
        <vertAlign val="superscript"/>
        <sz val="7"/>
        <color theme="1"/>
        <rFont val="Times New Roman"/>
        <family val="1"/>
      </rPr>
      <t>st</t>
    </r>
    <r>
      <rPr>
        <b/>
        <sz val="7"/>
        <color theme="1"/>
        <rFont val="Times New Roman"/>
        <family val="1"/>
      </rPr>
      <t xml:space="preserve"> Feb</t>
    </r>
  </si>
  <si>
    <t xml:space="preserve"> (ii)     6 Months</t>
  </si>
  <si>
    <t>(iii)    1 year</t>
  </si>
  <si>
    <r>
      <t>19</t>
    </r>
    <r>
      <rPr>
        <b/>
        <vertAlign val="superscript"/>
        <sz val="7"/>
        <color theme="1"/>
        <rFont val="Times New Roman"/>
        <family val="1"/>
      </rPr>
      <t>th</t>
    </r>
    <r>
      <rPr>
        <b/>
        <sz val="7"/>
        <color theme="1"/>
        <rFont val="Times New Roman"/>
        <family val="1"/>
      </rPr>
      <t xml:space="preserve"> Mar</t>
    </r>
  </si>
  <si>
    <t>Jan</t>
  </si>
  <si>
    <t>Oct</t>
  </si>
  <si>
    <t>Nov</t>
  </si>
  <si>
    <r>
      <t xml:space="preserve">Notes:                                                                                                                                                                                              </t>
    </r>
    <r>
      <rPr>
        <sz val="7"/>
        <color theme="1"/>
        <rFont val="Times New Roman"/>
        <family val="1"/>
      </rPr>
      <t xml:space="preserve">Source: Central Directorate of National Savings </t>
    </r>
  </si>
  <si>
    <t>Feb</t>
  </si>
  <si>
    <t>Lahore office data for Februray 2024 has been repeated due to unavilability of data.</t>
  </si>
  <si>
    <r>
      <t xml:space="preserve">  </t>
    </r>
    <r>
      <rPr>
        <b/>
        <sz val="14"/>
        <color theme="1"/>
        <rFont val="Times New Roman"/>
        <family val="1"/>
      </rPr>
      <t>3.15 Province/Region-wise Disbursement &amp; Utilization</t>
    </r>
  </si>
  <si>
    <t>3.16 Province/Region-wise advances by place of Disbursement and Utilization</t>
  </si>
  <si>
    <t>3.17 Province/Region-wise advances by Place of Utilization and Disbursement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</si>
</sst>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0_);_(* \(#,##0.0\);_(* &quot;-&quot;??_);_(@_)"/>
    <numFmt numFmtId="166" formatCode="_(* #,##0_);_(* \(#,##0\);_(* &quot;-&quot;??_);_(@_)"/>
    <numFmt numFmtId="167" formatCode="#,##0.0"/>
    <numFmt numFmtId="168" formatCode="#,##0;#,##0"/>
    <numFmt numFmtId="169" formatCode="###0;###0"/>
  </numFmts>
  <fonts count="74" x14ac:knownFonts="1">
    <font>
      <sz val="11"/>
      <color theme="1"/>
      <name val="Arial"/>
      <family val="2"/>
      <scheme val="minor"/>
    </font>
    <font>
      <sz val="10"/>
      <color theme="1"/>
      <name val="Times New Roman"/>
      <family val="1"/>
    </font>
    <font>
      <sz val="8"/>
      <color theme="1"/>
      <name val="Times New Roman"/>
      <family val="1"/>
    </font>
    <font>
      <sz val="10"/>
      <color theme="1"/>
      <name val="Arial"/>
      <family val="2"/>
      <scheme val="minor"/>
    </font>
    <font>
      <b/>
      <sz val="10"/>
      <color theme="1"/>
      <name val="Times New Roman"/>
      <family val="1"/>
    </font>
    <font>
      <b/>
      <sz val="14"/>
      <color rgb="FF000000"/>
      <name val="Times New Roman"/>
      <family val="1"/>
    </font>
    <font>
      <sz val="7"/>
      <color rgb="FF000000"/>
      <name val="Times New Roman"/>
      <family val="1"/>
    </font>
    <font>
      <b/>
      <sz val="8"/>
      <color theme="1"/>
      <name val="Times New Roman"/>
      <family val="1"/>
    </font>
    <font>
      <b/>
      <vertAlign val="superscript"/>
      <sz val="8"/>
      <color theme="1"/>
      <name val="Times New Roman"/>
      <family val="1"/>
    </font>
    <font>
      <b/>
      <sz val="9"/>
      <color theme="1"/>
      <name val="Times New Roman"/>
      <family val="1"/>
    </font>
    <font>
      <b/>
      <sz val="7"/>
      <color theme="1"/>
      <name val="Times New Roman"/>
      <family val="1"/>
    </font>
    <font>
      <sz val="7"/>
      <color theme="1"/>
      <name val="Times New Roman"/>
      <family val="1"/>
    </font>
    <font>
      <b/>
      <sz val="12"/>
      <color rgb="FF000000"/>
      <name val="Times New Roman"/>
      <family val="1"/>
    </font>
    <font>
      <sz val="8"/>
      <color rgb="FF000000"/>
      <name val="Times New Roman"/>
      <family val="1"/>
    </font>
    <font>
      <b/>
      <sz val="8"/>
      <color rgb="FF000000"/>
      <name val="Times New Roman"/>
      <family val="1"/>
    </font>
    <font>
      <b/>
      <sz val="7"/>
      <color rgb="FF000000"/>
      <name val="Times New Roman"/>
      <family val="1"/>
    </font>
    <font>
      <b/>
      <vertAlign val="superscript"/>
      <sz val="7"/>
      <color rgb="FF000000"/>
      <name val="Times New Roman"/>
      <family val="1"/>
    </font>
    <font>
      <sz val="7"/>
      <color rgb="FF000000"/>
      <name val="Calibri"/>
      <family val="2"/>
    </font>
    <font>
      <sz val="6.5"/>
      <color rgb="FF000000"/>
      <name val="Times New Roman"/>
      <family val="1"/>
    </font>
    <font>
      <sz val="7.5"/>
      <color theme="1"/>
      <name val="Times New Roman"/>
      <family val="1"/>
    </font>
    <font>
      <sz val="10"/>
      <color rgb="FF000000"/>
      <name val="Times New Roman"/>
      <family val="1"/>
    </font>
    <font>
      <vertAlign val="superscript"/>
      <sz val="10"/>
      <color rgb="FF000000"/>
      <name val="Times New Roman"/>
      <family val="1"/>
    </font>
    <font>
      <sz val="11"/>
      <color rgb="FF000000"/>
      <name val="Calibri"/>
      <family val="2"/>
    </font>
    <font>
      <b/>
      <sz val="14"/>
      <color theme="1"/>
      <name val="Times New Roman"/>
      <family val="1"/>
    </font>
    <font>
      <b/>
      <sz val="6"/>
      <name val="Times New Roman"/>
      <family val="1"/>
    </font>
    <font>
      <sz val="6"/>
      <name val="Times New Roman"/>
      <family val="1"/>
    </font>
    <font>
      <b/>
      <vertAlign val="superscript"/>
      <sz val="7"/>
      <color theme="1"/>
      <name val="Times New Roman"/>
      <family val="1"/>
    </font>
    <font>
      <sz val="6"/>
      <color theme="1"/>
      <name val="Times New Roman"/>
      <family val="1"/>
    </font>
    <font>
      <sz val="6.5"/>
      <color theme="1"/>
      <name val="Times New Roman"/>
      <family val="1"/>
    </font>
    <font>
      <sz val="6"/>
      <color rgb="FF000000"/>
      <name val="Times New Roman"/>
      <family val="1"/>
    </font>
    <font>
      <b/>
      <sz val="6.5"/>
      <color rgb="FF000000"/>
      <name val="Times New Roman"/>
      <family val="1"/>
    </font>
    <font>
      <b/>
      <sz val="6.5"/>
      <color theme="1"/>
      <name val="Times New Roman"/>
      <family val="1"/>
    </font>
    <font>
      <b/>
      <sz val="6"/>
      <color rgb="FF000000"/>
      <name val="Times New Roman"/>
      <family val="1"/>
    </font>
    <font>
      <b/>
      <sz val="6"/>
      <color theme="1"/>
      <name val="Times New Roman"/>
      <family val="1"/>
    </font>
    <font>
      <b/>
      <sz val="7.5"/>
      <color theme="1"/>
      <name val="Times New Roman"/>
      <family val="1"/>
    </font>
    <font>
      <vertAlign val="superscript"/>
      <sz val="7.5"/>
      <color theme="1"/>
      <name val="Times New Roman"/>
      <family val="1"/>
    </font>
    <font>
      <b/>
      <vertAlign val="superscript"/>
      <sz val="8"/>
      <color rgb="FF000000"/>
      <name val="Times New Roman"/>
      <family val="1"/>
    </font>
    <font>
      <b/>
      <sz val="8"/>
      <color rgb="FF000000"/>
      <name val="Calibri"/>
      <family val="2"/>
    </font>
    <font>
      <sz val="10"/>
      <color rgb="FF000000"/>
      <name val="Calibri"/>
      <family val="2"/>
    </font>
    <font>
      <b/>
      <vertAlign val="superscript"/>
      <sz val="14"/>
      <color rgb="FF000000"/>
      <name val="Times New Roman"/>
      <family val="1"/>
    </font>
    <font>
      <b/>
      <sz val="10"/>
      <color rgb="FF000000"/>
      <name val="Times New Roman"/>
      <family val="1"/>
    </font>
    <font>
      <b/>
      <sz val="10"/>
      <color rgb="FF000000"/>
      <name val="Calibri"/>
      <family val="2"/>
    </font>
    <font>
      <sz val="7.5"/>
      <color rgb="FF000000"/>
      <name val="Times New Roman"/>
      <family val="1"/>
    </font>
    <font>
      <sz val="6"/>
      <color rgb="FF000000"/>
      <name val="Calibri"/>
      <family val="2"/>
    </font>
    <font>
      <b/>
      <vertAlign val="superscript"/>
      <sz val="10"/>
      <color theme="1"/>
      <name val="Times New Roman"/>
      <family val="1"/>
    </font>
    <font>
      <u/>
      <sz val="11"/>
      <color theme="10"/>
      <name val="Arial"/>
      <family val="2"/>
      <scheme val="minor"/>
    </font>
    <font>
      <u/>
      <sz val="7"/>
      <color rgb="FF0000FF"/>
      <name val="Times New Roman"/>
      <family val="1"/>
    </font>
    <font>
      <sz val="9"/>
      <color theme="1"/>
      <name val="Times New Roman"/>
      <family val="1"/>
    </font>
    <font>
      <sz val="7"/>
      <name val="Times New Roman"/>
      <family val="1"/>
    </font>
    <font>
      <sz val="12"/>
      <color theme="1"/>
      <name val="Times New Roman"/>
      <family val="1"/>
    </font>
    <font>
      <b/>
      <sz val="7"/>
      <color rgb="FF000000"/>
      <name val="Calibri"/>
      <family val="2"/>
    </font>
    <font>
      <sz val="8"/>
      <color rgb="FF000000"/>
      <name val="Arial"/>
      <family val="2"/>
      <scheme val="minor"/>
    </font>
    <font>
      <sz val="10"/>
      <color theme="1"/>
      <name val="Calibri"/>
      <family val="2"/>
    </font>
    <font>
      <i/>
      <sz val="7"/>
      <color theme="1"/>
      <name val="Times New Roman"/>
      <family val="1"/>
    </font>
    <font>
      <b/>
      <sz val="11"/>
      <color theme="1"/>
      <name val="Times New Roman"/>
      <family val="1"/>
    </font>
    <font>
      <vertAlign val="superscript"/>
      <sz val="8"/>
      <color rgb="FF000000"/>
      <name val="Times New Roman"/>
      <family val="1"/>
    </font>
    <font>
      <vertAlign val="superscript"/>
      <sz val="7"/>
      <color theme="1"/>
      <name val="Times New Roman"/>
      <family val="1"/>
    </font>
    <font>
      <b/>
      <sz val="7.5"/>
      <color rgb="FF000000"/>
      <name val="Times New Roman"/>
      <family val="1"/>
    </font>
    <font>
      <b/>
      <sz val="9"/>
      <color rgb="FF000000"/>
      <name val="Times New Roman"/>
      <family val="1"/>
    </font>
    <font>
      <sz val="9"/>
      <color theme="1"/>
      <name val="Arial"/>
      <family val="2"/>
      <scheme val="minor"/>
    </font>
    <font>
      <sz val="11"/>
      <color theme="1"/>
      <name val="Arial"/>
      <family val="2"/>
      <scheme val="minor"/>
    </font>
    <font>
      <u/>
      <sz val="7"/>
      <color theme="10"/>
      <name val="Arial"/>
      <family val="2"/>
      <scheme val="minor"/>
    </font>
    <font>
      <sz val="12"/>
      <name val="Times New Roman"/>
      <family val="1"/>
    </font>
    <font>
      <b/>
      <sz val="8"/>
      <name val="Times New Roman"/>
      <family val="1"/>
    </font>
    <font>
      <sz val="8"/>
      <name val="Times New Roman"/>
      <family val="1"/>
    </font>
    <font>
      <b/>
      <vertAlign val="superscript"/>
      <sz val="8"/>
      <name val="Times New Roman"/>
      <family val="1"/>
    </font>
    <font>
      <sz val="11"/>
      <color theme="1"/>
      <name val="Times New Roman"/>
      <family val="1"/>
      <scheme val="major"/>
    </font>
    <font>
      <vertAlign val="superscript"/>
      <sz val="7"/>
      <color rgb="FF000000"/>
      <name val="Times New Roman"/>
      <family val="1"/>
    </font>
    <font>
      <sz val="7"/>
      <color theme="1"/>
      <name val="Times New Roman"/>
      <family val="1"/>
      <scheme val="major"/>
    </font>
    <font>
      <b/>
      <sz val="8"/>
      <color theme="1"/>
      <name val="Times New Roman"/>
      <family val="1"/>
      <scheme val="major"/>
    </font>
    <font>
      <sz val="8"/>
      <color theme="1"/>
      <name val="Times New Roman"/>
      <family val="1"/>
      <scheme val="major"/>
    </font>
    <font>
      <sz val="10"/>
      <name val="Arial"/>
      <family val="2"/>
    </font>
    <font>
      <sz val="11"/>
      <color rgb="FF000000"/>
      <name val="Times New Roman"/>
      <family val="2"/>
    </font>
    <font>
      <sz val="6"/>
      <color theme="1"/>
      <name val="Times New Roman"/>
      <family val="1"/>
      <scheme val="major"/>
    </font>
  </fonts>
  <fills count="3">
    <fill>
      <patternFill patternType="none"/>
    </fill>
    <fill>
      <patternFill patternType="gray125"/>
    </fill>
    <fill>
      <patternFill patternType="solid">
        <fgColor rgb="FFFFFFFF"/>
        <bgColor indexed="64"/>
      </patternFill>
    </fill>
  </fills>
  <borders count="94">
    <border>
      <left/>
      <right/>
      <top/>
      <bottom/>
      <diagonal/>
    </border>
    <border>
      <left/>
      <right/>
      <top style="medium">
        <color indexed="64"/>
      </top>
      <bottom style="medium">
        <color rgb="FF000000"/>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rgb="FF000000"/>
      </top>
      <bottom/>
      <diagonal/>
    </border>
    <border>
      <left/>
      <right/>
      <top style="medium">
        <color indexed="64"/>
      </top>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bottom style="medium">
        <color indexed="64"/>
      </bottom>
      <diagonal/>
    </border>
    <border>
      <left/>
      <right/>
      <top/>
      <bottom style="thick">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ck">
        <color indexed="64"/>
      </top>
      <bottom/>
      <diagonal/>
    </border>
    <border>
      <left/>
      <right style="medium">
        <color indexed="64"/>
      </right>
      <top/>
      <bottom style="thick">
        <color rgb="FF000000"/>
      </bottom>
      <diagonal/>
    </border>
    <border>
      <left style="medium">
        <color indexed="64"/>
      </left>
      <right/>
      <top/>
      <bottom style="medium">
        <color indexed="64"/>
      </bottom>
      <diagonal/>
    </border>
    <border>
      <left/>
      <right/>
      <top/>
      <bottom style="thick">
        <color rgb="FF000000"/>
      </bottom>
      <diagonal/>
    </border>
    <border>
      <left/>
      <right style="thick">
        <color indexed="64"/>
      </right>
      <top style="thick">
        <color rgb="FF000000"/>
      </top>
      <bottom/>
      <diagonal/>
    </border>
    <border>
      <left/>
      <right style="thick">
        <color indexed="64"/>
      </right>
      <top/>
      <bottom style="thick">
        <color rgb="FF000000"/>
      </bottom>
      <diagonal/>
    </border>
    <border>
      <left/>
      <right style="thick">
        <color indexed="64"/>
      </right>
      <top/>
      <bottom style="thick">
        <color indexed="64"/>
      </bottom>
      <diagonal/>
    </border>
    <border>
      <left/>
      <right style="medium">
        <color indexed="64"/>
      </right>
      <top style="medium">
        <color indexed="64"/>
      </top>
      <bottom/>
      <diagonal/>
    </border>
    <border>
      <left/>
      <right/>
      <top style="thick">
        <color indexed="64"/>
      </top>
      <bottom style="thick">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right/>
      <top style="thick">
        <color rgb="FF000000"/>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top style="thick">
        <color rgb="FF000000"/>
      </top>
      <bottom style="thick">
        <color rgb="FF000000"/>
      </bottom>
      <diagonal/>
    </border>
    <border>
      <left/>
      <right style="medium">
        <color rgb="FF000000"/>
      </right>
      <top style="thick">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indexed="64"/>
      </right>
      <top style="medium">
        <color indexed="64"/>
      </top>
      <bottom style="thick">
        <color rgb="FF000000"/>
      </bottom>
      <diagonal/>
    </border>
    <border>
      <left style="medium">
        <color indexed="64"/>
      </left>
      <right/>
      <top style="thick">
        <color indexed="64"/>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style="medium">
        <color indexed="64"/>
      </left>
      <right/>
      <top/>
      <bottom style="thick">
        <color indexed="64"/>
      </bottom>
      <diagonal/>
    </border>
    <border>
      <left style="medium">
        <color indexed="64"/>
      </left>
      <right/>
      <top style="medium">
        <color indexed="64"/>
      </top>
      <bottom style="thick">
        <color rgb="FF000000"/>
      </bottom>
      <diagonal/>
    </border>
    <border>
      <left style="medium">
        <color indexed="64"/>
      </left>
      <right/>
      <top style="medium">
        <color indexed="64"/>
      </top>
      <bottom style="thick">
        <color indexed="64"/>
      </bottom>
      <diagonal/>
    </border>
    <border>
      <left/>
      <right/>
      <top/>
      <bottom style="medium">
        <color rgb="FF000000"/>
      </bottom>
      <diagonal/>
    </border>
    <border>
      <left style="medium">
        <color indexed="64"/>
      </left>
      <right style="medium">
        <color indexed="64"/>
      </right>
      <top/>
      <bottom style="medium">
        <color indexed="64"/>
      </bottom>
      <diagonal/>
    </border>
    <border>
      <left style="medium">
        <color rgb="FF000000"/>
      </left>
      <right/>
      <top style="thick">
        <color indexed="64"/>
      </top>
      <bottom style="medium">
        <color indexed="64"/>
      </bottom>
      <diagonal/>
    </border>
    <border>
      <left/>
      <right style="medium">
        <color indexed="64"/>
      </right>
      <top style="thick">
        <color rgb="FF000000"/>
      </top>
      <bottom/>
      <diagonal/>
    </border>
    <border>
      <left style="medium">
        <color indexed="64"/>
      </left>
      <right/>
      <top style="thick">
        <color rgb="FF000000"/>
      </top>
      <bottom style="medium">
        <color indexed="64"/>
      </bottom>
      <diagonal/>
    </border>
    <border>
      <left/>
      <right/>
      <top style="thick">
        <color rgb="FF000000"/>
      </top>
      <bottom style="medium">
        <color indexed="64"/>
      </bottom>
      <diagonal/>
    </border>
    <border>
      <left/>
      <right style="medium">
        <color indexed="64"/>
      </right>
      <top style="thick">
        <color rgb="FF000000"/>
      </top>
      <bottom style="medium">
        <color indexed="64"/>
      </bottom>
      <diagonal/>
    </border>
    <border>
      <left style="medium">
        <color indexed="64"/>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rgb="FF000000"/>
      </right>
      <top/>
      <bottom/>
      <diagonal/>
    </border>
    <border>
      <left/>
      <right style="medium">
        <color indexed="64"/>
      </right>
      <top style="medium">
        <color rgb="FF000000"/>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right style="medium">
        <color rgb="FF000000"/>
      </right>
      <top/>
      <bottom style="thick">
        <color rgb="FF000000"/>
      </bottom>
      <diagonal/>
    </border>
    <border>
      <left/>
      <right style="medium">
        <color rgb="FF000000"/>
      </right>
      <top style="thick">
        <color indexed="64"/>
      </top>
      <bottom/>
      <diagonal/>
    </border>
    <border>
      <left style="medium">
        <color rgb="FF000000"/>
      </left>
      <right/>
      <top style="thick">
        <color indexed="64"/>
      </top>
      <bottom style="medium">
        <color rgb="FF000000"/>
      </bottom>
      <diagonal/>
    </border>
    <border>
      <left/>
      <right style="medium">
        <color rgb="FF000000"/>
      </right>
      <top/>
      <bottom style="thick">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thick">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ck">
        <color indexed="64"/>
      </bottom>
      <diagonal/>
    </border>
    <border>
      <left/>
      <right style="thick">
        <color indexed="64"/>
      </right>
      <top style="thick">
        <color indexed="64"/>
      </top>
      <bottom/>
      <diagonal/>
    </border>
    <border>
      <left/>
      <right style="medium">
        <color indexed="64"/>
      </right>
      <top style="medium">
        <color rgb="FF000000"/>
      </top>
      <bottom style="thick">
        <color rgb="FF000000"/>
      </bottom>
      <diagonal/>
    </border>
    <border>
      <left/>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thick">
        <color indexed="64"/>
      </top>
      <bottom style="thick">
        <color indexed="64"/>
      </bottom>
      <diagonal/>
    </border>
  </borders>
  <cellStyleXfs count="5">
    <xf numFmtId="0" fontId="0" fillId="0" borderId="0"/>
    <xf numFmtId="0" fontId="45" fillId="0" borderId="0" applyNumberFormat="0" applyFill="0" applyBorder="0" applyAlignment="0" applyProtection="0"/>
    <xf numFmtId="43" fontId="60" fillId="0" borderId="0" applyFont="0" applyFill="0" applyBorder="0" applyAlignment="0" applyProtection="0"/>
    <xf numFmtId="0" fontId="62" fillId="0" borderId="0"/>
    <xf numFmtId="43" fontId="71" fillId="0" borderId="0" applyFont="0" applyFill="0" applyBorder="0" applyAlignment="0" applyProtection="0"/>
  </cellStyleXfs>
  <cellXfs count="983">
    <xf numFmtId="0" fontId="0" fillId="0" borderId="0" xfId="0"/>
    <xf numFmtId="0" fontId="1" fillId="0" borderId="0" xfId="0" applyFont="1" applyAlignment="1">
      <alignment vertical="center"/>
    </xf>
    <xf numFmtId="0" fontId="2" fillId="0" borderId="0" xfId="0" applyFont="1" applyAlignment="1">
      <alignment vertical="center"/>
    </xf>
    <xf numFmtId="0" fontId="6" fillId="0" borderId="0" xfId="0" applyFont="1" applyAlignment="1">
      <alignment horizontal="right" vertical="center" wrapText="1"/>
    </xf>
    <xf numFmtId="0" fontId="7" fillId="0" borderId="1" xfId="0" applyFont="1" applyBorder="1" applyAlignment="1">
      <alignment horizontal="center" vertical="center"/>
    </xf>
    <xf numFmtId="0" fontId="11" fillId="0" borderId="0" xfId="0" applyFont="1" applyAlignment="1">
      <alignment vertical="center"/>
    </xf>
    <xf numFmtId="3" fontId="11" fillId="0" borderId="0" xfId="0" applyNumberFormat="1" applyFont="1" applyAlignment="1">
      <alignment horizontal="right" vertical="center"/>
    </xf>
    <xf numFmtId="0" fontId="11" fillId="0" borderId="0" xfId="0" applyFont="1" applyAlignment="1">
      <alignment horizontal="right" vertical="center"/>
    </xf>
    <xf numFmtId="0" fontId="2" fillId="0" borderId="0" xfId="0" applyFont="1" applyAlignment="1">
      <alignment horizontal="center" vertical="center"/>
    </xf>
    <xf numFmtId="0" fontId="11" fillId="0" borderId="0" xfId="0" applyFont="1" applyAlignment="1">
      <alignment horizontal="center" vertical="center"/>
    </xf>
    <xf numFmtId="0" fontId="0" fillId="0" borderId="0" xfId="0" applyAlignment="1"/>
    <xf numFmtId="0" fontId="6" fillId="0" borderId="0" xfId="0" applyFont="1" applyAlignment="1">
      <alignment horizontal="right" vertical="center"/>
    </xf>
    <xf numFmtId="0" fontId="2" fillId="0" borderId="0" xfId="0" applyFont="1" applyAlignment="1"/>
    <xf numFmtId="0" fontId="2" fillId="0" borderId="1" xfId="0" applyFont="1" applyBorder="1" applyAlignment="1">
      <alignment horizontal="center" vertical="center"/>
    </xf>
    <xf numFmtId="0" fontId="3" fillId="0" borderId="0" xfId="0" applyFont="1"/>
    <xf numFmtId="0" fontId="3" fillId="0" borderId="3" xfId="0" applyFont="1" applyBorder="1" applyAlignment="1">
      <alignment vertical="center"/>
    </xf>
    <xf numFmtId="0" fontId="3" fillId="0" borderId="0" xfId="0" applyFont="1" applyAlignment="1">
      <alignment vertical="center"/>
    </xf>
    <xf numFmtId="0" fontId="10" fillId="0" borderId="3" xfId="0" applyFont="1" applyBorder="1" applyAlignment="1">
      <alignment vertical="center"/>
    </xf>
    <xf numFmtId="0" fontId="6" fillId="0" borderId="0" xfId="0" applyFont="1" applyAlignment="1">
      <alignment vertical="center"/>
    </xf>
    <xf numFmtId="0" fontId="11" fillId="0" borderId="3" xfId="0" applyFont="1" applyBorder="1" applyAlignment="1">
      <alignment horizontal="right"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5" fillId="0" borderId="8"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0" xfId="0" applyFont="1" applyAlignment="1">
      <alignment vertical="center" wrapText="1"/>
    </xf>
    <xf numFmtId="3" fontId="15" fillId="0" borderId="0" xfId="0" applyNumberFormat="1" applyFont="1" applyAlignment="1">
      <alignment horizontal="right" vertical="center" wrapText="1"/>
    </xf>
    <xf numFmtId="0" fontId="3" fillId="0" borderId="0" xfId="0" applyFont="1" applyAlignment="1">
      <alignment vertical="center" wrapText="1"/>
    </xf>
    <xf numFmtId="0" fontId="6" fillId="0" borderId="0" xfId="0" applyFont="1" applyAlignment="1">
      <alignment vertical="center" wrapText="1"/>
    </xf>
    <xf numFmtId="3" fontId="6" fillId="0" borderId="0" xfId="0" applyNumberFormat="1" applyFont="1" applyAlignment="1">
      <alignment horizontal="right" vertical="center" wrapText="1"/>
    </xf>
    <xf numFmtId="0" fontId="15" fillId="0" borderId="12" xfId="0" applyFont="1" applyBorder="1" applyAlignment="1">
      <alignment vertical="center" wrapText="1"/>
    </xf>
    <xf numFmtId="3" fontId="15" fillId="0" borderId="12" xfId="0" applyNumberFormat="1" applyFont="1" applyBorder="1" applyAlignment="1">
      <alignment horizontal="right" vertical="center" wrapText="1"/>
    </xf>
    <xf numFmtId="0" fontId="11" fillId="0" borderId="0" xfId="0" applyFont="1" applyAlignment="1">
      <alignment vertical="center" wrapText="1"/>
    </xf>
    <xf numFmtId="0" fontId="15" fillId="0" borderId="8" xfId="0" applyFont="1" applyBorder="1" applyAlignment="1">
      <alignment horizontal="right" vertical="center"/>
    </xf>
    <xf numFmtId="0" fontId="15" fillId="0" borderId="12" xfId="0" applyFont="1" applyBorder="1" applyAlignment="1">
      <alignment horizontal="right" vertical="center"/>
    </xf>
    <xf numFmtId="0" fontId="15" fillId="0" borderId="0" xfId="0" applyFont="1" applyAlignment="1">
      <alignment vertical="center"/>
    </xf>
    <xf numFmtId="3" fontId="15" fillId="0" borderId="0" xfId="0" applyNumberFormat="1" applyFont="1" applyAlignment="1">
      <alignment horizontal="right" vertical="center"/>
    </xf>
    <xf numFmtId="0" fontId="15" fillId="0" borderId="0" xfId="0" applyFont="1" applyAlignment="1">
      <alignment horizontal="right" vertical="center"/>
    </xf>
    <xf numFmtId="3" fontId="6" fillId="0" borderId="0" xfId="0" applyNumberFormat="1" applyFont="1" applyAlignment="1">
      <alignment horizontal="right" vertical="center"/>
    </xf>
    <xf numFmtId="0" fontId="15" fillId="0" borderId="12" xfId="0" applyFont="1" applyBorder="1" applyAlignment="1">
      <alignment vertical="center"/>
    </xf>
    <xf numFmtId="3" fontId="15" fillId="0" borderId="12" xfId="0" applyNumberFormat="1" applyFont="1" applyBorder="1" applyAlignment="1">
      <alignment horizontal="right"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right" vertical="center"/>
    </xf>
    <xf numFmtId="0" fontId="14" fillId="0" borderId="0" xfId="0" applyFont="1" applyAlignment="1">
      <alignment horizontal="right" vertical="center" wrapText="1"/>
    </xf>
    <xf numFmtId="0" fontId="6" fillId="0" borderId="12" xfId="0" applyFont="1" applyBorder="1" applyAlignment="1">
      <alignment vertical="center"/>
    </xf>
    <xf numFmtId="0" fontId="18" fillId="0" borderId="12" xfId="0" applyFont="1" applyBorder="1" applyAlignment="1">
      <alignment horizontal="right" vertical="center"/>
    </xf>
    <xf numFmtId="0" fontId="3" fillId="0" borderId="0" xfId="0" applyFont="1" applyAlignment="1"/>
    <xf numFmtId="0" fontId="6" fillId="0" borderId="0" xfId="0" applyFont="1" applyAlignment="1">
      <alignment horizontal="left" vertical="center"/>
    </xf>
    <xf numFmtId="0" fontId="15" fillId="0" borderId="19" xfId="0" applyFont="1" applyBorder="1" applyAlignment="1">
      <alignment vertical="center"/>
    </xf>
    <xf numFmtId="0" fontId="15" fillId="0" borderId="12" xfId="0" applyFont="1" applyBorder="1" applyAlignment="1">
      <alignment horizontal="center" vertical="center"/>
    </xf>
    <xf numFmtId="0" fontId="3" fillId="0" borderId="7" xfId="0" applyFont="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horizontal="right" vertical="center"/>
    </xf>
    <xf numFmtId="0" fontId="3" fillId="0" borderId="23" xfId="0" applyFont="1" applyBorder="1" applyAlignment="1">
      <alignment vertical="center"/>
    </xf>
    <xf numFmtId="0" fontId="3" fillId="0" borderId="8" xfId="0" applyFont="1" applyBorder="1" applyAlignment="1">
      <alignment vertical="center"/>
    </xf>
    <xf numFmtId="0" fontId="15" fillId="0" borderId="24" xfId="0" applyFont="1" applyBorder="1" applyAlignment="1">
      <alignment horizontal="center" vertical="center"/>
    </xf>
    <xf numFmtId="0" fontId="3" fillId="0" borderId="7" xfId="0" applyFont="1" applyBorder="1" applyAlignment="1"/>
    <xf numFmtId="0" fontId="15" fillId="0" borderId="24" xfId="0" applyFont="1" applyBorder="1" applyAlignment="1">
      <alignment horizontal="right" vertical="center"/>
    </xf>
    <xf numFmtId="0" fontId="10" fillId="0" borderId="8"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28"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right" vertical="center"/>
    </xf>
    <xf numFmtId="0" fontId="18" fillId="0" borderId="0" xfId="0" applyFont="1" applyAlignment="1">
      <alignment vertical="center"/>
    </xf>
    <xf numFmtId="0" fontId="29" fillId="0" borderId="0" xfId="0" applyFont="1" applyAlignment="1">
      <alignment horizontal="right" vertical="center"/>
    </xf>
    <xf numFmtId="0" fontId="30" fillId="0" borderId="0" xfId="0" applyFont="1" applyAlignment="1">
      <alignment vertical="center"/>
    </xf>
    <xf numFmtId="0" fontId="10" fillId="0" borderId="0" xfId="0" applyFont="1" applyAlignment="1">
      <alignment vertical="center"/>
    </xf>
    <xf numFmtId="0" fontId="31" fillId="0" borderId="0" xfId="0" applyFont="1" applyAlignment="1">
      <alignment vertical="center"/>
    </xf>
    <xf numFmtId="0" fontId="11" fillId="0" borderId="12" xfId="0" applyFont="1" applyBorder="1" applyAlignment="1">
      <alignment vertical="center"/>
    </xf>
    <xf numFmtId="0" fontId="33" fillId="0" borderId="12" xfId="0" applyFont="1" applyBorder="1" applyAlignment="1">
      <alignment vertical="center"/>
    </xf>
    <xf numFmtId="0" fontId="33" fillId="0" borderId="12" xfId="0" applyFont="1" applyBorder="1" applyAlignment="1">
      <alignment horizontal="right" vertical="center"/>
    </xf>
    <xf numFmtId="0" fontId="19" fillId="0" borderId="0" xfId="0" applyFont="1" applyAlignment="1">
      <alignment horizontal="justify" vertical="center"/>
    </xf>
    <xf numFmtId="0" fontId="10" fillId="0" borderId="8" xfId="0" applyFont="1" applyBorder="1" applyAlignment="1">
      <alignment horizontal="center" vertical="center"/>
    </xf>
    <xf numFmtId="0" fontId="14" fillId="0" borderId="11" xfId="0" applyFont="1" applyBorder="1" applyAlignment="1">
      <alignment horizontal="center" vertical="center"/>
    </xf>
    <xf numFmtId="0" fontId="14" fillId="0" borderId="7" xfId="0" applyFont="1" applyBorder="1" applyAlignment="1">
      <alignment horizontal="right" vertical="center" wrapText="1"/>
    </xf>
    <xf numFmtId="0" fontId="37" fillId="0" borderId="7" xfId="0" applyFont="1" applyBorder="1" applyAlignment="1">
      <alignment horizontal="right" vertical="center" wrapText="1"/>
    </xf>
    <xf numFmtId="0" fontId="14" fillId="0" borderId="8" xfId="0" applyFont="1" applyBorder="1" applyAlignment="1">
      <alignment horizontal="right" vertical="center" wrapText="1"/>
    </xf>
    <xf numFmtId="0" fontId="14" fillId="0" borderId="12" xfId="0" applyFont="1" applyBorder="1" applyAlignment="1">
      <alignment horizontal="right" vertical="center"/>
    </xf>
    <xf numFmtId="0" fontId="38" fillId="0" borderId="0" xfId="0" applyFont="1" applyAlignment="1">
      <alignment vertical="center" wrapText="1"/>
    </xf>
    <xf numFmtId="0" fontId="22" fillId="0" borderId="0" xfId="0" applyFont="1" applyAlignment="1">
      <alignment horizontal="right" vertical="center" wrapText="1"/>
    </xf>
    <xf numFmtId="0" fontId="15" fillId="0" borderId="19" xfId="0" applyFont="1" applyBorder="1" applyAlignment="1">
      <alignment horizontal="center" vertical="center" wrapText="1"/>
    </xf>
    <xf numFmtId="0" fontId="1" fillId="0" borderId="0" xfId="0" applyFont="1" applyAlignment="1">
      <alignment horizontal="center" vertical="center"/>
    </xf>
    <xf numFmtId="0" fontId="15" fillId="0" borderId="0" xfId="0" applyFont="1" applyAlignment="1">
      <alignment horizontal="center" vertical="center"/>
    </xf>
    <xf numFmtId="0" fontId="22" fillId="0" borderId="12" xfId="0" applyFont="1" applyBorder="1" applyAlignment="1">
      <alignment vertical="center"/>
    </xf>
    <xf numFmtId="0" fontId="13" fillId="0" borderId="12" xfId="0" applyFont="1" applyBorder="1" applyAlignment="1">
      <alignment horizontal="right" vertical="center"/>
    </xf>
    <xf numFmtId="0" fontId="14" fillId="0" borderId="0" xfId="0" applyFont="1" applyAlignment="1">
      <alignment vertical="center" wrapText="1"/>
    </xf>
    <xf numFmtId="0" fontId="13" fillId="0" borderId="0" xfId="0" applyFont="1" applyAlignment="1">
      <alignment vertical="center"/>
    </xf>
    <xf numFmtId="3" fontId="2" fillId="0" borderId="16" xfId="0" applyNumberFormat="1" applyFont="1" applyBorder="1" applyAlignment="1">
      <alignment horizontal="right" vertical="center"/>
    </xf>
    <xf numFmtId="3" fontId="2" fillId="0" borderId="16" xfId="0" applyNumberFormat="1" applyFont="1" applyBorder="1" applyAlignment="1">
      <alignment horizontal="right" vertical="center" wrapText="1"/>
    </xf>
    <xf numFmtId="3" fontId="2" fillId="0" borderId="0" xfId="0" applyNumberFormat="1" applyFont="1" applyAlignment="1">
      <alignment horizontal="right" vertical="center"/>
    </xf>
    <xf numFmtId="3" fontId="2" fillId="0" borderId="0" xfId="0" applyNumberFormat="1" applyFont="1" applyAlignment="1">
      <alignment horizontal="right" vertical="center" wrapText="1"/>
    </xf>
    <xf numFmtId="0" fontId="2" fillId="0" borderId="0" xfId="0" applyFont="1" applyAlignment="1">
      <alignment horizontal="right" vertical="center"/>
    </xf>
    <xf numFmtId="0" fontId="2" fillId="0" borderId="0" xfId="0" applyFont="1" applyAlignment="1">
      <alignment horizontal="right" vertical="center" wrapText="1"/>
    </xf>
    <xf numFmtId="0" fontId="13" fillId="0" borderId="12" xfId="0" applyFont="1" applyBorder="1" applyAlignment="1">
      <alignment vertical="center"/>
    </xf>
    <xf numFmtId="0" fontId="2" fillId="0" borderId="12" xfId="0" applyFont="1" applyBorder="1" applyAlignment="1">
      <alignment horizontal="right" vertical="center"/>
    </xf>
    <xf numFmtId="0" fontId="2" fillId="0" borderId="12" xfId="0" applyFont="1" applyBorder="1" applyAlignment="1">
      <alignment horizontal="right" vertical="center" wrapText="1"/>
    </xf>
    <xf numFmtId="0" fontId="13" fillId="0" borderId="0" xfId="0" applyFont="1" applyAlignment="1">
      <alignment horizontal="right" vertical="center"/>
    </xf>
    <xf numFmtId="0" fontId="13" fillId="0" borderId="0" xfId="0" applyFont="1" applyAlignment="1">
      <alignment horizontal="right" vertical="center" wrapText="1"/>
    </xf>
    <xf numFmtId="0" fontId="13" fillId="0" borderId="12" xfId="0" applyFont="1" applyBorder="1" applyAlignment="1">
      <alignment horizontal="right" vertical="center" wrapText="1"/>
    </xf>
    <xf numFmtId="0" fontId="14" fillId="0" borderId="16"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horizontal="right" vertical="center" wrapText="1"/>
    </xf>
    <xf numFmtId="0" fontId="14" fillId="0" borderId="8" xfId="0" applyFont="1" applyBorder="1" applyAlignment="1">
      <alignment horizontal="right" vertical="center"/>
    </xf>
    <xf numFmtId="0" fontId="41" fillId="0" borderId="19" xfId="0" applyFont="1" applyBorder="1" applyAlignment="1">
      <alignment vertical="center"/>
    </xf>
    <xf numFmtId="0" fontId="42" fillId="0" borderId="0" xfId="0" applyFont="1" applyAlignment="1">
      <alignment horizontal="right" vertical="center" wrapText="1"/>
    </xf>
    <xf numFmtId="0" fontId="3" fillId="0" borderId="12" xfId="0" applyFont="1" applyBorder="1" applyAlignment="1">
      <alignment vertical="center" wrapText="1"/>
    </xf>
    <xf numFmtId="0" fontId="15" fillId="0" borderId="6" xfId="0" applyFont="1" applyBorder="1" applyAlignment="1">
      <alignment horizontal="center" vertical="center"/>
    </xf>
    <xf numFmtId="0" fontId="43" fillId="0" borderId="17" xfId="0" applyFont="1" applyBorder="1" applyAlignment="1">
      <alignment horizontal="center" vertical="center"/>
    </xf>
    <xf numFmtId="0" fontId="3" fillId="0" borderId="12" xfId="0" applyFont="1" applyBorder="1" applyAlignment="1">
      <alignment vertical="center"/>
    </xf>
    <xf numFmtId="0" fontId="42" fillId="0" borderId="7" xfId="0" applyFont="1" applyBorder="1" applyAlignment="1">
      <alignment horizontal="center" vertical="center"/>
    </xf>
    <xf numFmtId="0" fontId="15" fillId="0" borderId="39" xfId="0" applyFont="1" applyBorder="1" applyAlignment="1">
      <alignment horizontal="right" vertical="center" wrapText="1"/>
    </xf>
    <xf numFmtId="0" fontId="6" fillId="0" borderId="0" xfId="0" applyFont="1" applyAlignment="1">
      <alignment horizontal="left" vertical="center" indent="3"/>
    </xf>
    <xf numFmtId="0" fontId="3" fillId="0" borderId="12" xfId="0" applyFont="1" applyBorder="1"/>
    <xf numFmtId="0" fontId="15" fillId="0" borderId="28" xfId="0" applyFont="1" applyBorder="1" applyAlignment="1">
      <alignment horizontal="right" vertical="center" wrapText="1"/>
    </xf>
    <xf numFmtId="0" fontId="6" fillId="0" borderId="0" xfId="0" applyFont="1" applyAlignment="1">
      <alignment horizontal="left" vertical="center" indent="2"/>
    </xf>
    <xf numFmtId="0" fontId="6" fillId="0" borderId="0" xfId="0" applyFont="1" applyAlignment="1">
      <alignment horizontal="left" vertical="center" indent="1"/>
    </xf>
    <xf numFmtId="0" fontId="10" fillId="0" borderId="12" xfId="0" applyFont="1" applyBorder="1" applyAlignment="1">
      <alignment horizontal="center" vertical="center"/>
    </xf>
    <xf numFmtId="0" fontId="15" fillId="0" borderId="0" xfId="0" applyFont="1" applyAlignment="1">
      <alignment horizontal="left" vertical="center" wrapText="1" indent="1"/>
    </xf>
    <xf numFmtId="0" fontId="15" fillId="0" borderId="0" xfId="0" applyFont="1" applyAlignment="1">
      <alignment horizontal="left" vertical="center" indent="1"/>
    </xf>
    <xf numFmtId="0" fontId="6" fillId="0" borderId="19" xfId="0" applyFont="1" applyBorder="1" applyAlignment="1">
      <alignment horizontal="left" vertical="center" indent="1"/>
    </xf>
    <xf numFmtId="0" fontId="0" fillId="0" borderId="17" xfId="0" applyBorder="1" applyAlignment="1">
      <alignmen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14" fillId="0" borderId="12" xfId="0" applyFont="1" applyBorder="1" applyAlignment="1">
      <alignment vertical="center"/>
    </xf>
    <xf numFmtId="0" fontId="6" fillId="0" borderId="12" xfId="0" applyFont="1" applyBorder="1" applyAlignment="1">
      <alignment horizontal="left" vertical="center" indent="2"/>
    </xf>
    <xf numFmtId="3" fontId="6" fillId="0" borderId="12" xfId="0" applyNumberFormat="1" applyFont="1" applyBorder="1" applyAlignment="1">
      <alignment horizontal="right" vertical="center"/>
    </xf>
    <xf numFmtId="3" fontId="6" fillId="0" borderId="12" xfId="0" applyNumberFormat="1" applyFont="1" applyBorder="1" applyAlignment="1">
      <alignment horizontal="right" vertical="center" wrapText="1"/>
    </xf>
    <xf numFmtId="0" fontId="6" fillId="0" borderId="12" xfId="0" applyFont="1" applyBorder="1" applyAlignment="1">
      <alignment horizontal="left" vertical="center"/>
    </xf>
    <xf numFmtId="0" fontId="0" fillId="0" borderId="11" xfId="0" applyBorder="1" applyAlignment="1">
      <alignment vertical="center" wrapText="1"/>
    </xf>
    <xf numFmtId="0" fontId="7" fillId="0" borderId="7" xfId="0" applyFont="1" applyBorder="1" applyAlignment="1">
      <alignment horizontal="center" vertical="center" wrapText="1"/>
    </xf>
    <xf numFmtId="0" fontId="13" fillId="0" borderId="3" xfId="0" applyFont="1" applyBorder="1" applyAlignment="1">
      <alignment vertical="center"/>
    </xf>
    <xf numFmtId="0" fontId="6" fillId="0" borderId="3" xfId="0" applyFont="1" applyBorder="1" applyAlignment="1">
      <alignment horizontal="right" vertical="center"/>
    </xf>
    <xf numFmtId="0" fontId="14" fillId="0" borderId="3" xfId="0" applyFont="1" applyBorder="1" applyAlignment="1">
      <alignment vertical="center" wrapText="1"/>
    </xf>
    <xf numFmtId="0" fontId="4" fillId="0" borderId="3"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horizontal="right" vertical="center" wrapText="1"/>
    </xf>
    <xf numFmtId="0" fontId="7" fillId="0" borderId="12" xfId="0" applyFont="1" applyBorder="1" applyAlignment="1">
      <alignment horizontal="right" vertical="center" wrapText="1"/>
    </xf>
    <xf numFmtId="0" fontId="22" fillId="0" borderId="49" xfId="0" applyFont="1" applyBorder="1" applyAlignment="1">
      <alignment vertical="center"/>
    </xf>
    <xf numFmtId="0" fontId="6" fillId="0" borderId="49" xfId="0" applyFont="1" applyBorder="1" applyAlignment="1">
      <alignment vertical="center"/>
    </xf>
    <xf numFmtId="0" fontId="15" fillId="0" borderId="49" xfId="0" applyFont="1" applyBorder="1" applyAlignment="1">
      <alignment vertical="center"/>
    </xf>
    <xf numFmtId="0" fontId="3" fillId="0" borderId="49" xfId="0" applyFont="1" applyBorder="1" applyAlignment="1">
      <alignment vertical="center"/>
    </xf>
    <xf numFmtId="0" fontId="22" fillId="0" borderId="0" xfId="0" applyFont="1" applyAlignment="1">
      <alignment vertical="center"/>
    </xf>
    <xf numFmtId="0" fontId="10" fillId="0" borderId="30" xfId="0" applyFont="1" applyBorder="1" applyAlignment="1">
      <alignment horizontal="right" vertical="center" wrapText="1"/>
    </xf>
    <xf numFmtId="0" fontId="6" fillId="0" borderId="3" xfId="0" applyFont="1" applyBorder="1" applyAlignment="1">
      <alignment vertical="center"/>
    </xf>
    <xf numFmtId="0" fontId="15" fillId="0" borderId="3" xfId="0" applyFont="1" applyBorder="1" applyAlignment="1">
      <alignment vertical="center"/>
    </xf>
    <xf numFmtId="0" fontId="10" fillId="0" borderId="15" xfId="0" applyFont="1" applyBorder="1" applyAlignment="1">
      <alignment vertical="center"/>
    </xf>
    <xf numFmtId="0" fontId="15" fillId="0" borderId="15" xfId="0" applyFont="1" applyBorder="1" applyAlignment="1">
      <alignment vertical="center"/>
    </xf>
    <xf numFmtId="0" fontId="10" fillId="0" borderId="12" xfId="0" applyFont="1" applyBorder="1" applyAlignment="1">
      <alignment vertical="center"/>
    </xf>
    <xf numFmtId="0" fontId="22" fillId="0" borderId="12"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10" fillId="0" borderId="28"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1" fillId="0" borderId="11" xfId="0" applyFont="1" applyBorder="1" applyAlignment="1">
      <alignment horizontal="right" vertical="center" wrapText="1"/>
    </xf>
    <xf numFmtId="0" fontId="6" fillId="0" borderId="3" xfId="0" applyFont="1" applyBorder="1" applyAlignment="1">
      <alignment horizontal="left" vertical="center" indent="2"/>
    </xf>
    <xf numFmtId="3" fontId="6"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3" fontId="11" fillId="0" borderId="3" xfId="0" applyNumberFormat="1" applyFont="1" applyBorder="1" applyAlignment="1">
      <alignment horizontal="right" vertical="center"/>
    </xf>
    <xf numFmtId="0" fontId="1" fillId="0" borderId="5" xfId="0" applyFont="1" applyBorder="1" applyAlignment="1">
      <alignment vertical="center"/>
    </xf>
    <xf numFmtId="0" fontId="22" fillId="0" borderId="0" xfId="0" applyFont="1" applyAlignment="1">
      <alignment horizontal="right" vertical="center"/>
    </xf>
    <xf numFmtId="0" fontId="13" fillId="2" borderId="30" xfId="0" applyFont="1" applyFill="1" applyBorder="1" applyAlignment="1">
      <alignment horizontal="center" vertical="center"/>
    </xf>
    <xf numFmtId="0" fontId="13" fillId="2" borderId="8" xfId="0" applyFont="1" applyFill="1" applyBorder="1" applyAlignment="1">
      <alignment vertical="center"/>
    </xf>
    <xf numFmtId="0" fontId="13" fillId="2" borderId="8" xfId="0" applyFont="1" applyFill="1" applyBorder="1" applyAlignment="1">
      <alignment horizontal="center" vertical="center"/>
    </xf>
    <xf numFmtId="0" fontId="14" fillId="2" borderId="8" xfId="0" applyFont="1" applyFill="1" applyBorder="1" applyAlignment="1">
      <alignment vertical="center"/>
    </xf>
    <xf numFmtId="0" fontId="14" fillId="2" borderId="8" xfId="0" applyFont="1" applyFill="1" applyBorder="1" applyAlignment="1">
      <alignment horizontal="right" vertical="center"/>
    </xf>
    <xf numFmtId="0" fontId="13" fillId="2" borderId="0" xfId="0" applyFont="1" applyFill="1" applyAlignment="1">
      <alignment vertical="center"/>
    </xf>
    <xf numFmtId="0" fontId="14" fillId="2" borderId="0" xfId="0" applyFont="1" applyFill="1" applyAlignment="1">
      <alignment vertical="center"/>
    </xf>
    <xf numFmtId="0" fontId="40" fillId="0" borderId="12" xfId="0" applyFont="1" applyBorder="1" applyAlignment="1">
      <alignment vertical="center"/>
    </xf>
    <xf numFmtId="0" fontId="11" fillId="0" borderId="12" xfId="0" applyFont="1" applyBorder="1" applyAlignment="1">
      <alignment horizontal="right" vertical="center"/>
    </xf>
    <xf numFmtId="0" fontId="3" fillId="0" borderId="12" xfId="0" applyFont="1" applyBorder="1" applyAlignment="1"/>
    <xf numFmtId="0" fontId="19" fillId="0" borderId="0" xfId="0" applyFont="1" applyAlignment="1">
      <alignment vertical="center"/>
    </xf>
    <xf numFmtId="0" fontId="19" fillId="0" borderId="0" xfId="0" applyFont="1" applyAlignment="1">
      <alignment horizontal="right" vertical="center"/>
    </xf>
    <xf numFmtId="0" fontId="14" fillId="0" borderId="8" xfId="0" applyFont="1" applyBorder="1" applyAlignment="1">
      <alignment horizontal="center" vertical="center"/>
    </xf>
    <xf numFmtId="0" fontId="15" fillId="0" borderId="34" xfId="0" applyFont="1" applyBorder="1" applyAlignment="1">
      <alignment horizontal="center" vertical="center"/>
    </xf>
    <xf numFmtId="0" fontId="29" fillId="0" borderId="0" xfId="0" applyFont="1" applyAlignment="1">
      <alignment vertical="center"/>
    </xf>
    <xf numFmtId="0" fontId="50" fillId="0" borderId="0" xfId="0" applyFont="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right" vertical="center"/>
    </xf>
    <xf numFmtId="0" fontId="17" fillId="0" borderId="0" xfId="0" applyFont="1" applyAlignment="1">
      <alignment horizontal="right" vertical="center" wrapText="1"/>
    </xf>
    <xf numFmtId="0" fontId="15" fillId="0" borderId="28" xfId="0" applyFont="1" applyBorder="1" applyAlignment="1">
      <alignment horizontal="right" vertical="center"/>
    </xf>
    <xf numFmtId="0" fontId="3" fillId="0" borderId="0" xfId="0" applyFont="1" applyAlignment="1">
      <alignment vertical="top"/>
    </xf>
    <xf numFmtId="0" fontId="17" fillId="0" borderId="0" xfId="0" applyFont="1" applyAlignment="1">
      <alignment horizontal="right" vertical="center"/>
    </xf>
    <xf numFmtId="0" fontId="13" fillId="0" borderId="12" xfId="0" applyFont="1" applyBorder="1" applyAlignment="1">
      <alignment horizontal="left" vertical="center"/>
    </xf>
    <xf numFmtId="0" fontId="2" fillId="0" borderId="0" xfId="0" applyFont="1" applyAlignment="1">
      <alignment horizontal="left" vertical="center"/>
    </xf>
    <xf numFmtId="0" fontId="13" fillId="0" borderId="12" xfId="0" applyFont="1" applyBorder="1" applyAlignment="1">
      <alignment vertical="center" wrapText="1"/>
    </xf>
    <xf numFmtId="0" fontId="15" fillId="0" borderId="17" xfId="0" applyFont="1" applyBorder="1" applyAlignment="1">
      <alignment horizontal="right" vertical="center"/>
    </xf>
    <xf numFmtId="0" fontId="14" fillId="0" borderId="19" xfId="0" applyFont="1" applyBorder="1" applyAlignment="1">
      <alignment horizontal="center" vertical="center"/>
    </xf>
    <xf numFmtId="0" fontId="14" fillId="0" borderId="0" xfId="0" applyFont="1" applyAlignment="1">
      <alignment vertical="center"/>
    </xf>
    <xf numFmtId="0" fontId="7" fillId="0" borderId="0" xfId="0" applyFont="1" applyAlignment="1">
      <alignment horizontal="center" vertical="center"/>
    </xf>
    <xf numFmtId="0" fontId="14" fillId="0" borderId="11" xfId="0" applyFont="1" applyBorder="1" applyAlignment="1">
      <alignment horizontal="center" vertical="center" wrapText="1"/>
    </xf>
    <xf numFmtId="0" fontId="13" fillId="0" borderId="50" xfId="0" applyFont="1" applyBorder="1" applyAlignment="1">
      <alignment horizontal="center" vertical="center"/>
    </xf>
    <xf numFmtId="15" fontId="13" fillId="0" borderId="11" xfId="0" applyNumberFormat="1" applyFont="1" applyBorder="1" applyAlignment="1">
      <alignment horizontal="right" vertical="center" wrapText="1"/>
    </xf>
    <xf numFmtId="0" fontId="13" fillId="0" borderId="11" xfId="0" applyFont="1" applyBorder="1" applyAlignment="1">
      <alignment horizontal="center" vertical="center"/>
    </xf>
    <xf numFmtId="0" fontId="27" fillId="0" borderId="7" xfId="0" applyFont="1" applyBorder="1" applyAlignment="1">
      <alignment horizontal="center" vertical="center"/>
    </xf>
    <xf numFmtId="0" fontId="27" fillId="0" borderId="7" xfId="0" applyFont="1" applyBorder="1" applyAlignment="1">
      <alignment horizontal="right" vertical="center"/>
    </xf>
    <xf numFmtId="0" fontId="27" fillId="0" borderId="0" xfId="0" applyFont="1" applyAlignment="1">
      <alignment horizontal="center" vertical="center"/>
    </xf>
    <xf numFmtId="0" fontId="27" fillId="0" borderId="8" xfId="0" applyFont="1" applyBorder="1" applyAlignment="1">
      <alignment horizontal="center" vertical="center"/>
    </xf>
    <xf numFmtId="0" fontId="27" fillId="0" borderId="8" xfId="0" applyFont="1" applyBorder="1" applyAlignment="1">
      <alignment horizontal="right" vertical="center"/>
    </xf>
    <xf numFmtId="0" fontId="27" fillId="0" borderId="12" xfId="0" applyFont="1" applyBorder="1" applyAlignment="1">
      <alignment horizontal="center" vertical="center"/>
    </xf>
    <xf numFmtId="0" fontId="11" fillId="0" borderId="0" xfId="0" applyFont="1" applyAlignment="1">
      <alignment horizontal="left" vertical="center"/>
    </xf>
    <xf numFmtId="0" fontId="10" fillId="0" borderId="12" xfId="0" applyFont="1" applyBorder="1" applyAlignment="1">
      <alignment horizontal="left" vertical="center"/>
    </xf>
    <xf numFmtId="0" fontId="7" fillId="0" borderId="12" xfId="0" applyFont="1" applyBorder="1" applyAlignment="1">
      <alignment horizontal="right" vertical="center"/>
    </xf>
    <xf numFmtId="0" fontId="28" fillId="0" borderId="0" xfId="0" applyFont="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0" xfId="0" applyFont="1" applyAlignment="1">
      <alignment horizontal="left" vertical="center"/>
    </xf>
    <xf numFmtId="0" fontId="10" fillId="0" borderId="59" xfId="0" applyFont="1" applyBorder="1" applyAlignment="1">
      <alignment horizontal="center" vertical="center"/>
    </xf>
    <xf numFmtId="0" fontId="10" fillId="0" borderId="68" xfId="0" applyFont="1" applyBorder="1" applyAlignment="1">
      <alignment horizontal="center" vertical="center"/>
    </xf>
    <xf numFmtId="0" fontId="14" fillId="0" borderId="19"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6" fillId="0" borderId="0" xfId="0" applyFont="1" applyAlignment="1">
      <alignment vertical="center"/>
    </xf>
    <xf numFmtId="0" fontId="15" fillId="0" borderId="19" xfId="0" applyFont="1" applyBorder="1" applyAlignment="1">
      <alignment horizontal="right" vertical="center"/>
    </xf>
    <xf numFmtId="0" fontId="38" fillId="0" borderId="31" xfId="0" applyFont="1" applyBorder="1" applyAlignment="1">
      <alignment vertical="center"/>
    </xf>
    <xf numFmtId="0" fontId="10" fillId="0" borderId="0" xfId="0" applyFont="1" applyAlignment="1">
      <alignment vertical="center" wrapText="1"/>
    </xf>
    <xf numFmtId="0" fontId="10" fillId="0" borderId="7" xfId="0" applyFont="1" applyBorder="1" applyAlignment="1">
      <alignment horizontal="center" vertical="center" wrapText="1"/>
    </xf>
    <xf numFmtId="0" fontId="0" fillId="0" borderId="0" xfId="0" applyAlignment="1">
      <alignment wrapText="1"/>
    </xf>
    <xf numFmtId="0" fontId="10" fillId="0" borderId="8" xfId="0" applyFont="1" applyBorder="1" applyAlignment="1">
      <alignment horizontal="center" vertical="center" wrapText="1"/>
    </xf>
    <xf numFmtId="0" fontId="10" fillId="0" borderId="28" xfId="0" applyFont="1" applyBorder="1" applyAlignment="1">
      <alignment horizontal="right" vertical="center" wrapText="1"/>
    </xf>
    <xf numFmtId="0" fontId="10"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Alignment="1">
      <alignment horizontal="right" vertical="center" wrapText="1"/>
    </xf>
    <xf numFmtId="0" fontId="18" fillId="0" borderId="0" xfId="0" applyFont="1" applyAlignment="1">
      <alignment vertical="center" wrapText="1"/>
    </xf>
    <xf numFmtId="0" fontId="30" fillId="0" borderId="0" xfId="0" applyFont="1" applyAlignment="1">
      <alignment vertical="center" wrapText="1"/>
    </xf>
    <xf numFmtId="0" fontId="31" fillId="0" borderId="0" xfId="0" applyFont="1" applyAlignment="1">
      <alignment vertical="center" wrapText="1"/>
    </xf>
    <xf numFmtId="0" fontId="1" fillId="0" borderId="0" xfId="0" applyFont="1" applyAlignment="1">
      <alignment vertical="center" wrapText="1"/>
    </xf>
    <xf numFmtId="0" fontId="0" fillId="0" borderId="0" xfId="0" applyAlignment="1">
      <alignment vertical="top"/>
    </xf>
    <xf numFmtId="3" fontId="59" fillId="0" borderId="0" xfId="0" applyNumberFormat="1" applyFont="1" applyAlignment="1"/>
    <xf numFmtId="0" fontId="15" fillId="0" borderId="48" xfId="0" applyFont="1" applyBorder="1" applyAlignment="1">
      <alignment vertical="center" wrapText="1"/>
    </xf>
    <xf numFmtId="0" fontId="6" fillId="0" borderId="0" xfId="0" applyFont="1" applyAlignment="1">
      <alignment horizontal="right" vertical="center"/>
    </xf>
    <xf numFmtId="0" fontId="3" fillId="0" borderId="16" xfId="0" applyFont="1" applyBorder="1" applyAlignment="1">
      <alignment vertical="center"/>
    </xf>
    <xf numFmtId="0" fontId="15" fillId="0" borderId="0" xfId="0" applyFont="1" applyAlignment="1">
      <alignment vertical="center"/>
    </xf>
    <xf numFmtId="0" fontId="6" fillId="0" borderId="0" xfId="0" applyFont="1" applyAlignment="1">
      <alignment vertical="center"/>
    </xf>
    <xf numFmtId="0" fontId="15" fillId="0" borderId="0" xfId="0" applyFont="1" applyAlignment="1">
      <alignment horizontal="right" vertical="center"/>
    </xf>
    <xf numFmtId="0" fontId="15" fillId="0" borderId="12" xfId="0" applyFont="1" applyBorder="1" applyAlignment="1">
      <alignment horizontal="right" vertical="center"/>
    </xf>
    <xf numFmtId="0" fontId="14" fillId="0" borderId="0" xfId="0" applyFont="1" applyAlignment="1">
      <alignment vertical="center"/>
    </xf>
    <xf numFmtId="0" fontId="10" fillId="0" borderId="12" xfId="0" applyFont="1" applyBorder="1" applyAlignment="1">
      <alignment vertical="center"/>
    </xf>
    <xf numFmtId="0" fontId="15" fillId="0" borderId="19" xfId="0" applyFont="1" applyBorder="1" applyAlignment="1">
      <alignment vertical="center"/>
    </xf>
    <xf numFmtId="0" fontId="14" fillId="0" borderId="12" xfId="0" applyFont="1" applyBorder="1" applyAlignment="1">
      <alignment vertical="center"/>
    </xf>
    <xf numFmtId="0" fontId="15" fillId="0" borderId="48" xfId="0" applyFont="1" applyBorder="1" applyAlignment="1">
      <alignment vertical="center"/>
    </xf>
    <xf numFmtId="0" fontId="27" fillId="0" borderId="27" xfId="0" applyFont="1" applyBorder="1" applyAlignment="1">
      <alignment vertical="center"/>
    </xf>
    <xf numFmtId="0" fontId="27" fillId="0" borderId="46" xfId="0" applyFont="1" applyBorder="1" applyAlignment="1">
      <alignment vertical="center"/>
    </xf>
    <xf numFmtId="0" fontId="52" fillId="0" borderId="0" xfId="0" applyFont="1" applyAlignment="1">
      <alignment vertical="center"/>
    </xf>
    <xf numFmtId="0" fontId="52" fillId="0" borderId="12" xfId="0" applyFont="1" applyBorder="1" applyAlignment="1">
      <alignment vertical="center"/>
    </xf>
    <xf numFmtId="0" fontId="52" fillId="0" borderId="0" xfId="0" applyFont="1" applyAlignment="1"/>
    <xf numFmtId="0" fontId="52" fillId="0" borderId="19" xfId="0" applyFont="1" applyBorder="1" applyAlignment="1">
      <alignment vertical="center"/>
    </xf>
    <xf numFmtId="0" fontId="52" fillId="0" borderId="0" xfId="0" applyFont="1" applyAlignment="1">
      <alignment vertical="top"/>
    </xf>
    <xf numFmtId="0" fontId="17"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165" fontId="15" fillId="0" borderId="0" xfId="2" applyNumberFormat="1" applyFont="1" applyAlignment="1">
      <alignment horizontal="right" vertical="center" wrapText="1"/>
    </xf>
    <xf numFmtId="165" fontId="6" fillId="0" borderId="0" xfId="2" applyNumberFormat="1" applyFont="1" applyAlignment="1">
      <alignment horizontal="right" vertical="center" wrapText="1"/>
    </xf>
    <xf numFmtId="165" fontId="6" fillId="0" borderId="12" xfId="2" applyNumberFormat="1" applyFont="1" applyBorder="1" applyAlignment="1">
      <alignment horizontal="right" vertical="center" wrapText="1"/>
    </xf>
    <xf numFmtId="165" fontId="15" fillId="0" borderId="12" xfId="2" applyNumberFormat="1" applyFont="1" applyBorder="1" applyAlignment="1">
      <alignment horizontal="right" vertical="center" wrapText="1"/>
    </xf>
    <xf numFmtId="165" fontId="15" fillId="0" borderId="0" xfId="2" applyNumberFormat="1" applyFont="1" applyAlignment="1">
      <alignment horizontal="right" vertical="center"/>
    </xf>
    <xf numFmtId="165" fontId="6" fillId="0" borderId="0" xfId="2" applyNumberFormat="1" applyFont="1" applyAlignment="1">
      <alignment horizontal="right" vertical="center"/>
    </xf>
    <xf numFmtId="165" fontId="6" fillId="0" borderId="12" xfId="2" applyNumberFormat="1" applyFont="1" applyBorder="1" applyAlignment="1">
      <alignment horizontal="right" vertical="center"/>
    </xf>
    <xf numFmtId="166" fontId="15" fillId="0" borderId="0" xfId="2" applyNumberFormat="1" applyFont="1" applyAlignment="1">
      <alignment horizontal="right" vertical="center"/>
    </xf>
    <xf numFmtId="166" fontId="6" fillId="0" borderId="0" xfId="2" applyNumberFormat="1" applyFont="1" applyAlignment="1">
      <alignment horizontal="right" vertical="center"/>
    </xf>
    <xf numFmtId="166" fontId="6" fillId="0" borderId="12" xfId="2" applyNumberFormat="1" applyFont="1" applyBorder="1" applyAlignment="1">
      <alignment horizontal="right" vertical="center"/>
    </xf>
    <xf numFmtId="43" fontId="10" fillId="0" borderId="0" xfId="2" applyNumberFormat="1" applyFont="1" applyAlignment="1">
      <alignment horizontal="right" vertical="center"/>
    </xf>
    <xf numFmtId="43" fontId="10" fillId="0" borderId="0" xfId="2" applyNumberFormat="1" applyFont="1" applyAlignment="1">
      <alignment vertical="center"/>
    </xf>
    <xf numFmtId="43" fontId="11" fillId="0" borderId="0" xfId="2" applyNumberFormat="1" applyFont="1" applyAlignment="1">
      <alignment horizontal="right" vertical="center"/>
    </xf>
    <xf numFmtId="43" fontId="11" fillId="0" borderId="0" xfId="2" applyNumberFormat="1" applyFont="1" applyAlignment="1">
      <alignment vertical="center"/>
    </xf>
    <xf numFmtId="43" fontId="15" fillId="0" borderId="0" xfId="2" applyNumberFormat="1" applyFont="1" applyAlignment="1">
      <alignment horizontal="right" vertical="center"/>
    </xf>
    <xf numFmtId="43" fontId="15" fillId="0" borderId="0" xfId="2" applyNumberFormat="1" applyFont="1" applyAlignment="1">
      <alignment vertical="center"/>
    </xf>
    <xf numFmtId="43" fontId="0" fillId="0" borderId="0" xfId="2" applyNumberFormat="1" applyFont="1" applyAlignment="1"/>
    <xf numFmtId="166" fontId="15" fillId="0" borderId="12" xfId="2" applyNumberFormat="1" applyFont="1" applyBorder="1" applyAlignment="1">
      <alignment horizontal="right" vertical="center"/>
    </xf>
    <xf numFmtId="0" fontId="15" fillId="0" borderId="79" xfId="0" applyFont="1" applyBorder="1" applyAlignment="1">
      <alignment horizontal="right" vertical="center"/>
    </xf>
    <xf numFmtId="0" fontId="6" fillId="0" borderId="0" xfId="0" applyFont="1" applyAlignment="1">
      <alignment horizontal="right" vertical="center"/>
    </xf>
    <xf numFmtId="3" fontId="6" fillId="0" borderId="0" xfId="0" applyNumberFormat="1" applyFont="1" applyAlignment="1">
      <alignment horizontal="right" vertical="center"/>
    </xf>
    <xf numFmtId="3" fontId="15" fillId="0" borderId="12" xfId="0" applyNumberFormat="1" applyFont="1" applyBorder="1" applyAlignment="1">
      <alignment horizontal="right" vertical="center"/>
    </xf>
    <xf numFmtId="3" fontId="15" fillId="0" borderId="0" xfId="0" applyNumberFormat="1" applyFont="1" applyAlignment="1">
      <alignment horizontal="right" vertical="center"/>
    </xf>
    <xf numFmtId="0" fontId="11" fillId="0" borderId="0" xfId="0" applyFont="1" applyAlignment="1">
      <alignment vertical="center"/>
    </xf>
    <xf numFmtId="0" fontId="1" fillId="0" borderId="0" xfId="0" applyFont="1" applyAlignment="1">
      <alignment vertical="center"/>
    </xf>
    <xf numFmtId="0" fontId="3" fillId="0" borderId="16" xfId="0" applyFont="1" applyBorder="1" applyAlignment="1">
      <alignment vertical="center"/>
    </xf>
    <xf numFmtId="4" fontId="6" fillId="0" borderId="0" xfId="0" applyNumberFormat="1" applyFont="1" applyAlignment="1">
      <alignment horizontal="right" vertical="center" wrapText="1"/>
    </xf>
    <xf numFmtId="0" fontId="3" fillId="0" borderId="0" xfId="0" applyFont="1" applyAlignment="1">
      <alignment vertical="center" wrapText="1"/>
    </xf>
    <xf numFmtId="0" fontId="10" fillId="0" borderId="7" xfId="0" applyFont="1" applyBorder="1" applyAlignment="1">
      <alignment horizontal="center" vertical="center" wrapText="1"/>
    </xf>
    <xf numFmtId="0" fontId="15" fillId="0" borderId="12" xfId="0" applyFont="1" applyBorder="1" applyAlignment="1">
      <alignment horizontal="right" vertical="center"/>
    </xf>
    <xf numFmtId="0" fontId="3" fillId="0" borderId="0" xfId="0" applyFont="1" applyAlignment="1">
      <alignment vertical="center"/>
    </xf>
    <xf numFmtId="0" fontId="22" fillId="0" borderId="16" xfId="0" applyFont="1" applyBorder="1" applyAlignment="1">
      <alignment horizontal="right" vertical="center"/>
    </xf>
    <xf numFmtId="0" fontId="13" fillId="0" borderId="0" xfId="0" applyFont="1" applyAlignment="1">
      <alignment vertical="center"/>
    </xf>
    <xf numFmtId="0" fontId="14" fillId="0" borderId="0" xfId="0" applyFont="1" applyAlignment="1">
      <alignment vertical="center"/>
    </xf>
    <xf numFmtId="0" fontId="63" fillId="0" borderId="0" xfId="0" applyFont="1" applyFill="1"/>
    <xf numFmtId="0" fontId="64" fillId="0" borderId="0" xfId="0" applyFont="1" applyFill="1" applyAlignment="1">
      <alignment horizontal="left"/>
    </xf>
    <xf numFmtId="0" fontId="64" fillId="0" borderId="0" xfId="0" applyFont="1" applyFill="1" applyAlignment="1">
      <alignment horizontal="left" indent="2"/>
    </xf>
    <xf numFmtId="0" fontId="64" fillId="0" borderId="0" xfId="0" applyFont="1" applyFill="1" applyAlignment="1">
      <alignment horizontal="left" indent="1"/>
    </xf>
    <xf numFmtId="0" fontId="64" fillId="0" borderId="0" xfId="3" applyFont="1" applyFill="1" applyAlignment="1">
      <alignment horizontal="left" indent="2"/>
    </xf>
    <xf numFmtId="0" fontId="64" fillId="0" borderId="0" xfId="3" applyFont="1" applyFill="1" applyAlignment="1">
      <alignment horizontal="left" indent="4"/>
    </xf>
    <xf numFmtId="0" fontId="64" fillId="0" borderId="0" xfId="0" applyFont="1" applyFill="1" applyAlignment="1">
      <alignment horizontal="left" indent="3"/>
    </xf>
    <xf numFmtId="0" fontId="64" fillId="0" borderId="0" xfId="0" applyFont="1" applyFill="1" applyAlignment="1">
      <alignment horizontal="left" indent="5"/>
    </xf>
    <xf numFmtId="0" fontId="64" fillId="0" borderId="0" xfId="0" applyFont="1" applyFill="1" applyAlignment="1">
      <alignment horizontal="left" indent="7"/>
    </xf>
    <xf numFmtId="0" fontId="64" fillId="0" borderId="0" xfId="0" applyFont="1" applyFill="1" applyAlignment="1">
      <alignment horizontal="left" indent="9"/>
    </xf>
    <xf numFmtId="0" fontId="64" fillId="0" borderId="0" xfId="0" applyFont="1" applyFill="1" applyAlignment="1">
      <alignment horizontal="left" indent="11"/>
    </xf>
    <xf numFmtId="0" fontId="63" fillId="0" borderId="80" xfId="0" quotePrefix="1" applyFont="1" applyBorder="1" applyAlignment="1">
      <alignment horizontal="right" vertical="center"/>
    </xf>
    <xf numFmtId="0" fontId="64" fillId="0" borderId="3" xfId="0" applyFont="1" applyBorder="1" applyAlignment="1">
      <alignment horizontal="left" indent="3"/>
    </xf>
    <xf numFmtId="0" fontId="64" fillId="0" borderId="0" xfId="3" applyFont="1" applyFill="1" applyAlignment="1">
      <alignment horizontal="left" indent="3"/>
    </xf>
    <xf numFmtId="0" fontId="64" fillId="0" borderId="0" xfId="3" applyFont="1" applyFill="1" applyAlignment="1">
      <alignment horizontal="left" indent="7"/>
    </xf>
    <xf numFmtId="0" fontId="64" fillId="0" borderId="0" xfId="3" applyFont="1" applyFill="1" applyAlignment="1">
      <alignment horizontal="left" indent="5"/>
    </xf>
    <xf numFmtId="0" fontId="64" fillId="0" borderId="0" xfId="3" applyFont="1" applyFill="1" applyAlignment="1">
      <alignment horizontal="left" indent="11"/>
    </xf>
    <xf numFmtId="0" fontId="64" fillId="0" borderId="3" xfId="0" applyFont="1" applyFill="1" applyBorder="1" applyAlignment="1">
      <alignment horizontal="left" indent="3"/>
    </xf>
    <xf numFmtId="0" fontId="64" fillId="0" borderId="0" xfId="0" applyFont="1" applyFill="1" applyBorder="1" applyAlignment="1">
      <alignment horizontal="left" indent="3"/>
    </xf>
    <xf numFmtId="0" fontId="63" fillId="0" borderId="0" xfId="0" applyFont="1" applyFill="1" applyAlignment="1">
      <alignment horizontal="left" indent="1"/>
    </xf>
    <xf numFmtId="166" fontId="15" fillId="0" borderId="0" xfId="2" applyNumberFormat="1" applyFont="1" applyFill="1" applyAlignment="1">
      <alignment horizontal="right" wrapText="1"/>
    </xf>
    <xf numFmtId="166" fontId="6" fillId="0" borderId="0" xfId="2" applyNumberFormat="1" applyFont="1" applyFill="1" applyAlignment="1">
      <alignment horizontal="right" wrapText="1"/>
    </xf>
    <xf numFmtId="166" fontId="15" fillId="0" borderId="12" xfId="2" applyNumberFormat="1" applyFont="1" applyFill="1" applyBorder="1" applyAlignment="1">
      <alignment horizontal="right" wrapText="1"/>
    </xf>
    <xf numFmtId="43" fontId="6" fillId="0" borderId="0" xfId="2" applyFont="1" applyAlignment="1">
      <alignment horizontal="right" vertical="center"/>
    </xf>
    <xf numFmtId="165" fontId="15" fillId="0" borderId="12" xfId="2" applyNumberFormat="1" applyFont="1" applyBorder="1" applyAlignment="1">
      <alignment horizontal="right" vertical="center"/>
    </xf>
    <xf numFmtId="166" fontId="15" fillId="0" borderId="81" xfId="2" applyNumberFormat="1" applyFont="1" applyBorder="1" applyAlignment="1">
      <alignment horizontal="right" vertical="center"/>
    </xf>
    <xf numFmtId="166" fontId="15" fillId="0" borderId="24" xfId="2" applyNumberFormat="1" applyFont="1" applyBorder="1" applyAlignment="1">
      <alignment horizontal="right" vertical="center"/>
    </xf>
    <xf numFmtId="166" fontId="6" fillId="0" borderId="24" xfId="2" applyNumberFormat="1" applyFont="1" applyBorder="1" applyAlignment="1">
      <alignment horizontal="right" vertical="center"/>
    </xf>
    <xf numFmtId="43" fontId="29" fillId="0" borderId="0" xfId="2" applyNumberFormat="1" applyFont="1" applyAlignment="1">
      <alignment horizontal="right" vertical="center"/>
    </xf>
    <xf numFmtId="4" fontId="15" fillId="0" borderId="0" xfId="0" applyNumberFormat="1" applyFont="1" applyAlignment="1">
      <alignment horizontal="right" vertical="center" wrapText="1"/>
    </xf>
    <xf numFmtId="0" fontId="37" fillId="0" borderId="23" xfId="0" applyFont="1" applyBorder="1" applyAlignment="1">
      <alignment vertical="center"/>
    </xf>
    <xf numFmtId="0" fontId="37" fillId="0" borderId="8" xfId="0" applyFont="1" applyBorder="1" applyAlignment="1">
      <alignment vertical="center"/>
    </xf>
    <xf numFmtId="165" fontId="0" fillId="0" borderId="0" xfId="2" applyNumberFormat="1" applyFont="1"/>
    <xf numFmtId="165" fontId="6" fillId="0" borderId="0" xfId="2" applyNumberFormat="1" applyFont="1" applyAlignment="1">
      <alignment vertical="center" wrapText="1"/>
    </xf>
    <xf numFmtId="166" fontId="6" fillId="0" borderId="0" xfId="2" applyNumberFormat="1" applyFont="1" applyAlignment="1">
      <alignment vertical="center" wrapText="1"/>
    </xf>
    <xf numFmtId="0" fontId="38" fillId="0" borderId="0" xfId="0" applyFont="1" applyBorder="1" applyAlignment="1">
      <alignment vertical="center"/>
    </xf>
    <xf numFmtId="165" fontId="6" fillId="0" borderId="0" xfId="2" applyNumberFormat="1" applyFont="1" applyAlignment="1">
      <alignment vertical="center"/>
    </xf>
    <xf numFmtId="165" fontId="15" fillId="0" borderId="0" xfId="2" applyNumberFormat="1" applyFont="1" applyAlignment="1">
      <alignment vertical="center"/>
    </xf>
    <xf numFmtId="166" fontId="6" fillId="0" borderId="0" xfId="2" applyNumberFormat="1" applyFont="1" applyAlignment="1">
      <alignment vertical="center"/>
    </xf>
    <xf numFmtId="166" fontId="15" fillId="0" borderId="0" xfId="2" applyNumberFormat="1" applyFont="1" applyAlignment="1">
      <alignment vertical="center"/>
    </xf>
    <xf numFmtId="166" fontId="6" fillId="0" borderId="12" xfId="2" applyNumberFormat="1" applyFont="1" applyBorder="1" applyAlignment="1">
      <alignment vertical="center"/>
    </xf>
    <xf numFmtId="165" fontId="6" fillId="0" borderId="12" xfId="2" applyNumberFormat="1" applyFont="1" applyBorder="1" applyAlignment="1">
      <alignment vertical="center"/>
    </xf>
    <xf numFmtId="43" fontId="6" fillId="0" borderId="0" xfId="2" applyNumberFormat="1" applyFont="1" applyAlignment="1">
      <alignment horizontal="right" vertical="center"/>
    </xf>
    <xf numFmtId="43" fontId="6" fillId="0" borderId="12" xfId="2" applyNumberFormat="1" applyFont="1" applyBorder="1" applyAlignment="1">
      <alignment horizontal="right" vertical="center"/>
    </xf>
    <xf numFmtId="0" fontId="15" fillId="0" borderId="47" xfId="0" applyFont="1" applyBorder="1" applyAlignment="1">
      <alignment vertical="center" wrapText="1"/>
    </xf>
    <xf numFmtId="0" fontId="6" fillId="0" borderId="0" xfId="0" applyFont="1" applyAlignment="1">
      <alignment horizontal="left" vertical="center" wrapText="1" indent="2"/>
    </xf>
    <xf numFmtId="0" fontId="15" fillId="0" borderId="48" xfId="0" applyFont="1" applyBorder="1" applyAlignment="1">
      <alignment horizontal="right" vertical="center" wrapText="1"/>
    </xf>
    <xf numFmtId="0" fontId="15" fillId="0" borderId="79" xfId="0" applyFont="1" applyBorder="1" applyAlignment="1">
      <alignment horizontal="right" vertical="center" wrapText="1"/>
    </xf>
    <xf numFmtId="165" fontId="6" fillId="0" borderId="0" xfId="2" applyNumberFormat="1" applyFont="1" applyBorder="1" applyAlignment="1">
      <alignment horizontal="right" vertical="center" wrapText="1"/>
    </xf>
    <xf numFmtId="0" fontId="15" fillId="0" borderId="31" xfId="0" applyFont="1" applyBorder="1" applyAlignment="1">
      <alignment vertical="center" wrapText="1"/>
    </xf>
    <xf numFmtId="165" fontId="18" fillId="0" borderId="0" xfId="2" applyNumberFormat="1" applyFont="1" applyAlignment="1">
      <alignment horizontal="right" vertical="center"/>
    </xf>
    <xf numFmtId="167" fontId="18" fillId="0" borderId="0" xfId="0" applyNumberFormat="1" applyFont="1" applyAlignment="1">
      <alignment horizontal="right" vertical="center"/>
    </xf>
    <xf numFmtId="167" fontId="18" fillId="0" borderId="12" xfId="0" applyNumberFormat="1" applyFont="1" applyBorder="1" applyAlignment="1">
      <alignment horizontal="right" vertical="center"/>
    </xf>
    <xf numFmtId="167" fontId="30" fillId="0" borderId="12" xfId="0" applyNumberFormat="1" applyFont="1" applyBorder="1" applyAlignment="1">
      <alignment horizontal="right" vertical="center"/>
    </xf>
    <xf numFmtId="165" fontId="18" fillId="0" borderId="12" xfId="2" applyNumberFormat="1" applyFont="1" applyBorder="1" applyAlignment="1">
      <alignment horizontal="right" vertical="center"/>
    </xf>
    <xf numFmtId="164" fontId="15" fillId="0" borderId="12" xfId="0" applyNumberFormat="1" applyFont="1" applyBorder="1" applyAlignment="1">
      <alignment horizontal="right" vertical="center"/>
    </xf>
    <xf numFmtId="164" fontId="15" fillId="0" borderId="8" xfId="0" applyNumberFormat="1" applyFont="1" applyBorder="1" applyAlignment="1">
      <alignment horizontal="right" vertical="center"/>
    </xf>
    <xf numFmtId="164" fontId="15" fillId="0" borderId="12" xfId="0" quotePrefix="1" applyNumberFormat="1" applyFont="1" applyBorder="1" applyAlignment="1">
      <alignment horizontal="right" vertical="center"/>
    </xf>
    <xf numFmtId="165" fontId="6" fillId="0" borderId="0" xfId="2" applyNumberFormat="1" applyFont="1" applyFill="1" applyAlignment="1">
      <alignment horizontal="right" vertical="center"/>
    </xf>
    <xf numFmtId="165" fontId="15" fillId="0" borderId="15" xfId="2" applyNumberFormat="1" applyFont="1" applyFill="1" applyBorder="1" applyAlignment="1">
      <alignment horizontal="right" vertical="center"/>
    </xf>
    <xf numFmtId="165" fontId="15" fillId="0" borderId="2" xfId="2" applyNumberFormat="1" applyFont="1" applyFill="1" applyBorder="1" applyAlignment="1">
      <alignment horizontal="right" vertical="center"/>
    </xf>
    <xf numFmtId="0" fontId="7" fillId="0" borderId="80" xfId="0" applyFont="1" applyBorder="1" applyAlignment="1">
      <alignment horizontal="center" vertical="center" wrapText="1"/>
    </xf>
    <xf numFmtId="165" fontId="15" fillId="0" borderId="15" xfId="2" applyNumberFormat="1" applyFont="1" applyBorder="1" applyAlignment="1">
      <alignment horizontal="right" vertical="center"/>
    </xf>
    <xf numFmtId="43" fontId="6" fillId="0" borderId="3" xfId="2" applyNumberFormat="1" applyFont="1" applyBorder="1" applyAlignment="1">
      <alignment horizontal="right" vertical="center"/>
    </xf>
    <xf numFmtId="43" fontId="6" fillId="0" borderId="15" xfId="2" applyNumberFormat="1" applyFont="1" applyBorder="1" applyAlignment="1">
      <alignment horizontal="right" vertical="center"/>
    </xf>
    <xf numFmtId="43" fontId="6" fillId="0" borderId="79" xfId="2" applyNumberFormat="1" applyFont="1" applyBorder="1" applyAlignment="1">
      <alignment horizontal="right" vertical="center"/>
    </xf>
    <xf numFmtId="0" fontId="66" fillId="0" borderId="0" xfId="0" applyFont="1"/>
    <xf numFmtId="165" fontId="30" fillId="0" borderId="0" xfId="2" applyNumberFormat="1" applyFont="1" applyAlignment="1">
      <alignment horizontal="right" vertical="center"/>
    </xf>
    <xf numFmtId="165" fontId="30" fillId="0" borderId="12" xfId="2" applyNumberFormat="1" applyFont="1" applyBorder="1" applyAlignment="1">
      <alignment horizontal="right" vertical="center"/>
    </xf>
    <xf numFmtId="165" fontId="15" fillId="0" borderId="24" xfId="2" applyNumberFormat="1" applyFont="1" applyBorder="1" applyAlignment="1">
      <alignment horizontal="right" vertical="center"/>
    </xf>
    <xf numFmtId="0" fontId="6" fillId="0" borderId="50" xfId="0" applyFont="1" applyFill="1" applyBorder="1" applyAlignment="1">
      <alignment horizontal="right"/>
    </xf>
    <xf numFmtId="165" fontId="18" fillId="0" borderId="0" xfId="2" applyNumberFormat="1" applyFont="1" applyAlignment="1">
      <alignment horizontal="right" vertical="center" wrapText="1"/>
    </xf>
    <xf numFmtId="165" fontId="18" fillId="0" borderId="12" xfId="2" applyNumberFormat="1" applyFont="1" applyBorder="1" applyAlignment="1">
      <alignment horizontal="right" vertical="center" wrapText="1"/>
    </xf>
    <xf numFmtId="165" fontId="30" fillId="0" borderId="24" xfId="2" applyNumberFormat="1" applyFont="1" applyBorder="1" applyAlignment="1">
      <alignment horizontal="right" vertical="center" wrapText="1"/>
    </xf>
    <xf numFmtId="165" fontId="6" fillId="0" borderId="81" xfId="2" applyNumberFormat="1" applyFont="1" applyBorder="1" applyAlignment="1">
      <alignment horizontal="right" vertical="center" wrapText="1"/>
    </xf>
    <xf numFmtId="165" fontId="6" fillId="0" borderId="24" xfId="2" applyNumberFormat="1" applyFont="1" applyBorder="1" applyAlignment="1">
      <alignment horizontal="right" vertical="center" wrapText="1"/>
    </xf>
    <xf numFmtId="165" fontId="6" fillId="0" borderId="82" xfId="2" applyNumberFormat="1" applyFont="1" applyBorder="1" applyAlignment="1">
      <alignment horizontal="right" vertical="center" wrapText="1"/>
    </xf>
    <xf numFmtId="165" fontId="15" fillId="0" borderId="81" xfId="2" applyNumberFormat="1" applyFont="1" applyBorder="1" applyAlignment="1">
      <alignment horizontal="right" vertical="center"/>
    </xf>
    <xf numFmtId="165" fontId="15" fillId="0" borderId="82" xfId="2" applyNumberFormat="1" applyFont="1" applyBorder="1" applyAlignment="1">
      <alignment horizontal="right" vertical="center"/>
    </xf>
    <xf numFmtId="0" fontId="14" fillId="0" borderId="31" xfId="0" applyFont="1" applyBorder="1" applyAlignment="1">
      <alignment vertical="center"/>
    </xf>
    <xf numFmtId="0" fontId="15" fillId="0" borderId="79" xfId="0" applyFont="1" applyFill="1" applyBorder="1" applyAlignment="1">
      <alignment horizontal="right" vertical="center"/>
    </xf>
    <xf numFmtId="43" fontId="13" fillId="0" borderId="0" xfId="2" applyNumberFormat="1" applyFont="1" applyAlignment="1">
      <alignment horizontal="right" vertical="center"/>
    </xf>
    <xf numFmtId="43" fontId="6" fillId="0" borderId="0" xfId="2" applyNumberFormat="1" applyFont="1" applyAlignment="1">
      <alignment horizontal="right" vertical="center" wrapText="1"/>
    </xf>
    <xf numFmtId="0" fontId="14" fillId="0" borderId="0" xfId="0" applyFont="1" applyBorder="1" applyAlignment="1">
      <alignment vertical="center"/>
    </xf>
    <xf numFmtId="2" fontId="6" fillId="0" borderId="0" xfId="0" applyNumberFormat="1" applyFont="1" applyAlignment="1">
      <alignment horizontal="right" vertical="center"/>
    </xf>
    <xf numFmtId="0" fontId="15" fillId="0" borderId="12" xfId="0" applyFont="1" applyBorder="1" applyAlignment="1">
      <alignment horizontal="right" vertical="center"/>
    </xf>
    <xf numFmtId="0" fontId="11" fillId="0" borderId="0" xfId="0" applyFont="1" applyBorder="1" applyAlignment="1">
      <alignment horizontal="left" vertical="center"/>
    </xf>
    <xf numFmtId="0" fontId="0" fillId="0" borderId="12" xfId="0" applyBorder="1" applyAlignment="1"/>
    <xf numFmtId="166" fontId="15" fillId="0" borderId="0" xfId="2" applyNumberFormat="1" applyFont="1" applyAlignment="1">
      <alignment vertical="center" wrapText="1"/>
    </xf>
    <xf numFmtId="165" fontId="15" fillId="0" borderId="0" xfId="2" applyNumberFormat="1" applyFont="1" applyAlignment="1">
      <alignment vertical="center" wrapText="1"/>
    </xf>
    <xf numFmtId="3" fontId="18" fillId="0" borderId="0" xfId="0" applyNumberFormat="1" applyFont="1" applyAlignment="1">
      <alignment horizontal="right" vertical="center"/>
    </xf>
    <xf numFmtId="3" fontId="18" fillId="0" borderId="12" xfId="0" applyNumberFormat="1" applyFont="1" applyBorder="1" applyAlignment="1">
      <alignment horizontal="right" vertical="center"/>
    </xf>
    <xf numFmtId="3" fontId="30" fillId="0" borderId="12" xfId="0" applyNumberFormat="1" applyFont="1" applyBorder="1" applyAlignment="1">
      <alignment horizontal="right" vertical="center"/>
    </xf>
    <xf numFmtId="165" fontId="6" fillId="0" borderId="24" xfId="2" applyNumberFormat="1" applyFont="1" applyBorder="1" applyAlignment="1">
      <alignment horizontal="right" vertical="center"/>
    </xf>
    <xf numFmtId="167" fontId="15" fillId="0" borderId="0" xfId="0" applyNumberFormat="1" applyFont="1" applyAlignment="1">
      <alignment horizontal="right" vertical="center"/>
    </xf>
    <xf numFmtId="167" fontId="11" fillId="0" borderId="0" xfId="0" applyNumberFormat="1" applyFont="1" applyAlignment="1">
      <alignment horizontal="right" vertical="center"/>
    </xf>
    <xf numFmtId="167" fontId="6" fillId="0" borderId="0" xfId="0" applyNumberFormat="1" applyFont="1" applyAlignment="1">
      <alignment horizontal="right" vertical="center"/>
    </xf>
    <xf numFmtId="167" fontId="15" fillId="0" borderId="12" xfId="0" applyNumberFormat="1" applyFont="1" applyBorder="1" applyAlignment="1">
      <alignment horizontal="right" vertical="center"/>
    </xf>
    <xf numFmtId="0" fontId="68" fillId="0" borderId="0" xfId="0" applyFont="1"/>
    <xf numFmtId="0" fontId="0" fillId="0" borderId="24" xfId="0" applyBorder="1" applyAlignment="1"/>
    <xf numFmtId="43" fontId="17" fillId="0" borderId="0" xfId="2" applyFont="1" applyAlignment="1">
      <alignment horizontal="right" vertical="center"/>
    </xf>
    <xf numFmtId="0" fontId="11" fillId="0" borderId="12" xfId="0" applyFont="1" applyBorder="1" applyAlignment="1">
      <alignment horizontal="left" vertical="center"/>
    </xf>
    <xf numFmtId="0" fontId="0" fillId="0" borderId="16" xfId="0" applyBorder="1" applyAlignment="1"/>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5" fillId="0" borderId="0" xfId="0" applyFont="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7" fillId="0" borderId="12" xfId="0" applyFont="1" applyBorder="1" applyAlignment="1">
      <alignment horizontal="center" vertical="center"/>
    </xf>
    <xf numFmtId="3" fontId="6" fillId="0" borderId="0" xfId="0" applyNumberFormat="1" applyFont="1" applyAlignment="1">
      <alignment horizontal="right" vertical="center"/>
    </xf>
    <xf numFmtId="0" fontId="7" fillId="0" borderId="0" xfId="0" applyFont="1" applyAlignment="1">
      <alignment horizontal="center" vertical="center"/>
    </xf>
    <xf numFmtId="0" fontId="11" fillId="0" borderId="12" xfId="0" applyFont="1" applyBorder="1" applyAlignment="1">
      <alignment vertical="center"/>
    </xf>
    <xf numFmtId="0" fontId="10" fillId="0" borderId="19" xfId="0" applyFont="1" applyBorder="1" applyAlignment="1">
      <alignment horizontal="center" vertical="center"/>
    </xf>
    <xf numFmtId="0" fontId="10" fillId="0" borderId="78" xfId="0" applyFont="1" applyBorder="1" applyAlignment="1">
      <alignment horizontal="center" vertical="center"/>
    </xf>
    <xf numFmtId="165" fontId="63" fillId="0" borderId="0" xfId="2" applyNumberFormat="1" applyFont="1" applyFill="1" applyBorder="1"/>
    <xf numFmtId="165" fontId="64" fillId="0" borderId="0" xfId="2" applyNumberFormat="1" applyFont="1" applyFill="1" applyBorder="1"/>
    <xf numFmtId="165" fontId="64" fillId="0" borderId="3" xfId="2" applyNumberFormat="1" applyFont="1" applyFill="1" applyBorder="1"/>
    <xf numFmtId="165" fontId="15" fillId="0" borderId="12" xfId="2" applyNumberFormat="1" applyFont="1" applyFill="1" applyBorder="1" applyAlignment="1">
      <alignment horizontal="right" vertical="center"/>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166" fontId="13" fillId="0" borderId="0" xfId="2" applyNumberFormat="1" applyFont="1" applyFill="1" applyBorder="1" applyAlignment="1">
      <alignment horizontal="right" vertical="center" wrapText="1"/>
    </xf>
    <xf numFmtId="166" fontId="14" fillId="0" borderId="0" xfId="2" applyNumberFormat="1" applyFont="1" applyFill="1" applyBorder="1" applyAlignment="1">
      <alignment horizontal="right" vertical="center" wrapText="1"/>
    </xf>
    <xf numFmtId="0" fontId="7" fillId="0" borderId="46" xfId="0" applyFont="1" applyFill="1" applyBorder="1" applyAlignment="1">
      <alignment horizontal="right" vertical="center" wrapText="1"/>
    </xf>
    <xf numFmtId="0" fontId="7" fillId="0" borderId="79" xfId="0" applyFont="1" applyFill="1" applyBorder="1" applyAlignment="1">
      <alignment horizontal="right" vertical="center" wrapText="1"/>
    </xf>
    <xf numFmtId="0" fontId="7" fillId="0" borderId="28" xfId="0" applyFont="1" applyFill="1" applyBorder="1" applyAlignment="1">
      <alignment horizontal="right" vertical="top" wrapText="1"/>
    </xf>
    <xf numFmtId="0" fontId="7" fillId="0" borderId="48" xfId="0" applyFont="1" applyFill="1" applyBorder="1" applyAlignment="1">
      <alignment horizontal="right" vertical="center" wrapText="1"/>
    </xf>
    <xf numFmtId="0" fontId="7" fillId="0" borderId="28" xfId="0" applyFont="1" applyFill="1" applyBorder="1" applyAlignment="1">
      <alignment horizontal="right" vertical="center" wrapText="1"/>
    </xf>
    <xf numFmtId="0" fontId="3" fillId="0" borderId="0" xfId="0" applyFont="1" applyBorder="1" applyAlignment="1">
      <alignment vertical="center"/>
    </xf>
    <xf numFmtId="0" fontId="10" fillId="0" borderId="0" xfId="0" applyFont="1" applyBorder="1" applyAlignment="1">
      <alignment horizontal="left" vertical="center"/>
    </xf>
    <xf numFmtId="0" fontId="2" fillId="0" borderId="16" xfId="0" applyFont="1" applyFill="1" applyBorder="1" applyAlignment="1">
      <alignment vertical="center" wrapText="1"/>
    </xf>
    <xf numFmtId="166" fontId="14" fillId="0" borderId="0" xfId="2" applyNumberFormat="1" applyFont="1" applyFill="1" applyBorder="1" applyAlignment="1">
      <alignment horizontal="right" vertical="center"/>
    </xf>
    <xf numFmtId="165" fontId="14" fillId="0" borderId="0" xfId="2" applyNumberFormat="1" applyFont="1" applyFill="1" applyBorder="1" applyAlignment="1">
      <alignment horizontal="right" vertical="center" wrapText="1"/>
    </xf>
    <xf numFmtId="165" fontId="13" fillId="0" borderId="0" xfId="2" applyNumberFormat="1" applyFont="1" applyFill="1" applyBorder="1" applyAlignment="1">
      <alignment horizontal="right" vertical="center" wrapText="1"/>
    </xf>
    <xf numFmtId="165" fontId="14" fillId="0" borderId="0" xfId="2" applyNumberFormat="1" applyFont="1" applyFill="1" applyBorder="1" applyAlignment="1">
      <alignment horizontal="right" vertical="center"/>
    </xf>
    <xf numFmtId="166" fontId="70" fillId="0" borderId="0" xfId="2" applyNumberFormat="1" applyFont="1" applyFill="1" applyBorder="1"/>
    <xf numFmtId="166" fontId="70" fillId="0" borderId="3" xfId="2" applyNumberFormat="1" applyFont="1" applyFill="1" applyBorder="1"/>
    <xf numFmtId="166" fontId="69" fillId="0" borderId="3" xfId="2" applyNumberFormat="1" applyFont="1" applyFill="1" applyBorder="1"/>
    <xf numFmtId="0" fontId="0" fillId="0" borderId="6" xfId="0" applyBorder="1" applyAlignment="1"/>
    <xf numFmtId="0" fontId="0" fillId="0" borderId="8" xfId="0" applyBorder="1" applyAlignment="1"/>
    <xf numFmtId="0" fontId="0" fillId="0" borderId="7" xfId="0" applyBorder="1" applyAlignment="1"/>
    <xf numFmtId="165" fontId="70" fillId="0" borderId="0" xfId="2" applyNumberFormat="1" applyFont="1" applyFill="1" applyBorder="1"/>
    <xf numFmtId="165" fontId="70" fillId="0" borderId="3" xfId="2" applyNumberFormat="1" applyFont="1" applyFill="1" applyBorder="1"/>
    <xf numFmtId="165" fontId="69" fillId="0" borderId="3" xfId="2" applyNumberFormat="1" applyFont="1" applyFill="1" applyBorder="1"/>
    <xf numFmtId="0" fontId="69" fillId="0" borderId="0" xfId="0" applyFont="1" applyFill="1" applyBorder="1" applyAlignment="1">
      <alignment horizontal="center" vertical="center"/>
    </xf>
    <xf numFmtId="0" fontId="69" fillId="0" borderId="90" xfId="0" applyFont="1" applyFill="1" applyBorder="1" applyAlignment="1">
      <alignment horizontal="center" vertical="center"/>
    </xf>
    <xf numFmtId="0" fontId="69" fillId="0" borderId="89" xfId="0" applyFont="1" applyFill="1" applyBorder="1" applyAlignment="1">
      <alignment horizontal="center" vertical="center"/>
    </xf>
    <xf numFmtId="0" fontId="69" fillId="0" borderId="91" xfId="0" applyFont="1" applyFill="1" applyBorder="1" applyAlignment="1">
      <alignment horizontal="center" vertical="center"/>
    </xf>
    <xf numFmtId="0" fontId="0" fillId="0" borderId="0" xfId="0" applyBorder="1" applyAlignment="1"/>
    <xf numFmtId="0" fontId="6" fillId="0" borderId="0" xfId="0" applyFont="1" applyBorder="1" applyAlignment="1">
      <alignment vertical="center"/>
    </xf>
    <xf numFmtId="0" fontId="6" fillId="0" borderId="5" xfId="0" applyFont="1" applyBorder="1" applyAlignment="1">
      <alignment vertical="center"/>
    </xf>
    <xf numFmtId="0" fontId="0" fillId="0" borderId="5" xfId="0" applyBorder="1" applyAlignment="1"/>
    <xf numFmtId="166" fontId="70" fillId="0" borderId="5" xfId="2" applyNumberFormat="1" applyFont="1" applyFill="1" applyBorder="1"/>
    <xf numFmtId="0" fontId="0" fillId="0" borderId="3" xfId="0" applyBorder="1" applyAlignment="1"/>
    <xf numFmtId="0" fontId="6" fillId="0" borderId="5" xfId="0" applyFont="1" applyBorder="1" applyAlignment="1">
      <alignment horizontal="right" vertical="center"/>
    </xf>
    <xf numFmtId="165" fontId="70" fillId="0" borderId="5" xfId="2" applyNumberFormat="1" applyFont="1" applyFill="1" applyBorder="1"/>
    <xf numFmtId="165" fontId="70" fillId="0" borderId="12" xfId="2" applyNumberFormat="1" applyFont="1" applyFill="1" applyBorder="1"/>
    <xf numFmtId="165" fontId="69" fillId="0" borderId="24" xfId="2" applyNumberFormat="1" applyFont="1" applyFill="1" applyBorder="1"/>
    <xf numFmtId="166" fontId="69" fillId="0" borderId="15" xfId="2" applyNumberFormat="1" applyFont="1" applyFill="1" applyBorder="1"/>
    <xf numFmtId="0" fontId="69" fillId="0" borderId="92" xfId="0" applyFont="1" applyFill="1" applyBorder="1" applyAlignment="1">
      <alignment horizontal="center" vertical="center"/>
    </xf>
    <xf numFmtId="165" fontId="6" fillId="0" borderId="0" xfId="2" applyNumberFormat="1" applyFont="1" applyFill="1" applyAlignment="1">
      <alignment horizontal="right" vertical="center" wrapText="1"/>
    </xf>
    <xf numFmtId="2" fontId="13" fillId="0" borderId="0" xfId="0" applyNumberFormat="1" applyFont="1" applyAlignment="1">
      <alignment horizontal="right" vertical="center"/>
    </xf>
    <xf numFmtId="2" fontId="13" fillId="0" borderId="12" xfId="0" applyNumberFormat="1" applyFont="1" applyBorder="1" applyAlignment="1">
      <alignment horizontal="right" vertical="center"/>
    </xf>
    <xf numFmtId="2" fontId="2" fillId="0" borderId="0" xfId="0" applyNumberFormat="1" applyFont="1" applyAlignment="1">
      <alignment horizontal="right" vertical="center"/>
    </xf>
    <xf numFmtId="166" fontId="6" fillId="0" borderId="3" xfId="2" applyNumberFormat="1" applyFont="1" applyBorder="1" applyAlignment="1">
      <alignment horizontal="right" vertical="center"/>
    </xf>
    <xf numFmtId="166" fontId="48" fillId="0" borderId="0" xfId="2" applyNumberFormat="1" applyFont="1" applyAlignment="1">
      <alignment horizontal="right" vertical="center"/>
    </xf>
    <xf numFmtId="166" fontId="48" fillId="0" borderId="3" xfId="2" applyNumberFormat="1" applyFont="1" applyBorder="1" applyAlignment="1">
      <alignment horizontal="right" vertical="center"/>
    </xf>
    <xf numFmtId="165" fontId="6" fillId="0" borderId="3" xfId="2" applyNumberFormat="1" applyFont="1" applyBorder="1" applyAlignment="1">
      <alignment horizontal="right" vertical="center"/>
    </xf>
    <xf numFmtId="165" fontId="15" fillId="0" borderId="3" xfId="2" applyNumberFormat="1" applyFont="1" applyBorder="1" applyAlignment="1">
      <alignment horizontal="right" vertical="center"/>
    </xf>
    <xf numFmtId="165" fontId="48" fillId="0" borderId="0" xfId="2" applyNumberFormat="1" applyFont="1" applyAlignment="1">
      <alignment horizontal="right" vertical="center"/>
    </xf>
    <xf numFmtId="165" fontId="48" fillId="0" borderId="3" xfId="2" applyNumberFormat="1" applyFont="1" applyBorder="1" applyAlignment="1">
      <alignment horizontal="right" vertical="center"/>
    </xf>
    <xf numFmtId="165" fontId="22" fillId="0" borderId="0" xfId="2" applyNumberFormat="1" applyFont="1" applyAlignment="1">
      <alignment horizontal="right" vertical="center"/>
    </xf>
    <xf numFmtId="165" fontId="11" fillId="0" borderId="0" xfId="2" applyNumberFormat="1" applyFont="1" applyAlignment="1">
      <alignment horizontal="right" vertical="center"/>
    </xf>
    <xf numFmtId="165" fontId="11" fillId="0" borderId="3" xfId="2" applyNumberFormat="1" applyFont="1" applyBorder="1" applyAlignment="1">
      <alignment horizontal="right" vertical="center"/>
    </xf>
    <xf numFmtId="165" fontId="15" fillId="2" borderId="0" xfId="2" applyNumberFormat="1" applyFont="1" applyFill="1" applyAlignment="1">
      <alignment horizontal="right" vertical="center"/>
    </xf>
    <xf numFmtId="165" fontId="11" fillId="2" borderId="0" xfId="2" applyNumberFormat="1" applyFont="1" applyFill="1" applyAlignment="1">
      <alignment horizontal="right" vertical="center"/>
    </xf>
    <xf numFmtId="165" fontId="6" fillId="2" borderId="0" xfId="2" applyNumberFormat="1" applyFont="1" applyFill="1" applyAlignment="1">
      <alignment horizontal="right" vertical="center"/>
    </xf>
    <xf numFmtId="165" fontId="10" fillId="2" borderId="0" xfId="2" applyNumberFormat="1" applyFont="1" applyFill="1" applyAlignment="1">
      <alignment horizontal="right" vertical="center"/>
    </xf>
    <xf numFmtId="165" fontId="10" fillId="2" borderId="24" xfId="2" applyNumberFormat="1" applyFont="1" applyFill="1" applyBorder="1" applyAlignment="1">
      <alignment horizontal="right" vertical="center"/>
    </xf>
    <xf numFmtId="166" fontId="15" fillId="2" borderId="0" xfId="2" applyNumberFormat="1" applyFont="1" applyFill="1" applyAlignment="1">
      <alignment horizontal="right" vertical="center"/>
    </xf>
    <xf numFmtId="166" fontId="11" fillId="2" borderId="0" xfId="2" applyNumberFormat="1" applyFont="1" applyFill="1" applyAlignment="1">
      <alignment horizontal="right" vertical="center"/>
    </xf>
    <xf numFmtId="166" fontId="6" fillId="2" borderId="0" xfId="2" applyNumberFormat="1" applyFont="1" applyFill="1" applyAlignment="1">
      <alignment horizontal="right" vertical="center"/>
    </xf>
    <xf numFmtId="166" fontId="10" fillId="2" borderId="0" xfId="2" applyNumberFormat="1" applyFont="1" applyFill="1" applyAlignment="1">
      <alignment horizontal="right" vertical="center"/>
    </xf>
    <xf numFmtId="166" fontId="10" fillId="2" borderId="24" xfId="2" applyNumberFormat="1" applyFont="1" applyFill="1" applyBorder="1" applyAlignment="1">
      <alignment horizontal="right" vertical="center"/>
    </xf>
    <xf numFmtId="166" fontId="15" fillId="2" borderId="24" xfId="2" applyNumberFormat="1" applyFont="1" applyFill="1" applyBorder="1" applyAlignment="1">
      <alignment horizontal="right" vertical="center"/>
    </xf>
    <xf numFmtId="0" fontId="13" fillId="2" borderId="93" xfId="0" applyFont="1" applyFill="1" applyBorder="1" applyAlignment="1">
      <alignment vertical="center"/>
    </xf>
    <xf numFmtId="165" fontId="11" fillId="2" borderId="12" xfId="2" applyNumberFormat="1" applyFont="1" applyFill="1" applyBorder="1" applyAlignment="1">
      <alignment horizontal="right" vertical="center"/>
    </xf>
    <xf numFmtId="165" fontId="15" fillId="2" borderId="12" xfId="2" applyNumberFormat="1" applyFont="1" applyFill="1" applyBorder="1" applyAlignment="1">
      <alignment horizontal="right" vertical="center"/>
    </xf>
    <xf numFmtId="166" fontId="11" fillId="2" borderId="12" xfId="2" applyNumberFormat="1" applyFont="1" applyFill="1" applyBorder="1" applyAlignment="1">
      <alignment horizontal="right" vertical="center"/>
    </xf>
    <xf numFmtId="166" fontId="6" fillId="2" borderId="12" xfId="2" applyNumberFormat="1" applyFont="1" applyFill="1" applyBorder="1" applyAlignment="1">
      <alignment horizontal="right" vertical="center"/>
    </xf>
    <xf numFmtId="166" fontId="15" fillId="2" borderId="12" xfId="2" applyNumberFormat="1" applyFont="1" applyFill="1" applyBorder="1" applyAlignment="1">
      <alignment horizontal="right" vertical="center"/>
    </xf>
    <xf numFmtId="16" fontId="10" fillId="0" borderId="0" xfId="0" quotePrefix="1" applyNumberFormat="1" applyFont="1" applyAlignment="1">
      <alignment vertical="center"/>
    </xf>
    <xf numFmtId="0" fontId="10" fillId="0" borderId="0" xfId="0" quotePrefix="1" applyFont="1" applyAlignment="1">
      <alignment vertical="center"/>
    </xf>
    <xf numFmtId="165" fontId="10" fillId="0" borderId="0" xfId="2" applyNumberFormat="1" applyFont="1" applyAlignment="1">
      <alignment horizontal="right" vertical="center"/>
    </xf>
    <xf numFmtId="165" fontId="11" fillId="0" borderId="0" xfId="2" applyNumberFormat="1" applyFont="1" applyBorder="1" applyAlignment="1">
      <alignment horizontal="right" vertical="center"/>
    </xf>
    <xf numFmtId="168" fontId="72" fillId="0" borderId="0" xfId="0" applyNumberFormat="1" applyFont="1" applyFill="1" applyBorder="1" applyAlignment="1">
      <alignment vertical="top" wrapText="1"/>
    </xf>
    <xf numFmtId="169" fontId="72" fillId="0" borderId="0" xfId="0" applyNumberFormat="1" applyFont="1" applyFill="1" applyBorder="1" applyAlignment="1">
      <alignment vertical="top" wrapText="1"/>
    </xf>
    <xf numFmtId="165" fontId="3" fillId="0" borderId="0" xfId="2" applyNumberFormat="1" applyFont="1" applyAlignment="1">
      <alignment vertical="center"/>
    </xf>
    <xf numFmtId="0" fontId="10" fillId="0" borderId="0" xfId="0" applyFont="1" applyFill="1" applyBorder="1" applyAlignment="1">
      <alignment horizontal="center" vertical="center"/>
    </xf>
    <xf numFmtId="0" fontId="15" fillId="0" borderId="12" xfId="0" applyFont="1" applyBorder="1" applyAlignment="1">
      <alignment horizontal="right" vertical="center"/>
    </xf>
    <xf numFmtId="165" fontId="13" fillId="0" borderId="12" xfId="2" applyNumberFormat="1" applyFont="1" applyFill="1" applyBorder="1" applyAlignment="1">
      <alignment horizontal="right" vertical="center" wrapText="1"/>
    </xf>
    <xf numFmtId="165" fontId="10" fillId="0" borderId="12" xfId="2" applyNumberFormat="1" applyFont="1" applyBorder="1" applyAlignment="1">
      <alignment horizontal="right" vertical="center"/>
    </xf>
    <xf numFmtId="165" fontId="11" fillId="0" borderId="12" xfId="2" applyNumberFormat="1" applyFont="1" applyBorder="1" applyAlignment="1">
      <alignment horizontal="right" vertical="center"/>
    </xf>
    <xf numFmtId="166" fontId="10" fillId="0" borderId="0" xfId="2" applyNumberFormat="1" applyFont="1" applyAlignment="1">
      <alignment horizontal="right" vertical="center"/>
    </xf>
    <xf numFmtId="166" fontId="11" fillId="0" borderId="0" xfId="2" applyNumberFormat="1" applyFont="1" applyAlignment="1">
      <alignment horizontal="right" vertical="center"/>
    </xf>
    <xf numFmtId="166" fontId="11" fillId="0" borderId="0" xfId="2" applyNumberFormat="1" applyFont="1" applyBorder="1" applyAlignment="1">
      <alignment horizontal="right" vertical="center"/>
    </xf>
    <xf numFmtId="166" fontId="6" fillId="0" borderId="0" xfId="2" applyNumberFormat="1" applyFont="1" applyBorder="1" applyAlignment="1">
      <alignment horizontal="right" vertical="center"/>
    </xf>
    <xf numFmtId="2" fontId="10" fillId="0" borderId="0" xfId="0" applyNumberFormat="1" applyFont="1" applyAlignment="1">
      <alignment horizontal="right" vertical="center"/>
    </xf>
    <xf numFmtId="2" fontId="15" fillId="0" borderId="0" xfId="0" applyNumberFormat="1" applyFont="1" applyAlignment="1">
      <alignment horizontal="right" vertical="center"/>
    </xf>
    <xf numFmtId="2" fontId="11" fillId="0" borderId="0" xfId="0" applyNumberFormat="1" applyFont="1" applyAlignment="1">
      <alignment horizontal="right" vertical="center"/>
    </xf>
    <xf numFmtId="0" fontId="5" fillId="0" borderId="0" xfId="0" applyFont="1" applyAlignment="1">
      <alignment horizontal="center" vertical="center"/>
    </xf>
    <xf numFmtId="0" fontId="6" fillId="0" borderId="3" xfId="0" applyFont="1" applyBorder="1" applyAlignment="1">
      <alignment horizontal="right" vertical="center"/>
    </xf>
    <xf numFmtId="0" fontId="6" fillId="0" borderId="0" xfId="0" applyFont="1" applyAlignment="1">
      <alignment vertical="center" wrapText="1"/>
    </xf>
    <xf numFmtId="0" fontId="11" fillId="0" borderId="5" xfId="0" applyFont="1" applyBorder="1" applyAlignment="1">
      <alignment horizontal="right" vertical="center"/>
    </xf>
    <xf numFmtId="0" fontId="6" fillId="0" borderId="0" xfId="0" applyFont="1" applyAlignment="1">
      <alignment horizontal="left" vertical="center" wrapText="1"/>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6" fillId="0" borderId="16" xfId="0" applyFont="1" applyBorder="1" applyAlignment="1">
      <alignment horizontal="right" vertical="center"/>
    </xf>
    <xf numFmtId="0" fontId="11"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2" xfId="0" applyFont="1" applyBorder="1" applyAlignment="1">
      <alignment horizontal="center" vertical="center"/>
    </xf>
    <xf numFmtId="0" fontId="14" fillId="0" borderId="10"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4" fillId="0" borderId="16" xfId="0" applyFont="1" applyBorder="1" applyAlignment="1">
      <alignment horizontal="right" vertical="center"/>
    </xf>
    <xf numFmtId="0" fontId="14" fillId="0" borderId="17" xfId="0" applyFont="1" applyBorder="1" applyAlignment="1">
      <alignment horizontal="center" vertical="center"/>
    </xf>
    <xf numFmtId="0" fontId="6" fillId="0" borderId="0" xfId="0" applyFont="1" applyBorder="1" applyAlignment="1">
      <alignment horizontal="right" vertical="center"/>
    </xf>
    <xf numFmtId="0" fontId="1" fillId="0" borderId="0" xfId="0" applyFont="1" applyAlignment="1">
      <alignment vertical="center"/>
    </xf>
    <xf numFmtId="0" fontId="19" fillId="0" borderId="0" xfId="0" applyFont="1" applyAlignment="1">
      <alignment horizontal="justify" vertical="center"/>
    </xf>
    <xf numFmtId="0" fontId="19" fillId="0" borderId="0" xfId="0" applyFont="1" applyAlignment="1">
      <alignment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1" fillId="0" borderId="16" xfId="0" applyFont="1" applyBorder="1" applyAlignment="1">
      <alignment horizontal="right" vertical="center"/>
    </xf>
    <xf numFmtId="0" fontId="5" fillId="0" borderId="0" xfId="0" applyFont="1" applyAlignment="1">
      <alignment horizontal="center" vertical="center" wrapText="1"/>
    </xf>
    <xf numFmtId="0" fontId="20" fillId="0" borderId="0" xfId="0" applyFont="1" applyAlignment="1">
      <alignment horizontal="center" vertical="center"/>
    </xf>
    <xf numFmtId="0" fontId="68" fillId="0" borderId="16" xfId="0" applyFont="1" applyBorder="1" applyAlignment="1">
      <alignment horizontal="right"/>
    </xf>
    <xf numFmtId="0" fontId="15" fillId="0" borderId="27" xfId="0" applyFont="1" applyBorder="1" applyAlignment="1">
      <alignment horizontal="center" vertical="center"/>
    </xf>
    <xf numFmtId="0" fontId="15" fillId="0" borderId="5" xfId="0" applyFont="1" applyBorder="1" applyAlignment="1">
      <alignment horizontal="center" vertical="center"/>
    </xf>
    <xf numFmtId="0" fontId="3" fillId="0" borderId="18" xfId="0" applyFont="1" applyBorder="1" applyAlignment="1">
      <alignment vertical="center"/>
    </xf>
    <xf numFmtId="0" fontId="3" fillId="0" borderId="11" xfId="0" applyFont="1" applyBorder="1" applyAlignment="1">
      <alignment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5" fillId="0" borderId="23" xfId="0" applyFont="1" applyBorder="1" applyAlignment="1">
      <alignment horizontal="center" vertical="center"/>
    </xf>
    <xf numFmtId="0" fontId="11" fillId="0" borderId="0" xfId="0" applyFont="1" applyBorder="1" applyAlignment="1">
      <alignment horizontal="right" vertical="center"/>
    </xf>
    <xf numFmtId="0" fontId="14" fillId="0" borderId="16" xfId="0" applyFont="1" applyBorder="1" applyAlignment="1">
      <alignment horizontal="center" vertical="center"/>
    </xf>
    <xf numFmtId="0" fontId="14" fillId="0" borderId="0" xfId="0" applyFont="1" applyAlignment="1">
      <alignment horizontal="center" vertical="center"/>
    </xf>
    <xf numFmtId="0" fontId="14" fillId="0" borderId="3" xfId="0" applyFont="1" applyBorder="1" applyAlignment="1">
      <alignment horizontal="center" vertical="center"/>
    </xf>
    <xf numFmtId="0" fontId="10" fillId="0" borderId="0" xfId="0" applyFont="1" applyAlignment="1">
      <alignment vertical="center"/>
    </xf>
    <xf numFmtId="0" fontId="27" fillId="0" borderId="16" xfId="0" applyFont="1" applyBorder="1" applyAlignment="1">
      <alignment vertical="center"/>
    </xf>
    <xf numFmtId="0" fontId="23" fillId="0" borderId="0" xfId="0" applyFont="1" applyAlignment="1">
      <alignment horizontal="center" vertical="center"/>
    </xf>
    <xf numFmtId="0" fontId="2" fillId="0" borderId="0" xfId="0" applyFont="1" applyAlignment="1">
      <alignment horizontal="center" vertical="center"/>
    </xf>
    <xf numFmtId="0" fontId="25" fillId="0" borderId="12" xfId="0" applyFont="1" applyBorder="1" applyAlignment="1">
      <alignment horizontal="right"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17" fontId="10" fillId="0" borderId="10" xfId="0" applyNumberFormat="1" applyFont="1" applyBorder="1" applyAlignment="1">
      <alignment horizontal="center" vertical="center"/>
    </xf>
    <xf numFmtId="17" fontId="10" fillId="0" borderId="9" xfId="0" applyNumberFormat="1" applyFont="1" applyBorder="1" applyAlignment="1">
      <alignment horizontal="center" vertical="center"/>
    </xf>
    <xf numFmtId="17" fontId="10" fillId="0" borderId="13"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34"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34" fillId="0" borderId="0" xfId="0" applyFont="1" applyAlignment="1">
      <alignment horizontal="left" vertical="center" wrapText="1"/>
    </xf>
    <xf numFmtId="0" fontId="10" fillId="0" borderId="0" xfId="0" applyFont="1" applyAlignment="1">
      <alignment vertical="center" wrapText="1"/>
    </xf>
    <xf numFmtId="0" fontId="11" fillId="0" borderId="16" xfId="0" applyFont="1" applyBorder="1" applyAlignment="1">
      <alignment horizontal="right" vertical="center" wrapText="1"/>
    </xf>
    <xf numFmtId="0" fontId="23" fillId="0" borderId="0" xfId="0" applyFont="1" applyAlignment="1">
      <alignment horizontal="center" vertical="center" wrapText="1"/>
    </xf>
    <xf numFmtId="0" fontId="2" fillId="0" borderId="0" xfId="0" applyFont="1" applyAlignment="1">
      <alignment horizontal="center" vertical="center" wrapText="1"/>
    </xf>
    <xf numFmtId="0" fontId="24" fillId="0" borderId="0" xfId="0" applyFont="1" applyAlignment="1">
      <alignment horizontal="center" vertical="center" wrapText="1"/>
    </xf>
    <xf numFmtId="0" fontId="25" fillId="0" borderId="12" xfId="0" applyFont="1" applyBorder="1" applyAlignment="1">
      <alignment horizontal="right"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1" fillId="0" borderId="31" xfId="0" applyFont="1" applyBorder="1" applyAlignment="1">
      <alignment horizontal="right" vertical="top" wrapText="1"/>
    </xf>
    <xf numFmtId="0" fontId="14" fillId="0" borderId="1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0" xfId="0" applyFont="1" applyAlignment="1">
      <alignment horizontal="center" vertical="center" wrapText="1"/>
    </xf>
    <xf numFmtId="0" fontId="6" fillId="0" borderId="12" xfId="0" applyFont="1" applyBorder="1" applyAlignment="1">
      <alignment horizontal="right"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4" xfId="0" applyFont="1" applyBorder="1" applyAlignment="1">
      <alignment horizontal="center" vertical="center"/>
    </xf>
    <xf numFmtId="0" fontId="14" fillId="0" borderId="2" xfId="0" applyFont="1" applyBorder="1" applyAlignment="1">
      <alignment horizontal="center" vertical="center"/>
    </xf>
    <xf numFmtId="0" fontId="6" fillId="0" borderId="0" xfId="0" applyFont="1" applyAlignment="1">
      <alignment horizontal="left" vertical="top" wrapText="1"/>
    </xf>
    <xf numFmtId="0" fontId="40"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2" fillId="0" borderId="0" xfId="0" applyFont="1" applyAlignment="1">
      <alignment horizontal="left" vertical="center"/>
    </xf>
    <xf numFmtId="0" fontId="11" fillId="0" borderId="31" xfId="0" applyFont="1" applyBorder="1" applyAlignment="1">
      <alignment horizontal="right" vertical="center"/>
    </xf>
    <xf numFmtId="0" fontId="32" fillId="0" borderId="44" xfId="0" applyFont="1" applyBorder="1" applyAlignment="1">
      <alignment horizontal="right" vertical="center"/>
    </xf>
    <xf numFmtId="0" fontId="32" fillId="0" borderId="42" xfId="0" applyFont="1" applyBorder="1" applyAlignment="1">
      <alignment horizontal="right" vertical="center"/>
    </xf>
    <xf numFmtId="0" fontId="32" fillId="0" borderId="30" xfId="0" applyFont="1" applyBorder="1" applyAlignment="1">
      <alignment horizontal="right" vertical="center"/>
    </xf>
    <xf numFmtId="0" fontId="32" fillId="0" borderId="45" xfId="0" applyFont="1" applyBorder="1" applyAlignment="1">
      <alignment horizontal="right" vertical="center"/>
    </xf>
    <xf numFmtId="0" fontId="32" fillId="0" borderId="46" xfId="0" applyFont="1" applyBorder="1" applyAlignment="1">
      <alignment horizontal="right" vertical="center"/>
    </xf>
    <xf numFmtId="0" fontId="32" fillId="0" borderId="41" xfId="0" applyFont="1" applyBorder="1" applyAlignment="1">
      <alignment horizontal="right" vertical="center"/>
    </xf>
    <xf numFmtId="0" fontId="42" fillId="0" borderId="12" xfId="0" applyFont="1" applyBorder="1" applyAlignment="1">
      <alignment horizontal="right" vertical="center"/>
    </xf>
    <xf numFmtId="0" fontId="32" fillId="0" borderId="10" xfId="0" applyFont="1" applyBorder="1" applyAlignment="1">
      <alignment horizontal="center" vertical="center"/>
    </xf>
    <xf numFmtId="0" fontId="32" fillId="0" borderId="13" xfId="0" applyFont="1" applyBorder="1" applyAlignment="1">
      <alignment horizontal="center" vertical="center"/>
    </xf>
    <xf numFmtId="0" fontId="32" fillId="0" borderId="25" xfId="0" applyFont="1" applyBorder="1" applyAlignment="1">
      <alignment horizontal="center" vertical="center"/>
    </xf>
    <xf numFmtId="0" fontId="32" fillId="0" borderId="6" xfId="0" applyFont="1" applyBorder="1" applyAlignment="1">
      <alignment horizontal="center" vertical="center"/>
    </xf>
    <xf numFmtId="0" fontId="32" fillId="0" borderId="40" xfId="0" applyFont="1" applyBorder="1" applyAlignment="1">
      <alignment horizontal="center" vertical="center"/>
    </xf>
    <xf numFmtId="0" fontId="32" fillId="0" borderId="37" xfId="0" applyFont="1" applyBorder="1" applyAlignment="1">
      <alignment horizontal="center" vertical="center"/>
    </xf>
    <xf numFmtId="0" fontId="32" fillId="0" borderId="38" xfId="0" applyFont="1" applyBorder="1" applyAlignment="1">
      <alignment horizontal="center" vertical="center"/>
    </xf>
    <xf numFmtId="0" fontId="15" fillId="0" borderId="1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7" xfId="0" applyFont="1" applyBorder="1" applyAlignment="1">
      <alignment horizontal="center"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11" fillId="0" borderId="12" xfId="0" applyFont="1" applyBorder="1" applyAlignment="1">
      <alignment horizontal="right" vertical="center"/>
    </xf>
    <xf numFmtId="0" fontId="11" fillId="0" borderId="0" xfId="0" applyFont="1" applyAlignment="1">
      <alignment horizontal="left" vertical="center" wrapText="1" indent="1"/>
    </xf>
    <xf numFmtId="0" fontId="61" fillId="0" borderId="0" xfId="1" applyFont="1" applyAlignment="1">
      <alignment vertical="center" wrapText="1"/>
    </xf>
    <xf numFmtId="0" fontId="11" fillId="0" borderId="12" xfId="0" applyFont="1" applyBorder="1" applyAlignment="1">
      <alignment horizontal="right" vertical="center" wrapText="1"/>
    </xf>
    <xf numFmtId="0" fontId="11" fillId="0" borderId="0" xfId="0" applyFont="1" applyAlignment="1">
      <alignment vertical="center" wrapText="1"/>
    </xf>
    <xf numFmtId="0" fontId="11" fillId="0" borderId="0" xfId="0" applyFont="1" applyAlignment="1">
      <alignment vertical="center"/>
    </xf>
    <xf numFmtId="0" fontId="11" fillId="0" borderId="5" xfId="0" applyFont="1" applyBorder="1" applyAlignment="1">
      <alignment horizontal="right" vertical="center" wrapText="1"/>
    </xf>
    <xf numFmtId="165" fontId="10" fillId="0" borderId="41" xfId="2" applyNumberFormat="1" applyFont="1" applyBorder="1" applyAlignment="1">
      <alignment horizontal="center" vertical="center" wrapText="1"/>
    </xf>
    <xf numFmtId="165" fontId="10" fillId="0" borderId="50" xfId="2" applyNumberFormat="1" applyFont="1" applyBorder="1" applyAlignment="1">
      <alignment horizontal="center" vertical="center" wrapText="1"/>
    </xf>
    <xf numFmtId="0" fontId="3" fillId="0" borderId="0" xfId="0" applyFont="1" applyAlignment="1">
      <alignment vertical="center" wrapText="1"/>
    </xf>
    <xf numFmtId="0" fontId="15" fillId="0" borderId="5" xfId="0" applyFont="1" applyBorder="1" applyAlignment="1">
      <alignment horizontal="center" vertical="center" textRotation="90" wrapText="1"/>
    </xf>
    <xf numFmtId="0" fontId="15" fillId="0" borderId="0" xfId="0" applyFont="1" applyBorder="1" applyAlignment="1">
      <alignment horizontal="center" vertical="center" textRotation="90" wrapText="1"/>
    </xf>
    <xf numFmtId="0" fontId="15" fillId="0" borderId="49" xfId="0" applyFont="1" applyBorder="1" applyAlignment="1">
      <alignment horizontal="center" vertical="center" textRotation="90" wrapText="1"/>
    </xf>
    <xf numFmtId="165" fontId="7" fillId="0" borderId="41" xfId="2" applyNumberFormat="1" applyFont="1" applyBorder="1" applyAlignment="1">
      <alignment horizontal="center" vertical="center" wrapText="1"/>
    </xf>
    <xf numFmtId="165" fontId="7" fillId="0" borderId="50" xfId="2" applyNumberFormat="1" applyFont="1" applyBorder="1" applyAlignment="1">
      <alignment horizontal="center" vertical="center" wrapText="1"/>
    </xf>
    <xf numFmtId="0" fontId="11" fillId="0" borderId="0" xfId="0" applyFont="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165" fontId="10" fillId="0" borderId="29" xfId="2" applyNumberFormat="1" applyFont="1" applyBorder="1" applyAlignment="1">
      <alignment horizontal="center" vertical="center" wrapText="1"/>
    </xf>
    <xf numFmtId="165" fontId="10" fillId="0" borderId="43" xfId="2" applyNumberFormat="1" applyFont="1" applyBorder="1" applyAlignment="1">
      <alignment horizontal="center" vertical="center" wrapText="1"/>
    </xf>
    <xf numFmtId="165" fontId="10" fillId="0" borderId="10" xfId="2" applyNumberFormat="1" applyFont="1" applyBorder="1" applyAlignment="1">
      <alignment horizontal="center" vertical="center" wrapText="1"/>
    </xf>
    <xf numFmtId="165" fontId="10" fillId="0" borderId="13" xfId="2" applyNumberFormat="1" applyFont="1" applyBorder="1" applyAlignment="1">
      <alignment horizontal="center" vertical="center" wrapText="1"/>
    </xf>
    <xf numFmtId="165" fontId="10" fillId="0" borderId="29" xfId="2" applyNumberFormat="1" applyFont="1" applyBorder="1" applyAlignment="1">
      <alignment horizontal="left" vertical="center" wrapText="1"/>
    </xf>
    <xf numFmtId="165" fontId="10" fillId="0" borderId="43" xfId="2" applyNumberFormat="1" applyFont="1" applyBorder="1" applyAlignment="1">
      <alignment horizontal="left" vertical="center" wrapText="1"/>
    </xf>
    <xf numFmtId="165" fontId="10" fillId="0" borderId="50" xfId="2" applyNumberFormat="1" applyFont="1" applyBorder="1" applyAlignment="1">
      <alignment horizontal="left" vertical="center" wrapText="1"/>
    </xf>
    <xf numFmtId="165" fontId="10" fillId="0" borderId="25" xfId="2" applyNumberFormat="1" applyFont="1" applyBorder="1" applyAlignment="1">
      <alignment horizontal="center" vertical="center" wrapText="1"/>
    </xf>
    <xf numFmtId="165" fontId="10" fillId="0" borderId="26" xfId="2" applyNumberFormat="1" applyFont="1" applyBorder="1" applyAlignment="1">
      <alignment horizontal="center" vertical="center" wrapText="1"/>
    </xf>
    <xf numFmtId="165" fontId="10" fillId="0" borderId="18" xfId="2" applyNumberFormat="1" applyFont="1" applyBorder="1" applyAlignment="1">
      <alignment horizontal="center" vertical="center" wrapText="1"/>
    </xf>
    <xf numFmtId="0" fontId="11" fillId="0" borderId="0" xfId="0" applyFont="1" applyBorder="1" applyAlignment="1">
      <alignment horizontal="right" vertical="center" wrapText="1"/>
    </xf>
    <xf numFmtId="0" fontId="11" fillId="0" borderId="0" xfId="0" applyFont="1" applyAlignment="1">
      <alignment horizontal="left" vertical="center" wrapText="1"/>
    </xf>
    <xf numFmtId="0" fontId="10" fillId="0" borderId="6" xfId="0" applyFont="1" applyBorder="1" applyAlignment="1">
      <alignment vertical="center" wrapText="1"/>
    </xf>
    <xf numFmtId="0" fontId="10" fillId="0" borderId="8" xfId="0" applyFont="1" applyBorder="1" applyAlignment="1">
      <alignment vertical="center" wrapText="1"/>
    </xf>
    <xf numFmtId="0" fontId="7" fillId="0" borderId="14" xfId="0" applyFont="1" applyFill="1" applyBorder="1" applyAlignment="1">
      <alignment horizontal="center" wrapText="1"/>
    </xf>
    <xf numFmtId="0" fontId="7" fillId="0" borderId="2" xfId="0" applyFont="1" applyFill="1" applyBorder="1" applyAlignment="1">
      <alignment horizont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33" fillId="0" borderId="16" xfId="0" applyFont="1" applyBorder="1" applyAlignment="1">
      <alignment vertical="center"/>
    </xf>
    <xf numFmtId="0" fontId="10" fillId="0" borderId="16" xfId="0" applyFont="1" applyBorder="1" applyAlignment="1">
      <alignment vertical="center"/>
    </xf>
    <xf numFmtId="0" fontId="27" fillId="0" borderId="0" xfId="0" applyFont="1" applyAlignment="1">
      <alignment horizontal="center" vertical="center"/>
    </xf>
    <xf numFmtId="0" fontId="48" fillId="0" borderId="12" xfId="0" applyFont="1" applyBorder="1" applyAlignment="1">
      <alignment horizontal="right"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17" fontId="10" fillId="0" borderId="10" xfId="0" quotePrefix="1" applyNumberFormat="1" applyFont="1" applyFill="1" applyBorder="1" applyAlignment="1">
      <alignment horizontal="center" vertical="center" wrapText="1"/>
    </xf>
    <xf numFmtId="17" fontId="10" fillId="0" borderId="9" xfId="0" applyNumberFormat="1" applyFont="1" applyFill="1" applyBorder="1" applyAlignment="1">
      <alignment horizontal="center" vertical="center" wrapText="1"/>
    </xf>
    <xf numFmtId="0" fontId="27" fillId="0" borderId="16" xfId="0" applyFont="1" applyBorder="1" applyAlignment="1">
      <alignment horizontal="right" vertical="center"/>
    </xf>
    <xf numFmtId="0" fontId="24" fillId="0" borderId="0" xfId="0" applyFont="1" applyAlignment="1">
      <alignment horizontal="center" vertical="center"/>
    </xf>
    <xf numFmtId="0" fontId="11" fillId="0" borderId="3" xfId="0" applyFont="1" applyBorder="1" applyAlignment="1">
      <alignment horizontal="righ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7" fillId="0" borderId="2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5" xfId="0" applyFont="1" applyBorder="1" applyAlignment="1">
      <alignment horizontal="right" vertical="center" indent="1"/>
    </xf>
    <xf numFmtId="0" fontId="27" fillId="0" borderId="3" xfId="0" applyFont="1" applyBorder="1" applyAlignment="1">
      <alignment horizontal="right" vertical="center"/>
    </xf>
    <xf numFmtId="0" fontId="7" fillId="0" borderId="41"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50" xfId="0" applyFont="1" applyBorder="1" applyAlignment="1">
      <alignment horizontal="center" vertical="center" wrapText="1"/>
    </xf>
    <xf numFmtId="0" fontId="9" fillId="0" borderId="2"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4" fillId="2" borderId="12" xfId="0" applyFont="1" applyFill="1" applyBorder="1" applyAlignment="1">
      <alignment horizontal="center" vertical="center"/>
    </xf>
    <xf numFmtId="0" fontId="15" fillId="0" borderId="24" xfId="0" applyFont="1" applyBorder="1" applyAlignment="1">
      <alignment horizontal="center" vertical="center"/>
    </xf>
    <xf numFmtId="0" fontId="1" fillId="0" borderId="12" xfId="0" applyFont="1" applyBorder="1" applyAlignment="1">
      <alignment vertical="center"/>
    </xf>
    <xf numFmtId="0" fontId="6" fillId="0" borderId="0" xfId="0" applyFont="1" applyAlignment="1">
      <alignment vertical="center"/>
    </xf>
    <xf numFmtId="0" fontId="40" fillId="0" borderId="12" xfId="0" applyFont="1" applyBorder="1" applyAlignment="1">
      <alignment horizontal="center" vertical="center"/>
    </xf>
    <xf numFmtId="0" fontId="40" fillId="2" borderId="16" xfId="0" applyFont="1" applyFill="1" applyBorder="1" applyAlignment="1">
      <alignment horizontal="right" vertical="center"/>
    </xf>
    <xf numFmtId="0" fontId="40" fillId="2" borderId="77" xfId="0" applyFont="1" applyFill="1" applyBorder="1" applyAlignment="1">
      <alignment horizontal="right" vertical="center"/>
    </xf>
    <xf numFmtId="0" fontId="6" fillId="2" borderId="12" xfId="0" applyFont="1" applyFill="1" applyBorder="1" applyAlignment="1">
      <alignment horizontal="right" vertical="center"/>
    </xf>
    <xf numFmtId="0" fontId="6" fillId="2" borderId="22" xfId="0" applyFont="1" applyFill="1" applyBorder="1" applyAlignment="1">
      <alignment horizontal="right" vertical="center"/>
    </xf>
    <xf numFmtId="0" fontId="14" fillId="0" borderId="12" xfId="0" applyFont="1" applyBorder="1" applyAlignment="1">
      <alignment horizontal="center"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3" fillId="0" borderId="16" xfId="0" applyFont="1" applyBorder="1" applyAlignment="1">
      <alignment vertical="center"/>
    </xf>
    <xf numFmtId="0" fontId="15" fillId="0" borderId="0" xfId="0" applyFont="1" applyAlignment="1">
      <alignment vertical="center"/>
    </xf>
    <xf numFmtId="0" fontId="6" fillId="0" borderId="12" xfId="0" applyFont="1" applyBorder="1" applyAlignment="1">
      <alignment vertical="center"/>
    </xf>
    <xf numFmtId="0" fontId="11" fillId="0" borderId="0" xfId="0" applyFont="1" applyAlignment="1">
      <alignment horizontal="right" vertical="center"/>
    </xf>
    <xf numFmtId="0" fontId="14" fillId="2" borderId="25" xfId="0" applyFont="1" applyFill="1" applyBorder="1" applyAlignment="1">
      <alignment horizontal="center" vertical="center"/>
    </xf>
    <xf numFmtId="0" fontId="49" fillId="0" borderId="0" xfId="0" applyFont="1" applyAlignment="1">
      <alignment horizontal="center" vertical="center"/>
    </xf>
    <xf numFmtId="0" fontId="42" fillId="0" borderId="19" xfId="0" applyFont="1" applyBorder="1" applyAlignment="1">
      <alignment horizontal="right" vertical="center"/>
    </xf>
    <xf numFmtId="0" fontId="7" fillId="0" borderId="5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14" fillId="0" borderId="35" xfId="0" applyFont="1" applyBorder="1" applyAlignment="1">
      <alignment horizontal="center" vertical="center"/>
    </xf>
    <xf numFmtId="0" fontId="13" fillId="0" borderId="0" xfId="0" applyFont="1" applyAlignment="1">
      <alignment horizontal="right" vertical="center"/>
    </xf>
    <xf numFmtId="0" fontId="27" fillId="0" borderId="0" xfId="0" applyFont="1" applyBorder="1" applyAlignment="1">
      <alignment vertical="center"/>
    </xf>
    <xf numFmtId="0" fontId="14" fillId="0" borderId="6" xfId="0" applyFont="1" applyBorder="1" applyAlignment="1">
      <alignment vertical="center"/>
    </xf>
    <xf numFmtId="0" fontId="14" fillId="0" borderId="17" xfId="0" applyFont="1" applyBorder="1" applyAlignment="1">
      <alignment vertical="center"/>
    </xf>
    <xf numFmtId="16" fontId="14" fillId="0" borderId="51" xfId="0" quotePrefix="1" applyNumberFormat="1" applyFont="1" applyBorder="1" applyAlignment="1">
      <alignment horizontal="center" vertical="center"/>
    </xf>
    <xf numFmtId="16" fontId="14" fillId="0" borderId="35" xfId="0" applyNumberFormat="1" applyFont="1" applyBorder="1" applyAlignment="1">
      <alignment horizontal="center" vertical="center"/>
    </xf>
    <xf numFmtId="0" fontId="14" fillId="0" borderId="51" xfId="0" applyFont="1" applyBorder="1" applyAlignment="1">
      <alignment horizontal="center" vertical="center"/>
    </xf>
    <xf numFmtId="0" fontId="6" fillId="0" borderId="0" xfId="0" applyFont="1" applyBorder="1" applyAlignment="1">
      <alignment horizontal="left" vertical="top" wrapText="1"/>
    </xf>
    <xf numFmtId="0" fontId="27" fillId="0" borderId="16" xfId="0" applyFont="1" applyBorder="1" applyAlignment="1">
      <alignment horizontal="left" vertical="center" wrapText="1"/>
    </xf>
    <xf numFmtId="0" fontId="14" fillId="0" borderId="27" xfId="0" applyFont="1" applyBorder="1" applyAlignment="1">
      <alignment horizontal="right" vertical="center"/>
    </xf>
    <xf numFmtId="0" fontId="14" fillId="0" borderId="46" xfId="0" applyFont="1" applyBorder="1" applyAlignment="1">
      <alignment horizontal="right" vertical="center"/>
    </xf>
    <xf numFmtId="0" fontId="13" fillId="0" borderId="12" xfId="0" applyFont="1" applyBorder="1" applyAlignment="1">
      <alignment horizontal="right" vertical="center"/>
    </xf>
    <xf numFmtId="0" fontId="14" fillId="0" borderId="33" xfId="0" applyFont="1" applyBorder="1" applyAlignment="1">
      <alignment horizontal="center" vertical="center"/>
    </xf>
    <xf numFmtId="0" fontId="14" fillId="0" borderId="36" xfId="0" applyFont="1" applyBorder="1" applyAlignment="1">
      <alignment horizontal="center" vertical="center"/>
    </xf>
    <xf numFmtId="0" fontId="6" fillId="0" borderId="0" xfId="0" applyFont="1" applyAlignment="1">
      <alignment horizontal="left" vertical="center"/>
    </xf>
    <xf numFmtId="0" fontId="17" fillId="0" borderId="0" xfId="0" applyFont="1" applyAlignment="1">
      <alignment horizontal="right" vertical="center"/>
    </xf>
    <xf numFmtId="0" fontId="13" fillId="0" borderId="12" xfId="0" applyFont="1" applyBorder="1" applyAlignment="1">
      <alignment horizontal="center" vertical="center"/>
    </xf>
    <xf numFmtId="0" fontId="3" fillId="0" borderId="12" xfId="0" applyFont="1" applyBorder="1" applyAlignment="1">
      <alignment vertical="center"/>
    </xf>
    <xf numFmtId="0" fontId="11" fillId="0" borderId="0" xfId="0" applyFont="1" applyAlignment="1">
      <alignment horizontal="justify" vertical="center"/>
    </xf>
    <xf numFmtId="0" fontId="3" fillId="0" borderId="0" xfId="0" applyFont="1" applyAlignment="1">
      <alignment vertical="center"/>
    </xf>
    <xf numFmtId="0" fontId="20" fillId="0" borderId="0" xfId="0" applyFont="1" applyAlignment="1">
      <alignment vertical="center"/>
    </xf>
    <xf numFmtId="0" fontId="22" fillId="0" borderId="16" xfId="0" applyFont="1" applyBorder="1" applyAlignment="1">
      <alignment horizontal="right" vertical="center"/>
    </xf>
    <xf numFmtId="0" fontId="6" fillId="0" borderId="19" xfId="0" applyFont="1" applyBorder="1" applyAlignment="1">
      <alignment horizontal="right" vertical="center"/>
    </xf>
    <xf numFmtId="0" fontId="14" fillId="0" borderId="31" xfId="0" applyFont="1" applyBorder="1" applyAlignment="1">
      <alignment horizontal="center" vertical="center"/>
    </xf>
    <xf numFmtId="0" fontId="14" fillId="0" borderId="19" xfId="0" applyFont="1" applyBorder="1" applyAlignment="1">
      <alignment horizontal="center" vertical="center"/>
    </xf>
    <xf numFmtId="0" fontId="20" fillId="0" borderId="31" xfId="0" applyFont="1" applyBorder="1" applyAlignment="1">
      <alignment horizontal="center" vertical="center"/>
    </xf>
    <xf numFmtId="0" fontId="20" fillId="0" borderId="12" xfId="0" applyFont="1" applyBorder="1" applyAlignment="1">
      <alignment horizontal="center"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14" fillId="0" borderId="53" xfId="0" applyFont="1" applyBorder="1" applyAlignment="1">
      <alignment horizontal="center" vertical="center"/>
    </xf>
    <xf numFmtId="0" fontId="14" fillId="0" borderId="55" xfId="0" applyFont="1" applyBorder="1" applyAlignment="1">
      <alignment horizontal="center" vertical="center"/>
    </xf>
    <xf numFmtId="0" fontId="14" fillId="0" borderId="54" xfId="0" applyFont="1" applyBorder="1" applyAlignment="1">
      <alignment horizontal="center" vertical="center"/>
    </xf>
    <xf numFmtId="0" fontId="13" fillId="0" borderId="0" xfId="0" applyFont="1" applyAlignment="1">
      <alignment vertical="center"/>
    </xf>
    <xf numFmtId="0" fontId="13" fillId="0" borderId="12" xfId="0" applyFont="1" applyBorder="1" applyAlignment="1">
      <alignment horizontal="left" vertical="center"/>
    </xf>
    <xf numFmtId="0" fontId="13" fillId="0" borderId="16" xfId="0" applyFont="1" applyBorder="1" applyAlignment="1">
      <alignment horizontal="right" vertical="center"/>
    </xf>
    <xf numFmtId="0" fontId="40" fillId="0" borderId="16" xfId="0" applyFont="1" applyBorder="1" applyAlignment="1">
      <alignment horizontal="center" vertical="center"/>
    </xf>
    <xf numFmtId="0" fontId="40" fillId="0" borderId="19" xfId="0" applyFont="1" applyBorder="1" applyAlignment="1">
      <alignment horizontal="center" vertical="center"/>
    </xf>
    <xf numFmtId="0" fontId="13" fillId="0" borderId="31" xfId="0" applyFont="1" applyBorder="1" applyAlignment="1">
      <alignment vertical="center"/>
    </xf>
    <xf numFmtId="0" fontId="1" fillId="0" borderId="16" xfId="0" applyFont="1" applyBorder="1" applyAlignment="1">
      <alignment vertical="center"/>
    </xf>
    <xf numFmtId="0" fontId="3" fillId="0" borderId="0" xfId="0" applyFont="1" applyAlignment="1">
      <alignment vertical="top"/>
    </xf>
    <xf numFmtId="0" fontId="13" fillId="0" borderId="0" xfId="0" applyFont="1" applyAlignment="1">
      <alignment vertical="center" wrapText="1"/>
    </xf>
    <xf numFmtId="0" fontId="13" fillId="0" borderId="12" xfId="0" applyFont="1" applyBorder="1" applyAlignment="1">
      <alignment vertical="center" wrapText="1"/>
    </xf>
    <xf numFmtId="0" fontId="13" fillId="0" borderId="16" xfId="0" applyFont="1" applyBorder="1" applyAlignment="1">
      <alignment horizontal="right" vertical="center" wrapText="1"/>
    </xf>
    <xf numFmtId="0" fontId="13" fillId="0" borderId="16" xfId="0" applyFont="1" applyBorder="1" applyAlignment="1">
      <alignment vertical="center" wrapText="1"/>
    </xf>
    <xf numFmtId="0" fontId="12"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vertical="center"/>
    </xf>
    <xf numFmtId="0" fontId="13" fillId="0" borderId="0" xfId="0" applyFont="1" applyAlignment="1">
      <alignment horizontal="center" vertical="center"/>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2" xfId="0" applyFont="1" applyBorder="1" applyAlignment="1">
      <alignment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11" fillId="0" borderId="5" xfId="0" applyFont="1" applyBorder="1" applyAlignment="1">
      <alignment vertical="center"/>
    </xf>
    <xf numFmtId="0" fontId="11" fillId="0" borderId="5" xfId="0" applyFont="1" applyBorder="1" applyAlignment="1">
      <alignment vertical="center" wrapText="1"/>
    </xf>
    <xf numFmtId="0" fontId="13" fillId="0" borderId="41" xfId="0" applyFont="1" applyBorder="1" applyAlignment="1">
      <alignment horizontal="center" vertical="center"/>
    </xf>
    <xf numFmtId="0" fontId="13" fillId="0" borderId="43" xfId="0" applyFont="1" applyBorder="1" applyAlignment="1">
      <alignment horizontal="center" vertical="center"/>
    </xf>
    <xf numFmtId="0" fontId="13" fillId="0" borderId="50" xfId="0" applyFont="1" applyBorder="1" applyAlignment="1">
      <alignment horizontal="center" vertical="center"/>
    </xf>
    <xf numFmtId="0" fontId="13" fillId="0" borderId="27" xfId="0" applyFont="1" applyBorder="1" applyAlignment="1">
      <alignment vertical="center" wrapText="1"/>
    </xf>
    <xf numFmtId="0" fontId="13" fillId="0" borderId="5" xfId="0" applyFont="1" applyBorder="1" applyAlignment="1">
      <alignment vertical="center" wrapText="1"/>
    </xf>
    <xf numFmtId="0" fontId="13" fillId="0" borderId="23" xfId="0" applyFont="1" applyBorder="1" applyAlignment="1">
      <alignment vertical="center" wrapText="1"/>
    </xf>
    <xf numFmtId="0" fontId="13" fillId="0" borderId="26" xfId="0" applyFont="1" applyBorder="1" applyAlignment="1">
      <alignment vertical="center" wrapText="1"/>
    </xf>
    <xf numFmtId="0" fontId="13" fillId="0" borderId="7" xfId="0" applyFont="1" applyBorder="1" applyAlignment="1">
      <alignment vertical="center" wrapText="1"/>
    </xf>
    <xf numFmtId="0" fontId="13" fillId="0" borderId="18" xfId="0" applyFont="1" applyBorder="1" applyAlignment="1">
      <alignment vertical="center" wrapText="1"/>
    </xf>
    <xf numFmtId="0" fontId="13" fillId="0" borderId="3" xfId="0" applyFont="1" applyBorder="1" applyAlignment="1">
      <alignment vertical="center" wrapText="1"/>
    </xf>
    <xf numFmtId="0" fontId="13" fillId="0" borderId="11" xfId="0" applyFont="1" applyBorder="1" applyAlignment="1">
      <alignment vertical="center" wrapText="1"/>
    </xf>
    <xf numFmtId="15" fontId="13" fillId="0" borderId="41" xfId="0" applyNumberFormat="1" applyFont="1" applyBorder="1" applyAlignment="1">
      <alignment horizontal="right" vertical="center" wrapText="1"/>
    </xf>
    <xf numFmtId="15" fontId="13" fillId="0" borderId="43" xfId="0" applyNumberFormat="1" applyFont="1" applyBorder="1" applyAlignment="1">
      <alignment horizontal="right" vertical="center" wrapText="1"/>
    </xf>
    <xf numFmtId="15" fontId="13" fillId="0" borderId="50" xfId="0" applyNumberFormat="1" applyFont="1" applyBorder="1" applyAlignment="1">
      <alignment horizontal="right" vertical="center" wrapText="1"/>
    </xf>
    <xf numFmtId="0" fontId="14" fillId="0" borderId="2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50" xfId="0" applyFont="1" applyBorder="1" applyAlignment="1">
      <alignment horizontal="center" vertical="center" wrapText="1"/>
    </xf>
    <xf numFmtId="0" fontId="2" fillId="0" borderId="18"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0" fontId="2" fillId="0" borderId="1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15" xfId="0" applyFont="1" applyBorder="1" applyAlignment="1">
      <alignment vertical="center"/>
    </xf>
    <xf numFmtId="0" fontId="32" fillId="0" borderId="41" xfId="0" applyFont="1" applyBorder="1" applyAlignment="1">
      <alignment horizontal="center" vertical="center" wrapText="1"/>
    </xf>
    <xf numFmtId="0" fontId="32" fillId="0" borderId="50" xfId="0" applyFont="1" applyBorder="1" applyAlignment="1">
      <alignment horizontal="center" vertical="center" wrapText="1"/>
    </xf>
    <xf numFmtId="0" fontId="7" fillId="0" borderId="15" xfId="0" applyFont="1" applyBorder="1" applyAlignment="1">
      <alignment vertical="center" wrapText="1"/>
    </xf>
    <xf numFmtId="15" fontId="2" fillId="0" borderId="27" xfId="0" applyNumberFormat="1" applyFont="1" applyBorder="1" applyAlignment="1">
      <alignment horizontal="center" vertical="center" wrapText="1"/>
    </xf>
    <xf numFmtId="15" fontId="2" fillId="0" borderId="23" xfId="0" applyNumberFormat="1" applyFont="1" applyBorder="1" applyAlignment="1">
      <alignment horizontal="center" vertical="center" wrapText="1"/>
    </xf>
    <xf numFmtId="15" fontId="2" fillId="0" borderId="26" xfId="0" applyNumberFormat="1" applyFont="1" applyBorder="1" applyAlignment="1">
      <alignment horizontal="center" vertical="center" wrapText="1"/>
    </xf>
    <xf numFmtId="15" fontId="2" fillId="0" borderId="7" xfId="0" applyNumberFormat="1" applyFont="1" applyBorder="1" applyAlignment="1">
      <alignment horizontal="center" vertical="center" wrapText="1"/>
    </xf>
    <xf numFmtId="15" fontId="2" fillId="0" borderId="18" xfId="0" applyNumberFormat="1" applyFont="1" applyBorder="1" applyAlignment="1">
      <alignment horizontal="center" vertical="center" wrapText="1"/>
    </xf>
    <xf numFmtId="15" fontId="2" fillId="0" borderId="11" xfId="0" applyNumberFormat="1" applyFont="1" applyBorder="1" applyAlignment="1">
      <alignment horizontal="center" vertical="center" wrapText="1"/>
    </xf>
    <xf numFmtId="0" fontId="2" fillId="0" borderId="27" xfId="0" applyFont="1" applyBorder="1" applyAlignment="1">
      <alignment vertical="center" wrapText="1"/>
    </xf>
    <xf numFmtId="0" fontId="2" fillId="0" borderId="5" xfId="0" applyFont="1" applyBorder="1" applyAlignment="1">
      <alignment vertical="center" wrapText="1"/>
    </xf>
    <xf numFmtId="0" fontId="2" fillId="0" borderId="23" xfId="0" applyFont="1" applyBorder="1" applyAlignment="1">
      <alignment vertical="center" wrapText="1"/>
    </xf>
    <xf numFmtId="0" fontId="2" fillId="0" borderId="2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6"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26"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6" xfId="0" applyFont="1" applyBorder="1" applyAlignment="1">
      <alignment vertical="center"/>
    </xf>
    <xf numFmtId="0" fontId="2" fillId="0" borderId="0" xfId="0" applyFont="1" applyBorder="1" applyAlignment="1">
      <alignment vertical="center"/>
    </xf>
    <xf numFmtId="0" fontId="2" fillId="0" borderId="59" xfId="0" applyFont="1" applyBorder="1" applyAlignment="1">
      <alignment vertical="center"/>
    </xf>
    <xf numFmtId="0" fontId="2" fillId="0" borderId="63" xfId="0" applyFont="1" applyBorder="1" applyAlignment="1">
      <alignment horizontal="center" vertical="center"/>
    </xf>
    <xf numFmtId="0" fontId="2" fillId="0" borderId="59" xfId="0" applyFont="1" applyBorder="1" applyAlignment="1">
      <alignment horizontal="center" vertical="center"/>
    </xf>
    <xf numFmtId="0" fontId="2" fillId="0" borderId="7" xfId="0" applyFont="1" applyBorder="1" applyAlignment="1">
      <alignment horizontal="center" vertical="center"/>
    </xf>
    <xf numFmtId="0" fontId="2" fillId="0" borderId="18" xfId="0" applyFont="1" applyBorder="1" applyAlignment="1">
      <alignment vertical="center"/>
    </xf>
    <xf numFmtId="0" fontId="2" fillId="0" borderId="3" xfId="0" applyFont="1" applyBorder="1" applyAlignment="1">
      <alignment vertical="center"/>
    </xf>
    <xf numFmtId="0" fontId="2" fillId="0" borderId="32" xfId="0" applyFont="1" applyBorder="1" applyAlignment="1">
      <alignment vertical="center"/>
    </xf>
    <xf numFmtId="0" fontId="2" fillId="0" borderId="64" xfId="0" applyFont="1" applyBorder="1" applyAlignment="1">
      <alignment horizontal="center" vertical="center"/>
    </xf>
    <xf numFmtId="0" fontId="2" fillId="0" borderId="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center" vertical="center"/>
    </xf>
    <xf numFmtId="0" fontId="7" fillId="0" borderId="14" xfId="0" applyFont="1" applyBorder="1" applyAlignment="1">
      <alignment vertical="center"/>
    </xf>
    <xf numFmtId="0" fontId="7" fillId="0" borderId="2" xfId="0" applyFont="1" applyBorder="1" applyAlignment="1">
      <alignment vertical="center"/>
    </xf>
    <xf numFmtId="0" fontId="7" fillId="0" borderId="14" xfId="0" applyFont="1" applyBorder="1" applyAlignment="1">
      <alignment vertical="center" wrapText="1"/>
    </xf>
    <xf numFmtId="0" fontId="7" fillId="0" borderId="33" xfId="0" applyFont="1" applyBorder="1" applyAlignment="1">
      <alignment vertical="center" wrapText="1"/>
    </xf>
    <xf numFmtId="0" fontId="7" fillId="0" borderId="3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27" xfId="0" applyFont="1" applyBorder="1" applyAlignment="1">
      <alignment vertical="center"/>
    </xf>
    <xf numFmtId="0" fontId="2" fillId="0" borderId="5" xfId="0" applyFont="1" applyBorder="1" applyAlignment="1">
      <alignment vertical="center"/>
    </xf>
    <xf numFmtId="0" fontId="2" fillId="0" borderId="23" xfId="0" applyFont="1" applyBorder="1" applyAlignment="1">
      <alignment vertical="center"/>
    </xf>
    <xf numFmtId="0" fontId="2" fillId="0" borderId="27" xfId="0" applyFont="1" applyBorder="1" applyAlignment="1">
      <alignment horizontal="center" vertical="center"/>
    </xf>
    <xf numFmtId="0" fontId="2" fillId="0" borderId="5"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23" xfId="0" applyFont="1" applyBorder="1" applyAlignment="1">
      <alignment horizontal="center" vertical="center"/>
    </xf>
    <xf numFmtId="15" fontId="2" fillId="0" borderId="18" xfId="0" applyNumberFormat="1" applyFont="1" applyBorder="1" applyAlignment="1">
      <alignment vertical="center"/>
    </xf>
    <xf numFmtId="15" fontId="2" fillId="0" borderId="3" xfId="0" applyNumberFormat="1" applyFont="1" applyBorder="1" applyAlignment="1">
      <alignment vertical="center"/>
    </xf>
    <xf numFmtId="15" fontId="2" fillId="0" borderId="18" xfId="0" applyNumberFormat="1" applyFont="1" applyBorder="1" applyAlignment="1">
      <alignment horizontal="center" vertical="center"/>
    </xf>
    <xf numFmtId="15" fontId="2" fillId="0" borderId="3" xfId="0" applyNumberFormat="1" applyFont="1" applyBorder="1" applyAlignment="1">
      <alignment horizontal="center" vertical="center"/>
    </xf>
    <xf numFmtId="0" fontId="7" fillId="0" borderId="15" xfId="0" applyFont="1" applyBorder="1" applyAlignment="1">
      <alignment vertical="center"/>
    </xf>
    <xf numFmtId="15" fontId="2" fillId="0" borderId="26" xfId="0" applyNumberFormat="1" applyFont="1" applyBorder="1" applyAlignment="1">
      <alignment vertical="center"/>
    </xf>
    <xf numFmtId="15" fontId="2" fillId="0" borderId="0" xfId="0" applyNumberFormat="1" applyFont="1" applyBorder="1" applyAlignment="1">
      <alignment vertical="center"/>
    </xf>
    <xf numFmtId="15" fontId="2" fillId="0" borderId="26" xfId="0" applyNumberFormat="1" applyFont="1" applyBorder="1" applyAlignment="1">
      <alignment horizontal="center" vertical="center"/>
    </xf>
    <xf numFmtId="15" fontId="2" fillId="0" borderId="0" xfId="0" applyNumberFormat="1" applyFont="1" applyBorder="1" applyAlignment="1">
      <alignment horizontal="center" vertical="center"/>
    </xf>
    <xf numFmtId="15" fontId="2" fillId="0" borderId="45" xfId="0" applyNumberFormat="1" applyFont="1" applyBorder="1" applyAlignment="1">
      <alignment vertical="center"/>
    </xf>
    <xf numFmtId="15" fontId="2" fillId="0" borderId="4" xfId="0" applyNumberFormat="1" applyFont="1" applyBorder="1" applyAlignment="1">
      <alignment vertical="center"/>
    </xf>
    <xf numFmtId="0" fontId="2" fillId="0" borderId="4" xfId="0" applyFont="1" applyBorder="1" applyAlignment="1">
      <alignment horizontal="center" vertical="center"/>
    </xf>
    <xf numFmtId="0" fontId="2" fillId="0" borderId="60" xfId="0" applyFont="1" applyBorder="1" applyAlignment="1">
      <alignment horizontal="center" vertical="center"/>
    </xf>
    <xf numFmtId="15" fontId="2" fillId="0" borderId="27" xfId="0" applyNumberFormat="1" applyFont="1" applyBorder="1" applyAlignment="1">
      <alignment horizontal="center" vertical="center"/>
    </xf>
    <xf numFmtId="15" fontId="2" fillId="0" borderId="5" xfId="0" applyNumberFormat="1" applyFont="1" applyBorder="1" applyAlignment="1">
      <alignment horizontal="center" vertical="center"/>
    </xf>
    <xf numFmtId="0" fontId="7" fillId="0" borderId="27" xfId="0" applyFont="1" applyBorder="1" applyAlignment="1">
      <alignment horizontal="center" vertical="center"/>
    </xf>
    <xf numFmtId="0" fontId="7" fillId="0" borderId="23"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41" xfId="0" applyFont="1" applyBorder="1" applyAlignment="1">
      <alignment vertical="center" wrapText="1"/>
    </xf>
    <xf numFmtId="0" fontId="7" fillId="0" borderId="56" xfId="0" applyFont="1" applyBorder="1" applyAlignment="1">
      <alignment vertical="center" wrapText="1"/>
    </xf>
    <xf numFmtId="0" fontId="7" fillId="0" borderId="27" xfId="0" applyFont="1" applyBorder="1" applyAlignment="1">
      <alignment vertical="center" wrapText="1"/>
    </xf>
    <xf numFmtId="0" fontId="7" fillId="0" borderId="23" xfId="0" applyFont="1" applyBorder="1" applyAlignment="1">
      <alignment vertical="center" wrapText="1"/>
    </xf>
    <xf numFmtId="0" fontId="7" fillId="0" borderId="57" xfId="0" applyFont="1" applyBorder="1" applyAlignment="1">
      <alignment vertical="center" wrapText="1"/>
    </xf>
    <xf numFmtId="0" fontId="7" fillId="0" borderId="58" xfId="0" applyFont="1" applyBorder="1" applyAlignment="1">
      <alignmen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11" fillId="0" borderId="3" xfId="0" applyFont="1" applyBorder="1" applyAlignment="1">
      <alignment horizontal="center" vertical="center"/>
    </xf>
    <xf numFmtId="0" fontId="11" fillId="0" borderId="27" xfId="0" applyFont="1" applyBorder="1" applyAlignment="1">
      <alignment horizontal="center" vertical="center"/>
    </xf>
    <xf numFmtId="0" fontId="11" fillId="0" borderId="23"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54" fillId="0" borderId="6" xfId="0" applyFont="1" applyBorder="1" applyAlignment="1">
      <alignment horizontal="center" vertical="center"/>
    </xf>
    <xf numFmtId="0" fontId="5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31" fillId="0" borderId="0" xfId="0" applyFont="1" applyAlignment="1">
      <alignment vertical="center" wrapText="1"/>
    </xf>
    <xf numFmtId="0" fontId="28" fillId="0" borderId="0" xfId="0" applyFont="1" applyAlignment="1">
      <alignment vertical="center"/>
    </xf>
    <xf numFmtId="0" fontId="10" fillId="0" borderId="12" xfId="0" applyFont="1" applyBorder="1" applyAlignment="1">
      <alignment vertical="center"/>
    </xf>
    <xf numFmtId="0" fontId="2" fillId="0" borderId="16" xfId="0" applyFont="1" applyBorder="1" applyAlignment="1">
      <alignment horizontal="center" vertical="center"/>
    </xf>
    <xf numFmtId="0" fontId="28" fillId="0" borderId="0" xfId="0" applyFont="1" applyAlignment="1">
      <alignment vertical="center" wrapText="1"/>
    </xf>
    <xf numFmtId="0" fontId="11" fillId="0" borderId="0" xfId="0" applyFont="1" applyAlignment="1">
      <alignment horizontal="left" vertical="center" indent="1"/>
    </xf>
    <xf numFmtId="0" fontId="10" fillId="0" borderId="0" xfId="0" applyFont="1" applyAlignment="1">
      <alignment horizontal="left" vertical="center"/>
    </xf>
    <xf numFmtId="0" fontId="7" fillId="0" borderId="40" xfId="0" applyFont="1" applyBorder="1" applyAlignment="1">
      <alignment horizontal="center" vertical="center"/>
    </xf>
    <xf numFmtId="0" fontId="7" fillId="0" borderId="38" xfId="0" applyFont="1" applyBorder="1" applyAlignment="1">
      <alignment horizontal="center" vertical="center"/>
    </xf>
    <xf numFmtId="0" fontId="3" fillId="0" borderId="0" xfId="0" applyFont="1" applyAlignment="1"/>
    <xf numFmtId="0" fontId="7" fillId="0" borderId="16" xfId="0" applyFont="1" applyBorder="1" applyAlignment="1">
      <alignment horizontal="center" vertical="center"/>
    </xf>
    <xf numFmtId="0" fontId="7" fillId="0" borderId="66" xfId="0" applyFont="1" applyBorder="1" applyAlignment="1">
      <alignment horizontal="center" vertical="center"/>
    </xf>
    <xf numFmtId="0" fontId="7" fillId="0" borderId="19" xfId="0" applyFont="1" applyBorder="1" applyAlignment="1">
      <alignment horizontal="center" vertical="center"/>
    </xf>
    <xf numFmtId="0" fontId="7" fillId="0" borderId="65" xfId="0" applyFont="1" applyBorder="1" applyAlignment="1">
      <alignment horizontal="center" vertical="center"/>
    </xf>
    <xf numFmtId="0" fontId="3" fillId="0" borderId="31" xfId="0" applyFont="1" applyBorder="1" applyAlignment="1">
      <alignment vertical="top"/>
    </xf>
    <xf numFmtId="0" fontId="7" fillId="0" borderId="67" xfId="0" applyFont="1" applyBorder="1" applyAlignment="1">
      <alignment horizontal="center" vertical="center"/>
    </xf>
    <xf numFmtId="0" fontId="14" fillId="0" borderId="0" xfId="0" applyFont="1" applyAlignment="1">
      <alignment vertical="center" wrapText="1"/>
    </xf>
    <xf numFmtId="0" fontId="3" fillId="0" borderId="12" xfId="0" applyFont="1" applyBorder="1"/>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73" fillId="0" borderId="0" xfId="0" applyFont="1" applyAlignment="1">
      <alignment horizontal="left" vertical="center"/>
    </xf>
    <xf numFmtId="0" fontId="15" fillId="0" borderId="19" xfId="0" applyFont="1" applyBorder="1" applyAlignment="1">
      <alignment vertical="center"/>
    </xf>
    <xf numFmtId="0" fontId="6" fillId="0" borderId="12" xfId="0" applyFont="1" applyBorder="1" applyAlignment="1">
      <alignment horizontal="left" vertical="center"/>
    </xf>
    <xf numFmtId="0" fontId="57" fillId="0" borderId="31" xfId="0" applyFont="1" applyBorder="1" applyAlignment="1">
      <alignment horizontal="center" vertical="center"/>
    </xf>
    <xf numFmtId="0" fontId="57" fillId="0" borderId="12" xfId="0" applyFont="1" applyBorder="1" applyAlignment="1">
      <alignment horizontal="center" vertical="center"/>
    </xf>
    <xf numFmtId="0" fontId="30" fillId="0" borderId="16" xfId="0" applyFont="1" applyBorder="1" applyAlignment="1">
      <alignment horizontal="left" vertical="center"/>
    </xf>
    <xf numFmtId="0" fontId="30" fillId="0" borderId="12" xfId="0" applyFont="1" applyBorder="1" applyAlignment="1">
      <alignment horizontal="left" vertical="center"/>
    </xf>
    <xf numFmtId="0" fontId="15" fillId="0" borderId="16" xfId="0" applyFont="1" applyBorder="1" applyAlignment="1">
      <alignment vertical="center"/>
    </xf>
    <xf numFmtId="0" fontId="6" fillId="0" borderId="16" xfId="0" applyFont="1" applyBorder="1" applyAlignment="1">
      <alignment horizontal="left" vertical="center"/>
    </xf>
    <xf numFmtId="0" fontId="14" fillId="0" borderId="29" xfId="0" applyFont="1" applyBorder="1" applyAlignment="1">
      <alignment horizontal="center" vertical="center"/>
    </xf>
    <xf numFmtId="0" fontId="14" fillId="0" borderId="42" xfId="0" applyFont="1" applyBorder="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27" fillId="0" borderId="12" xfId="0" applyFont="1" applyBorder="1" applyAlignment="1">
      <alignment vertical="center"/>
    </xf>
    <xf numFmtId="0" fontId="58" fillId="0" borderId="6" xfId="0" applyFont="1" applyBorder="1" applyAlignment="1">
      <alignment horizontal="center" vertical="center"/>
    </xf>
    <xf numFmtId="0" fontId="58" fillId="0" borderId="17" xfId="0" applyFont="1" applyBorder="1" applyAlignment="1">
      <alignment horizontal="center" vertical="center"/>
    </xf>
    <xf numFmtId="0" fontId="58" fillId="0" borderId="29" xfId="0" applyFont="1" applyBorder="1" applyAlignment="1">
      <alignment horizontal="center" vertical="center"/>
    </xf>
    <xf numFmtId="0" fontId="58" fillId="0" borderId="42" xfId="0" applyFont="1" applyBorder="1" applyAlignment="1">
      <alignment horizontal="center" vertical="center"/>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9" xfId="0" applyFont="1" applyBorder="1" applyAlignment="1">
      <alignment horizontal="center" vertical="center" wrapText="1"/>
    </xf>
    <xf numFmtId="0" fontId="2" fillId="0" borderId="12" xfId="0" applyFont="1" applyBorder="1" applyAlignment="1">
      <alignment vertical="center"/>
    </xf>
    <xf numFmtId="0" fontId="58" fillId="0" borderId="16" xfId="0" applyFont="1" applyBorder="1" applyAlignment="1">
      <alignment horizontal="center" vertical="center"/>
    </xf>
    <xf numFmtId="0" fontId="58" fillId="0" borderId="19" xfId="0" applyFont="1" applyBorder="1" applyAlignment="1">
      <alignment horizontal="center" vertical="center"/>
    </xf>
    <xf numFmtId="0" fontId="7" fillId="0" borderId="15" xfId="0" applyFont="1" applyFill="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11" fillId="0" borderId="0" xfId="0" applyFont="1" applyBorder="1" applyAlignment="1">
      <alignment horizontal="left" vertical="center"/>
    </xf>
    <xf numFmtId="0" fontId="69" fillId="0" borderId="83" xfId="0" applyFont="1" applyFill="1" applyBorder="1" applyAlignment="1">
      <alignment horizontal="center" vertical="center"/>
    </xf>
    <xf numFmtId="0" fontId="69" fillId="0" borderId="84" xfId="0" applyFont="1" applyFill="1" applyBorder="1" applyAlignment="1">
      <alignment horizontal="center" vertical="center"/>
    </xf>
    <xf numFmtId="0" fontId="69" fillId="0" borderId="85" xfId="0" applyFont="1" applyFill="1" applyBorder="1" applyAlignment="1">
      <alignment horizontal="center" vertical="center"/>
    </xf>
    <xf numFmtId="0" fontId="69" fillId="0" borderId="86" xfId="0" applyFont="1" applyFill="1" applyBorder="1" applyAlignment="1">
      <alignment horizontal="center" vertical="center"/>
    </xf>
    <xf numFmtId="0" fontId="69" fillId="0" borderId="87" xfId="0" applyFont="1" applyFill="1" applyBorder="1" applyAlignment="1">
      <alignment horizontal="center" vertical="center"/>
    </xf>
    <xf numFmtId="0" fontId="69" fillId="0" borderId="88" xfId="0" applyFont="1" applyFill="1" applyBorder="1" applyAlignment="1">
      <alignment horizontal="center" vertical="center"/>
    </xf>
    <xf numFmtId="0" fontId="11" fillId="0" borderId="24" xfId="0" applyFont="1" applyBorder="1" applyAlignment="1">
      <alignment horizontal="right" vertical="center"/>
    </xf>
    <xf numFmtId="0" fontId="40" fillId="0" borderId="0" xfId="0" applyFont="1" applyBorder="1" applyAlignment="1">
      <alignment horizontal="center" vertical="center"/>
    </xf>
    <xf numFmtId="0" fontId="6" fillId="0" borderId="16" xfId="0" applyFont="1" applyBorder="1" applyAlignment="1">
      <alignment horizontal="center" vertical="center"/>
    </xf>
    <xf numFmtId="0" fontId="11" fillId="0" borderId="12" xfId="0" applyFont="1" applyBorder="1" applyAlignment="1">
      <alignment vertical="center"/>
    </xf>
    <xf numFmtId="0" fontId="10" fillId="0" borderId="24" xfId="0" applyFont="1" applyBorder="1" applyAlignment="1">
      <alignment vertical="center"/>
    </xf>
    <xf numFmtId="0" fontId="11" fillId="0" borderId="16" xfId="0" applyFont="1" applyBorder="1" applyAlignment="1">
      <alignment vertical="center"/>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10" fillId="0" borderId="75" xfId="0" applyFont="1" applyBorder="1" applyAlignment="1">
      <alignment horizontal="center" vertical="center"/>
    </xf>
    <xf numFmtId="0" fontId="10" fillId="0" borderId="76" xfId="0" applyFont="1" applyBorder="1" applyAlignment="1">
      <alignment horizontal="center" vertical="center"/>
    </xf>
    <xf numFmtId="0" fontId="7" fillId="0" borderId="4" xfId="0" applyFont="1" applyBorder="1" applyAlignment="1">
      <alignment horizontal="center" vertical="center"/>
    </xf>
    <xf numFmtId="0" fontId="7" fillId="0" borderId="73" xfId="0" applyFont="1" applyBorder="1" applyAlignment="1">
      <alignment horizontal="center" vertical="center"/>
    </xf>
    <xf numFmtId="0" fontId="7" fillId="0" borderId="0" xfId="0" applyFont="1" applyAlignment="1">
      <alignment horizontal="center" vertical="center"/>
    </xf>
    <xf numFmtId="0" fontId="7" fillId="0" borderId="59" xfId="0" applyFont="1" applyBorder="1" applyAlignment="1">
      <alignment horizontal="center" vertical="center"/>
    </xf>
    <xf numFmtId="0" fontId="7" fillId="0" borderId="12" xfId="0" applyFont="1" applyBorder="1" applyAlignment="1">
      <alignment horizontal="center" vertical="center"/>
    </xf>
    <xf numFmtId="0" fontId="7" fillId="0" borderId="68" xfId="0" applyFont="1" applyBorder="1" applyAlignment="1">
      <alignment horizontal="center"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4"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53" fillId="0" borderId="0" xfId="0" applyFont="1" applyAlignment="1">
      <alignment vertical="center"/>
    </xf>
    <xf numFmtId="0" fontId="7" fillId="0" borderId="16" xfId="0" applyFont="1" applyBorder="1" applyAlignment="1">
      <alignment vertical="center"/>
    </xf>
    <xf numFmtId="0" fontId="7" fillId="0" borderId="49" xfId="0" applyFont="1" applyBorder="1" applyAlignment="1">
      <alignment vertical="center"/>
    </xf>
    <xf numFmtId="0" fontId="7" fillId="0" borderId="5" xfId="0" applyFont="1" applyBorder="1" applyAlignment="1">
      <alignment horizontal="center" vertical="center"/>
    </xf>
    <xf numFmtId="0" fontId="7" fillId="0" borderId="61"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Border="1" applyAlignment="1">
      <alignment vertical="center"/>
    </xf>
    <xf numFmtId="16" fontId="14" fillId="0" borderId="54" xfId="0" quotePrefix="1" applyNumberFormat="1" applyFont="1" applyBorder="1" applyAlignment="1">
      <alignment horizontal="center" vertical="center"/>
    </xf>
    <xf numFmtId="16" fontId="14" fillId="0" borderId="54" xfId="0" applyNumberFormat="1" applyFont="1" applyBorder="1" applyAlignment="1">
      <alignment horizontal="center" vertical="center"/>
    </xf>
    <xf numFmtId="0" fontId="6" fillId="0" borderId="16" xfId="0" applyFont="1" applyBorder="1" applyAlignment="1">
      <alignment vertical="center"/>
    </xf>
  </cellXfs>
  <cellStyles count="5">
    <cellStyle name="Comma" xfId="2" builtinId="3"/>
    <cellStyle name="Comma 10" xfId="4"/>
    <cellStyle name="Hyperlink" xfId="1" builtinId="8"/>
    <cellStyle name="Normal" xfId="0" builtinId="0"/>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bp.org.pk/ecodata/Revision_Monetary_Stats.pdf"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8"/>
  <sheetViews>
    <sheetView view="pageBreakPreview" topLeftCell="A55" zoomScale="115" zoomScaleNormal="55" zoomScaleSheetLayoutView="115" workbookViewId="0">
      <selection activeCell="D10" sqref="D10"/>
    </sheetView>
  </sheetViews>
  <sheetFormatPr defaultColWidth="9.125" defaultRowHeight="14.25" x14ac:dyDescent="0.2"/>
  <cols>
    <col min="1" max="1" width="67.375" style="10" customWidth="1"/>
    <col min="2" max="4" width="9.75" style="10" bestFit="1" customWidth="1"/>
    <col min="5" max="16384" width="9.125" style="10"/>
  </cols>
  <sheetData>
    <row r="1" spans="1:4" ht="18.75" x14ac:dyDescent="0.2">
      <c r="A1" s="503" t="s">
        <v>1208</v>
      </c>
      <c r="B1" s="503"/>
      <c r="C1" s="503"/>
      <c r="D1" s="503"/>
    </row>
    <row r="2" spans="1:4" ht="15" thickBot="1" x14ac:dyDescent="0.25">
      <c r="A2" s="504" t="s">
        <v>0</v>
      </c>
      <c r="B2" s="504"/>
      <c r="C2" s="504"/>
      <c r="D2" s="504"/>
    </row>
    <row r="3" spans="1:4" ht="15" thickBot="1" x14ac:dyDescent="0.25">
      <c r="A3" s="4" t="s">
        <v>1</v>
      </c>
      <c r="B3" s="300" t="s">
        <v>1204</v>
      </c>
      <c r="C3" s="300" t="s">
        <v>1205</v>
      </c>
      <c r="D3" s="300" t="s">
        <v>1206</v>
      </c>
    </row>
    <row r="4" spans="1:4" x14ac:dyDescent="0.2">
      <c r="A4" s="289" t="s">
        <v>2</v>
      </c>
      <c r="B4" s="408">
        <v>39063232.23104208</v>
      </c>
      <c r="C4" s="408">
        <v>41190125.070015572</v>
      </c>
      <c r="D4" s="408">
        <v>43500966.078848243</v>
      </c>
    </row>
    <row r="5" spans="1:4" x14ac:dyDescent="0.2">
      <c r="A5" s="290" t="s">
        <v>3</v>
      </c>
      <c r="B5" s="409">
        <v>2563604.1565252109</v>
      </c>
      <c r="C5" s="409">
        <v>3145878.9107489199</v>
      </c>
      <c r="D5" s="409">
        <v>2847069.540796937</v>
      </c>
    </row>
    <row r="6" spans="1:4" x14ac:dyDescent="0.2">
      <c r="A6" s="291" t="s">
        <v>4</v>
      </c>
      <c r="B6" s="409">
        <v>572479.71326710004</v>
      </c>
      <c r="C6" s="409">
        <v>606313.24987591</v>
      </c>
      <c r="D6" s="409">
        <v>536905.24785297003</v>
      </c>
    </row>
    <row r="7" spans="1:4" x14ac:dyDescent="0.2">
      <c r="A7" s="291" t="s">
        <v>5</v>
      </c>
      <c r="B7" s="409">
        <v>1698944.1432581111</v>
      </c>
      <c r="C7" s="409">
        <v>2235439.90187302</v>
      </c>
      <c r="D7" s="409">
        <v>2001934.671943967</v>
      </c>
    </row>
    <row r="8" spans="1:4" x14ac:dyDescent="0.2">
      <c r="A8" s="291" t="s">
        <v>6</v>
      </c>
      <c r="B8" s="409">
        <v>64499.059000000001</v>
      </c>
      <c r="C8" s="409">
        <v>67121.003000000012</v>
      </c>
      <c r="D8" s="409">
        <v>67583.862999999998</v>
      </c>
    </row>
    <row r="9" spans="1:4" x14ac:dyDescent="0.2">
      <c r="A9" s="291" t="s">
        <v>7</v>
      </c>
      <c r="B9" s="409">
        <v>227681.24100000001</v>
      </c>
      <c r="C9" s="409">
        <v>237004.75599999001</v>
      </c>
      <c r="D9" s="409">
        <v>240645.758</v>
      </c>
    </row>
    <row r="10" spans="1:4" x14ac:dyDescent="0.2">
      <c r="A10" s="292" t="s">
        <v>8</v>
      </c>
      <c r="B10" s="409">
        <v>19432924.627574001</v>
      </c>
      <c r="C10" s="409">
        <v>20972221.123038799</v>
      </c>
      <c r="D10" s="409">
        <v>22774040.409000002</v>
      </c>
    </row>
    <row r="11" spans="1:4" x14ac:dyDescent="0.2">
      <c r="A11" s="291" t="s">
        <v>9</v>
      </c>
      <c r="B11" s="409">
        <v>4038249.9449999998</v>
      </c>
      <c r="C11" s="409">
        <v>5222183.6210278003</v>
      </c>
      <c r="D11" s="409">
        <v>5493980.3169999998</v>
      </c>
    </row>
    <row r="12" spans="1:4" x14ac:dyDescent="0.2">
      <c r="A12" s="291" t="s">
        <v>10</v>
      </c>
      <c r="B12" s="409">
        <v>15394674.682574</v>
      </c>
      <c r="C12" s="409">
        <v>15750037.502010999</v>
      </c>
      <c r="D12" s="409">
        <v>17280060.092</v>
      </c>
    </row>
    <row r="13" spans="1:4" x14ac:dyDescent="0.2">
      <c r="A13" s="292" t="s">
        <v>11</v>
      </c>
      <c r="B13" s="409">
        <v>13765756.35438763</v>
      </c>
      <c r="C13" s="409">
        <v>13555377.44037064</v>
      </c>
      <c r="D13" s="409">
        <v>14163396.306449</v>
      </c>
    </row>
    <row r="14" spans="1:4" x14ac:dyDescent="0.2">
      <c r="A14" s="293" t="s">
        <v>9</v>
      </c>
      <c r="B14" s="409">
        <v>8791189.86847011</v>
      </c>
      <c r="C14" s="409">
        <v>8028596.8511056397</v>
      </c>
      <c r="D14" s="409">
        <v>8701393.8575149998</v>
      </c>
    </row>
    <row r="15" spans="1:4" x14ac:dyDescent="0.2">
      <c r="A15" s="294" t="s">
        <v>12</v>
      </c>
      <c r="B15" s="409">
        <v>114652.71</v>
      </c>
      <c r="C15" s="409">
        <v>174486.25722</v>
      </c>
      <c r="D15" s="409">
        <v>119531.79399999999</v>
      </c>
    </row>
    <row r="16" spans="1:4" x14ac:dyDescent="0.2">
      <c r="A16" s="294" t="s">
        <v>13</v>
      </c>
      <c r="B16" s="409">
        <v>1361195.173</v>
      </c>
      <c r="C16" s="409">
        <v>639590.24297000002</v>
      </c>
      <c r="D16" s="409">
        <v>1673569.3929999999</v>
      </c>
    </row>
    <row r="17" spans="1:4" x14ac:dyDescent="0.2">
      <c r="A17" s="294" t="s">
        <v>14</v>
      </c>
      <c r="B17" s="409">
        <v>343621.76307500002</v>
      </c>
      <c r="C17" s="409">
        <v>370029.59313927998</v>
      </c>
      <c r="D17" s="409">
        <v>383083.41801999998</v>
      </c>
    </row>
    <row r="18" spans="1:4" x14ac:dyDescent="0.2">
      <c r="A18" s="294" t="s">
        <v>15</v>
      </c>
      <c r="B18" s="409">
        <v>6971720.2223951099</v>
      </c>
      <c r="C18" s="409">
        <v>6844490.75777636</v>
      </c>
      <c r="D18" s="409">
        <v>6525209.2524950001</v>
      </c>
    </row>
    <row r="19" spans="1:4" x14ac:dyDescent="0.2">
      <c r="A19" s="293" t="s">
        <v>10</v>
      </c>
      <c r="B19" s="409">
        <v>4974566.4859175198</v>
      </c>
      <c r="C19" s="409">
        <v>5526780.5892650001</v>
      </c>
      <c r="D19" s="409">
        <v>5462002.448934</v>
      </c>
    </row>
    <row r="20" spans="1:4" x14ac:dyDescent="0.2">
      <c r="A20" s="292" t="s">
        <v>16</v>
      </c>
      <c r="B20" s="409">
        <v>545369.80900000001</v>
      </c>
      <c r="C20" s="409">
        <v>572164.79027006996</v>
      </c>
      <c r="D20" s="409">
        <v>589736.43500000006</v>
      </c>
    </row>
    <row r="21" spans="1:4" x14ac:dyDescent="0.2">
      <c r="A21" s="291" t="s">
        <v>17</v>
      </c>
      <c r="B21" s="409">
        <v>181304.326</v>
      </c>
      <c r="C21" s="409">
        <v>189069.62027007001</v>
      </c>
      <c r="D21" s="409">
        <v>211402.14199999999</v>
      </c>
    </row>
    <row r="22" spans="1:4" x14ac:dyDescent="0.2">
      <c r="A22" s="291" t="s">
        <v>18</v>
      </c>
      <c r="B22" s="409">
        <v>359955.484</v>
      </c>
      <c r="C22" s="409">
        <v>379216.28200000001</v>
      </c>
      <c r="D22" s="409">
        <v>375288.04100000003</v>
      </c>
    </row>
    <row r="23" spans="1:4" x14ac:dyDescent="0.2">
      <c r="A23" s="291" t="s">
        <v>19</v>
      </c>
      <c r="B23" s="409">
        <v>0</v>
      </c>
      <c r="C23" s="409">
        <v>3878.8879999999999</v>
      </c>
      <c r="D23" s="409">
        <v>3046.252</v>
      </c>
    </row>
    <row r="24" spans="1:4" x14ac:dyDescent="0.2">
      <c r="A24" s="292" t="s">
        <v>20</v>
      </c>
      <c r="B24" s="409">
        <v>0</v>
      </c>
      <c r="C24" s="409">
        <v>0</v>
      </c>
      <c r="D24" s="409">
        <v>0</v>
      </c>
    </row>
    <row r="25" spans="1:4" x14ac:dyDescent="0.2">
      <c r="A25" s="292" t="s">
        <v>22</v>
      </c>
      <c r="B25" s="409">
        <v>40814.848267000001</v>
      </c>
      <c r="C25" s="409">
        <v>13397.898088952021</v>
      </c>
      <c r="D25" s="409">
        <v>30599.408350999998</v>
      </c>
    </row>
    <row r="26" spans="1:4" x14ac:dyDescent="0.2">
      <c r="A26" s="292" t="s">
        <v>23</v>
      </c>
      <c r="B26" s="409">
        <v>1547073.8217482499</v>
      </c>
      <c r="C26" s="409">
        <v>1703871.62022919</v>
      </c>
      <c r="D26" s="409">
        <v>1841040.98484211</v>
      </c>
    </row>
    <row r="27" spans="1:4" x14ac:dyDescent="0.2">
      <c r="A27" s="293" t="s">
        <v>24</v>
      </c>
      <c r="B27" s="409">
        <v>0</v>
      </c>
      <c r="C27" s="409">
        <v>0</v>
      </c>
      <c r="D27" s="409">
        <v>0</v>
      </c>
    </row>
    <row r="28" spans="1:4" x14ac:dyDescent="0.2">
      <c r="A28" s="293" t="s">
        <v>25</v>
      </c>
      <c r="B28" s="409">
        <v>1547073.8217482499</v>
      </c>
      <c r="C28" s="409">
        <v>1703871.62022919</v>
      </c>
      <c r="D28" s="409">
        <v>1841040.98484211</v>
      </c>
    </row>
    <row r="29" spans="1:4" x14ac:dyDescent="0.2">
      <c r="A29" s="294" t="s">
        <v>26</v>
      </c>
      <c r="B29" s="409">
        <v>773.71399999999994</v>
      </c>
      <c r="C29" s="409">
        <v>205.53617120000001</v>
      </c>
      <c r="D29" s="409">
        <v>824.11599999999999</v>
      </c>
    </row>
    <row r="30" spans="1:4" x14ac:dyDescent="0.2">
      <c r="A30" s="294" t="s">
        <v>27</v>
      </c>
      <c r="B30" s="409">
        <v>28864.431</v>
      </c>
      <c r="C30" s="409">
        <v>34231.680999999997</v>
      </c>
      <c r="D30" s="409">
        <v>36569.582000000002</v>
      </c>
    </row>
    <row r="31" spans="1:4" x14ac:dyDescent="0.2">
      <c r="A31" s="294" t="s">
        <v>28</v>
      </c>
      <c r="B31" s="409">
        <v>2559.4899999999998</v>
      </c>
      <c r="C31" s="409">
        <v>546.48799999999994</v>
      </c>
      <c r="D31" s="409">
        <v>665.54299999999478</v>
      </c>
    </row>
    <row r="32" spans="1:4" x14ac:dyDescent="0.2">
      <c r="A32" s="294" t="s">
        <v>29</v>
      </c>
      <c r="B32" s="409">
        <v>1507301.6683895099</v>
      </c>
      <c r="C32" s="409">
        <v>1661065.6407099899</v>
      </c>
      <c r="D32" s="409">
        <v>1795657.8721050001</v>
      </c>
    </row>
    <row r="33" spans="1:4" x14ac:dyDescent="0.2">
      <c r="A33" s="294" t="s">
        <v>30</v>
      </c>
      <c r="B33" s="409">
        <v>7574.5183587399997</v>
      </c>
      <c r="C33" s="409">
        <v>7822.2743479999999</v>
      </c>
      <c r="D33" s="409">
        <v>7323.8717371100001</v>
      </c>
    </row>
    <row r="34" spans="1:4" x14ac:dyDescent="0.2">
      <c r="A34" s="292" t="s">
        <v>31</v>
      </c>
      <c r="B34" s="409">
        <v>1167688.61353999</v>
      </c>
      <c r="C34" s="409">
        <v>1227213.28726899</v>
      </c>
      <c r="D34" s="409">
        <v>1255082.99440919</v>
      </c>
    </row>
    <row r="35" spans="1:4" x14ac:dyDescent="0.2">
      <c r="A35" s="295" t="s">
        <v>32</v>
      </c>
      <c r="B35" s="409">
        <v>853845.27037517005</v>
      </c>
      <c r="C35" s="409">
        <v>899157.68683299003</v>
      </c>
      <c r="D35" s="409">
        <v>923232.29645818996</v>
      </c>
    </row>
    <row r="36" spans="1:4" x14ac:dyDescent="0.2">
      <c r="A36" s="296" t="s">
        <v>33</v>
      </c>
      <c r="B36" s="409">
        <v>755987.20937517006</v>
      </c>
      <c r="C36" s="409">
        <v>799128.28696848999</v>
      </c>
      <c r="D36" s="409">
        <v>821201.83845818997</v>
      </c>
    </row>
    <row r="37" spans="1:4" x14ac:dyDescent="0.2">
      <c r="A37" s="297" t="s">
        <v>34</v>
      </c>
      <c r="B37" s="409">
        <v>146503.63</v>
      </c>
      <c r="C37" s="409">
        <v>151096.417797</v>
      </c>
      <c r="D37" s="409">
        <v>155150.30100000001</v>
      </c>
    </row>
    <row r="38" spans="1:4" x14ac:dyDescent="0.2">
      <c r="A38" s="298" t="s">
        <v>35</v>
      </c>
      <c r="B38" s="409">
        <v>5711.7610000000004</v>
      </c>
      <c r="C38" s="409">
        <v>5758.3519999999999</v>
      </c>
      <c r="D38" s="409">
        <v>5760.4229999999998</v>
      </c>
    </row>
    <row r="39" spans="1:4" x14ac:dyDescent="0.2">
      <c r="A39" s="298" t="s">
        <v>36</v>
      </c>
      <c r="B39" s="409">
        <v>140791.86900000001</v>
      </c>
      <c r="C39" s="409">
        <v>145338.06579699999</v>
      </c>
      <c r="D39" s="409">
        <v>149389.878</v>
      </c>
    </row>
    <row r="40" spans="1:4" x14ac:dyDescent="0.2">
      <c r="A40" s="297" t="s">
        <v>37</v>
      </c>
      <c r="B40" s="409">
        <v>281737.40005599998</v>
      </c>
      <c r="C40" s="409">
        <v>306957.47189026</v>
      </c>
      <c r="D40" s="409">
        <v>306653.181056</v>
      </c>
    </row>
    <row r="41" spans="1:4" x14ac:dyDescent="0.2">
      <c r="A41" s="298" t="s">
        <v>35</v>
      </c>
      <c r="B41" s="409">
        <v>89941.162000020006</v>
      </c>
      <c r="C41" s="409">
        <v>90983.503000010009</v>
      </c>
      <c r="D41" s="409">
        <v>88791.089000000007</v>
      </c>
    </row>
    <row r="42" spans="1:4" x14ac:dyDescent="0.2">
      <c r="A42" s="298" t="s">
        <v>36</v>
      </c>
      <c r="B42" s="409">
        <v>191796.23805598001</v>
      </c>
      <c r="C42" s="409">
        <v>215973.96889024999</v>
      </c>
      <c r="D42" s="409">
        <v>217862.09205599999</v>
      </c>
    </row>
    <row r="43" spans="1:4" x14ac:dyDescent="0.2">
      <c r="A43" s="297" t="s">
        <v>38</v>
      </c>
      <c r="B43" s="409">
        <v>268942.66631916998</v>
      </c>
      <c r="C43" s="409">
        <v>278047.97628122999</v>
      </c>
      <c r="D43" s="409">
        <v>287044.82240219001</v>
      </c>
    </row>
    <row r="44" spans="1:4" x14ac:dyDescent="0.2">
      <c r="A44" s="298" t="s">
        <v>39</v>
      </c>
      <c r="B44" s="409">
        <v>20901.168232970002</v>
      </c>
      <c r="C44" s="409">
        <v>22588.935679099999</v>
      </c>
      <c r="D44" s="409">
        <v>23899.365233</v>
      </c>
    </row>
    <row r="45" spans="1:4" x14ac:dyDescent="0.2">
      <c r="A45" s="298" t="s">
        <v>40</v>
      </c>
      <c r="B45" s="409">
        <v>37014.133873400002</v>
      </c>
      <c r="C45" s="409">
        <v>36648.187774500002</v>
      </c>
      <c r="D45" s="409">
        <v>37509.630873399998</v>
      </c>
    </row>
    <row r="46" spans="1:4" x14ac:dyDescent="0.2">
      <c r="A46" s="298" t="s">
        <v>41</v>
      </c>
      <c r="B46" s="409">
        <v>158835.87656112001</v>
      </c>
      <c r="C46" s="409">
        <v>164141.75407992999</v>
      </c>
      <c r="D46" s="409">
        <v>168109.62164411001</v>
      </c>
    </row>
    <row r="47" spans="1:4" x14ac:dyDescent="0.2">
      <c r="A47" s="298" t="s">
        <v>42</v>
      </c>
      <c r="B47" s="409">
        <v>52191.48765168</v>
      </c>
      <c r="C47" s="409">
        <v>54669.098747700002</v>
      </c>
      <c r="D47" s="409">
        <v>57526.204651679996</v>
      </c>
    </row>
    <row r="48" spans="1:4" x14ac:dyDescent="0.2">
      <c r="A48" s="297" t="s">
        <v>43</v>
      </c>
      <c r="B48" s="409">
        <v>58803.513000000014</v>
      </c>
      <c r="C48" s="409">
        <v>63026.421000000002</v>
      </c>
      <c r="D48" s="409">
        <v>72353.534</v>
      </c>
    </row>
    <row r="49" spans="1:4" x14ac:dyDescent="0.2">
      <c r="A49" s="296" t="s">
        <v>44</v>
      </c>
      <c r="B49" s="409">
        <v>97858.061000000002</v>
      </c>
      <c r="C49" s="409">
        <v>100029.3998645</v>
      </c>
      <c r="D49" s="409">
        <v>102030.458</v>
      </c>
    </row>
    <row r="50" spans="1:4" x14ac:dyDescent="0.2">
      <c r="A50" s="297" t="s">
        <v>45</v>
      </c>
      <c r="B50" s="409">
        <v>62473.302000000003</v>
      </c>
      <c r="C50" s="409">
        <v>64640.840864500002</v>
      </c>
      <c r="D50" s="409">
        <v>66645.899000000005</v>
      </c>
    </row>
    <row r="51" spans="1:4" x14ac:dyDescent="0.2">
      <c r="A51" s="297" t="s">
        <v>46</v>
      </c>
      <c r="B51" s="409">
        <v>35384.758999999998</v>
      </c>
      <c r="C51" s="409">
        <v>35388.559000000001</v>
      </c>
      <c r="D51" s="409">
        <v>35384.559000000001</v>
      </c>
    </row>
    <row r="52" spans="1:4" x14ac:dyDescent="0.2">
      <c r="A52" s="296" t="s">
        <v>47</v>
      </c>
      <c r="B52" s="409">
        <v>0</v>
      </c>
      <c r="C52" s="409">
        <v>0</v>
      </c>
      <c r="D52" s="409">
        <v>0</v>
      </c>
    </row>
    <row r="53" spans="1:4" x14ac:dyDescent="0.2">
      <c r="A53" s="296" t="s">
        <v>48</v>
      </c>
      <c r="B53" s="409">
        <v>0</v>
      </c>
      <c r="C53" s="409">
        <v>0</v>
      </c>
      <c r="D53" s="409">
        <v>0</v>
      </c>
    </row>
    <row r="54" spans="1:4" x14ac:dyDescent="0.2">
      <c r="A54" s="295" t="s">
        <v>49</v>
      </c>
      <c r="B54" s="409">
        <v>307631.28416481998</v>
      </c>
      <c r="C54" s="409">
        <v>319759.45243599999</v>
      </c>
      <c r="D54" s="409">
        <v>321760.524951</v>
      </c>
    </row>
    <row r="55" spans="1:4" x14ac:dyDescent="0.2">
      <c r="A55" s="296" t="s">
        <v>50</v>
      </c>
      <c r="B55" s="409">
        <v>285495.041165</v>
      </c>
      <c r="C55" s="409">
        <v>297960.08741899999</v>
      </c>
      <c r="D55" s="409">
        <v>302704.63295100001</v>
      </c>
    </row>
    <row r="56" spans="1:4" x14ac:dyDescent="0.2">
      <c r="A56" s="297" t="s">
        <v>51</v>
      </c>
      <c r="B56" s="409">
        <v>190169.56400000001</v>
      </c>
      <c r="C56" s="409">
        <v>196163.79738800001</v>
      </c>
      <c r="D56" s="409">
        <v>198282.48499999999</v>
      </c>
    </row>
    <row r="57" spans="1:4" x14ac:dyDescent="0.2">
      <c r="A57" s="298" t="s">
        <v>52</v>
      </c>
      <c r="B57" s="409">
        <v>183335.663</v>
      </c>
      <c r="C57" s="409">
        <v>196163.79738800001</v>
      </c>
      <c r="D57" s="409">
        <v>198282.48499999999</v>
      </c>
    </row>
    <row r="58" spans="1:4" x14ac:dyDescent="0.2">
      <c r="A58" s="299" t="s">
        <v>53</v>
      </c>
      <c r="B58" s="409">
        <v>79656.659</v>
      </c>
      <c r="C58" s="409">
        <v>78955.452042999998</v>
      </c>
      <c r="D58" s="409">
        <v>79616.148000000001</v>
      </c>
    </row>
    <row r="59" spans="1:4" x14ac:dyDescent="0.2">
      <c r="A59" s="299" t="s">
        <v>54</v>
      </c>
      <c r="B59" s="409">
        <v>110512.905</v>
      </c>
      <c r="C59" s="409">
        <v>117208.34534499999</v>
      </c>
      <c r="D59" s="409">
        <v>118666.337</v>
      </c>
    </row>
    <row r="60" spans="1:4" x14ac:dyDescent="0.2">
      <c r="A60" s="298" t="s">
        <v>55</v>
      </c>
      <c r="B60" s="409">
        <v>0</v>
      </c>
      <c r="C60" s="409">
        <v>0</v>
      </c>
      <c r="D60" s="409">
        <v>0</v>
      </c>
    </row>
    <row r="61" spans="1:4" x14ac:dyDescent="0.2">
      <c r="A61" s="298" t="s">
        <v>56</v>
      </c>
      <c r="B61" s="409">
        <v>0</v>
      </c>
      <c r="C61" s="409">
        <v>0</v>
      </c>
      <c r="D61" s="409">
        <v>0</v>
      </c>
    </row>
    <row r="62" spans="1:4" x14ac:dyDescent="0.2">
      <c r="A62" s="297" t="s">
        <v>57</v>
      </c>
      <c r="B62" s="409">
        <v>95325.477165000004</v>
      </c>
      <c r="C62" s="409">
        <v>101796.290031</v>
      </c>
      <c r="D62" s="409">
        <v>104422.14795100001</v>
      </c>
    </row>
    <row r="63" spans="1:4" x14ac:dyDescent="0.2">
      <c r="A63" s="296" t="s">
        <v>58</v>
      </c>
      <c r="B63" s="409">
        <v>22136.242999819991</v>
      </c>
      <c r="C63" s="409">
        <v>21799.365017</v>
      </c>
      <c r="D63" s="409">
        <v>19055.892</v>
      </c>
    </row>
    <row r="64" spans="1:4" x14ac:dyDescent="0.2">
      <c r="A64" s="297" t="s">
        <v>59</v>
      </c>
      <c r="B64" s="409">
        <v>16269.163</v>
      </c>
      <c r="C64" s="409">
        <v>16178.945459</v>
      </c>
      <c r="D64" s="409">
        <v>16397.240000000002</v>
      </c>
    </row>
    <row r="65" spans="1:4" x14ac:dyDescent="0.2">
      <c r="A65" s="297" t="s">
        <v>60</v>
      </c>
      <c r="B65" s="409">
        <v>2213.4540000000002</v>
      </c>
      <c r="C65" s="409">
        <v>2213.4535580000002</v>
      </c>
      <c r="D65" s="409">
        <v>1817.337</v>
      </c>
    </row>
    <row r="66" spans="1:4" x14ac:dyDescent="0.2">
      <c r="A66" s="297" t="s">
        <v>61</v>
      </c>
      <c r="B66" s="409">
        <v>3653.6259998199912</v>
      </c>
      <c r="C66" s="409">
        <v>3406.9659999999999</v>
      </c>
      <c r="D66" s="409">
        <v>841.31499999999994</v>
      </c>
    </row>
    <row r="67" spans="1:4" ht="15" thickBot="1" x14ac:dyDescent="0.25">
      <c r="A67" s="301" t="s">
        <v>1203</v>
      </c>
      <c r="B67" s="410">
        <v>6212.0590000000002</v>
      </c>
      <c r="C67" s="410">
        <v>8296.1479999999992</v>
      </c>
      <c r="D67" s="410">
        <v>10090.173000000001</v>
      </c>
    </row>
    <row r="68" spans="1:4" x14ac:dyDescent="0.2">
      <c r="A68" s="12" t="s">
        <v>62</v>
      </c>
    </row>
  </sheetData>
  <mergeCells count="2">
    <mergeCell ref="A1:D1"/>
    <mergeCell ref="A2:D2"/>
  </mergeCells>
  <pageMargins left="0.7" right="0.7" top="0.75" bottom="0.75" header="0.3" footer="0.3"/>
  <pageSetup paperSize="9" scale="79"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view="pageBreakPreview" topLeftCell="A25" zoomScale="115" zoomScaleNormal="100" zoomScaleSheetLayoutView="115" workbookViewId="0">
      <selection activeCell="K36" sqref="K36"/>
    </sheetView>
  </sheetViews>
  <sheetFormatPr defaultRowHeight="14.25" x14ac:dyDescent="0.2"/>
  <cols>
    <col min="1" max="1" width="18.375" bestFit="1" customWidth="1"/>
    <col min="2" max="7" width="9.375" customWidth="1"/>
  </cols>
  <sheetData>
    <row r="1" spans="1:7" ht="18.75" x14ac:dyDescent="0.2">
      <c r="A1" s="531" t="s">
        <v>349</v>
      </c>
      <c r="B1" s="531"/>
      <c r="C1" s="531"/>
      <c r="D1" s="531"/>
      <c r="E1" s="531"/>
      <c r="F1" s="531"/>
      <c r="G1" s="531"/>
    </row>
    <row r="2" spans="1:7" ht="18.75" x14ac:dyDescent="0.2">
      <c r="A2" s="531" t="s">
        <v>350</v>
      </c>
      <c r="B2" s="531"/>
      <c r="C2" s="531"/>
      <c r="D2" s="531"/>
      <c r="E2" s="531"/>
      <c r="F2" s="531"/>
      <c r="G2" s="531"/>
    </row>
    <row r="3" spans="1:7" x14ac:dyDescent="0.2">
      <c r="A3" s="577" t="s">
        <v>351</v>
      </c>
      <c r="B3" s="577"/>
      <c r="C3" s="577"/>
      <c r="D3" s="577"/>
      <c r="E3" s="577"/>
      <c r="F3" s="577"/>
      <c r="G3" s="577"/>
    </row>
    <row r="4" spans="1:7" ht="15" thickBot="1" x14ac:dyDescent="0.25">
      <c r="A4" s="578" t="s">
        <v>0</v>
      </c>
      <c r="B4" s="578"/>
      <c r="C4" s="578"/>
      <c r="D4" s="578"/>
      <c r="E4" s="578"/>
      <c r="F4" s="578"/>
      <c r="G4" s="578"/>
    </row>
    <row r="5" spans="1:7" ht="15.75" thickTop="1" thickBot="1" x14ac:dyDescent="0.25">
      <c r="A5" s="21" t="s">
        <v>271</v>
      </c>
      <c r="B5" s="579">
        <v>2023</v>
      </c>
      <c r="C5" s="580"/>
      <c r="D5" s="580"/>
      <c r="E5" s="580"/>
      <c r="F5" s="580"/>
      <c r="G5" s="580"/>
    </row>
    <row r="6" spans="1:7" ht="15" thickBot="1" x14ac:dyDescent="0.25">
      <c r="A6" s="77" t="s">
        <v>276</v>
      </c>
      <c r="B6" s="581" t="s">
        <v>127</v>
      </c>
      <c r="C6" s="582"/>
      <c r="D6" s="575" t="s">
        <v>1218</v>
      </c>
      <c r="E6" s="576"/>
      <c r="F6" s="575" t="s">
        <v>1217</v>
      </c>
      <c r="G6" s="576"/>
    </row>
    <row r="7" spans="1:7" x14ac:dyDescent="0.2">
      <c r="A7" s="319"/>
      <c r="B7" s="78" t="s">
        <v>279</v>
      </c>
      <c r="C7" s="79"/>
      <c r="D7" s="78" t="s">
        <v>279</v>
      </c>
      <c r="E7" s="79"/>
      <c r="F7" s="78" t="s">
        <v>279</v>
      </c>
      <c r="G7" s="16"/>
    </row>
    <row r="8" spans="1:7" ht="15" thickBot="1" x14ac:dyDescent="0.25">
      <c r="A8" s="320"/>
      <c r="B8" s="80" t="s">
        <v>281</v>
      </c>
      <c r="C8" s="80" t="s">
        <v>129</v>
      </c>
      <c r="D8" s="80" t="s">
        <v>281</v>
      </c>
      <c r="E8" s="80" t="s">
        <v>129</v>
      </c>
      <c r="F8" s="80" t="s">
        <v>281</v>
      </c>
      <c r="G8" s="81" t="s">
        <v>129</v>
      </c>
    </row>
    <row r="9" spans="1:7" ht="15.75" thickTop="1" x14ac:dyDescent="0.2">
      <c r="A9" s="82"/>
      <c r="B9" s="280"/>
      <c r="C9" s="280"/>
      <c r="D9" s="280"/>
      <c r="E9" s="83"/>
      <c r="F9" s="83"/>
      <c r="G9" s="16"/>
    </row>
    <row r="10" spans="1:7" x14ac:dyDescent="0.2">
      <c r="A10" s="27" t="s">
        <v>282</v>
      </c>
      <c r="B10" s="323">
        <v>51130945</v>
      </c>
      <c r="C10" s="322">
        <v>126291.79443788632</v>
      </c>
      <c r="D10" s="323">
        <v>67488950</v>
      </c>
      <c r="E10" s="322">
        <v>176133.83655892199</v>
      </c>
      <c r="F10" s="323">
        <v>65131963</v>
      </c>
      <c r="G10" s="322">
        <v>184373.37144654995</v>
      </c>
    </row>
    <row r="11" spans="1:7" x14ac:dyDescent="0.2">
      <c r="A11" s="27" t="s">
        <v>283</v>
      </c>
      <c r="B11" s="323">
        <v>7823318</v>
      </c>
      <c r="C11" s="322">
        <v>264694.46188128897</v>
      </c>
      <c r="D11" s="323">
        <v>5491133</v>
      </c>
      <c r="E11" s="322">
        <v>197367.72356285399</v>
      </c>
      <c r="F11" s="323">
        <v>5478370</v>
      </c>
      <c r="G11" s="322">
        <v>197052.04037118005</v>
      </c>
    </row>
    <row r="12" spans="1:7" x14ac:dyDescent="0.2">
      <c r="A12" s="27" t="s">
        <v>284</v>
      </c>
      <c r="B12" s="323">
        <v>7299543</v>
      </c>
      <c r="C12" s="322">
        <v>517202.58549022197</v>
      </c>
      <c r="D12" s="323">
        <v>6112005</v>
      </c>
      <c r="E12" s="322">
        <v>438053.58563327999</v>
      </c>
      <c r="F12" s="323">
        <v>6287366</v>
      </c>
      <c r="G12" s="322">
        <v>446250.22220493795</v>
      </c>
    </row>
    <row r="13" spans="1:7" x14ac:dyDescent="0.2">
      <c r="A13" s="27" t="s">
        <v>285</v>
      </c>
      <c r="B13" s="323">
        <v>3645320</v>
      </c>
      <c r="C13" s="322">
        <v>442918.31960074051</v>
      </c>
      <c r="D13" s="323">
        <v>3695530</v>
      </c>
      <c r="E13" s="322">
        <v>451618.68042968999</v>
      </c>
      <c r="F13" s="323">
        <v>5113960</v>
      </c>
      <c r="G13" s="322">
        <v>616731.11471760995</v>
      </c>
    </row>
    <row r="14" spans="1:7" x14ac:dyDescent="0.2">
      <c r="A14" s="27" t="s">
        <v>286</v>
      </c>
      <c r="B14" s="323">
        <v>6003525</v>
      </c>
      <c r="C14" s="322">
        <v>1112410.1448918201</v>
      </c>
      <c r="D14" s="323">
        <v>2479053</v>
      </c>
      <c r="E14" s="322">
        <v>428902.24330465001</v>
      </c>
      <c r="F14" s="323">
        <v>3725777</v>
      </c>
      <c r="G14" s="322">
        <v>616504.52651322982</v>
      </c>
    </row>
    <row r="15" spans="1:7" x14ac:dyDescent="0.2">
      <c r="A15" s="27" t="s">
        <v>287</v>
      </c>
      <c r="B15" s="323">
        <v>2114565</v>
      </c>
      <c r="C15" s="322">
        <v>514986.33221542998</v>
      </c>
      <c r="D15" s="323">
        <v>2903095</v>
      </c>
      <c r="E15" s="322">
        <v>704080.24174235994</v>
      </c>
      <c r="F15" s="323">
        <v>2669983</v>
      </c>
      <c r="G15" s="322">
        <v>649793.9597626701</v>
      </c>
    </row>
    <row r="16" spans="1:7" x14ac:dyDescent="0.2">
      <c r="A16" s="27" t="s">
        <v>288</v>
      </c>
      <c r="B16" s="323">
        <v>1192103</v>
      </c>
      <c r="C16" s="322">
        <v>410174.63481739885</v>
      </c>
      <c r="D16" s="323">
        <v>1530572</v>
      </c>
      <c r="E16" s="322">
        <v>527722.63914837409</v>
      </c>
      <c r="F16" s="323">
        <v>2505651</v>
      </c>
      <c r="G16" s="322">
        <v>848907.61777880997</v>
      </c>
    </row>
    <row r="17" spans="1:7" x14ac:dyDescent="0.2">
      <c r="A17" s="27" t="s">
        <v>289</v>
      </c>
      <c r="B17" s="323">
        <v>774841</v>
      </c>
      <c r="C17" s="322">
        <v>345948.46389821998</v>
      </c>
      <c r="D17" s="323">
        <v>950957</v>
      </c>
      <c r="E17" s="322">
        <v>424959.52082815004</v>
      </c>
      <c r="F17" s="323">
        <v>911483</v>
      </c>
      <c r="G17" s="322">
        <v>406206.44748983003</v>
      </c>
    </row>
    <row r="18" spans="1:7" x14ac:dyDescent="0.2">
      <c r="A18" s="27" t="s">
        <v>290</v>
      </c>
      <c r="B18" s="323">
        <v>1031054</v>
      </c>
      <c r="C18" s="322">
        <v>616992.9717741498</v>
      </c>
      <c r="D18" s="323">
        <v>1322171</v>
      </c>
      <c r="E18" s="322">
        <v>797940.14644499996</v>
      </c>
      <c r="F18" s="323">
        <v>1305778</v>
      </c>
      <c r="G18" s="322">
        <v>788127.68203401007</v>
      </c>
    </row>
    <row r="19" spans="1:7" x14ac:dyDescent="0.2">
      <c r="A19" s="27" t="s">
        <v>291</v>
      </c>
      <c r="B19" s="323">
        <v>516883</v>
      </c>
      <c r="C19" s="322">
        <v>449608.12230995001</v>
      </c>
      <c r="D19" s="323">
        <v>667344</v>
      </c>
      <c r="E19" s="322">
        <v>580816.04241832998</v>
      </c>
      <c r="F19" s="323">
        <v>625729</v>
      </c>
      <c r="G19" s="322">
        <v>541524.2091210098</v>
      </c>
    </row>
    <row r="20" spans="1:7" x14ac:dyDescent="0.2">
      <c r="A20" s="27" t="s">
        <v>292</v>
      </c>
      <c r="B20" s="323">
        <v>961783</v>
      </c>
      <c r="C20" s="322">
        <v>1324099.34427198</v>
      </c>
      <c r="D20" s="323">
        <v>1103843</v>
      </c>
      <c r="E20" s="322">
        <v>1516814.6355073398</v>
      </c>
      <c r="F20" s="323">
        <v>1125617</v>
      </c>
      <c r="G20" s="322">
        <v>1544940.1661396939</v>
      </c>
    </row>
    <row r="21" spans="1:7" x14ac:dyDescent="0.2">
      <c r="A21" s="27" t="s">
        <v>293</v>
      </c>
      <c r="B21" s="323">
        <v>360810</v>
      </c>
      <c r="C21" s="322">
        <v>867536.65480303997</v>
      </c>
      <c r="D21" s="323">
        <v>404665</v>
      </c>
      <c r="E21" s="322">
        <v>974428.35313628998</v>
      </c>
      <c r="F21" s="323">
        <v>429724</v>
      </c>
      <c r="G21" s="322">
        <v>1036999.00035074</v>
      </c>
    </row>
    <row r="22" spans="1:7" x14ac:dyDescent="0.2">
      <c r="A22" s="27" t="s">
        <v>294</v>
      </c>
      <c r="B22" s="323">
        <v>175194</v>
      </c>
      <c r="C22" s="322">
        <v>601396.69504683395</v>
      </c>
      <c r="D22" s="323">
        <v>198997</v>
      </c>
      <c r="E22" s="322">
        <v>681102.19104671001</v>
      </c>
      <c r="F22" s="323">
        <v>206961</v>
      </c>
      <c r="G22" s="322">
        <v>708990.83276397013</v>
      </c>
    </row>
    <row r="23" spans="1:7" x14ac:dyDescent="0.2">
      <c r="A23" s="27" t="s">
        <v>295</v>
      </c>
      <c r="B23" s="323">
        <v>108123</v>
      </c>
      <c r="C23" s="322">
        <v>482677.75552822003</v>
      </c>
      <c r="D23" s="323">
        <v>121388</v>
      </c>
      <c r="E23" s="322">
        <v>541650.35930499993</v>
      </c>
      <c r="F23" s="323">
        <v>130305</v>
      </c>
      <c r="G23" s="322">
        <v>581120.69083799981</v>
      </c>
    </row>
    <row r="24" spans="1:7" x14ac:dyDescent="0.2">
      <c r="A24" s="27" t="s">
        <v>296</v>
      </c>
      <c r="B24" s="323">
        <v>87986</v>
      </c>
      <c r="C24" s="322">
        <v>472081.27825904998</v>
      </c>
      <c r="D24" s="323">
        <v>98179</v>
      </c>
      <c r="E24" s="322">
        <v>526792.391955</v>
      </c>
      <c r="F24" s="323">
        <v>97124</v>
      </c>
      <c r="G24" s="322">
        <v>521886.40551280003</v>
      </c>
    </row>
    <row r="25" spans="1:7" x14ac:dyDescent="0.2">
      <c r="A25" s="27" t="s">
        <v>297</v>
      </c>
      <c r="B25" s="323">
        <v>50903</v>
      </c>
      <c r="C25" s="322">
        <v>327998.98753699003</v>
      </c>
      <c r="D25" s="323">
        <v>56802</v>
      </c>
      <c r="E25" s="322">
        <v>366506.16523499996</v>
      </c>
      <c r="F25" s="323">
        <v>58349</v>
      </c>
      <c r="G25" s="322">
        <v>376465.91896500008</v>
      </c>
    </row>
    <row r="26" spans="1:7" x14ac:dyDescent="0.2">
      <c r="A26" s="27" t="s">
        <v>298</v>
      </c>
      <c r="B26" s="323">
        <v>38577</v>
      </c>
      <c r="C26" s="322">
        <v>287185.13023790997</v>
      </c>
      <c r="D26" s="323">
        <v>43308</v>
      </c>
      <c r="E26" s="322">
        <v>322611.31900699995</v>
      </c>
      <c r="F26" s="323">
        <v>43249</v>
      </c>
      <c r="G26" s="322">
        <v>322130.55932502</v>
      </c>
    </row>
    <row r="27" spans="1:7" x14ac:dyDescent="0.2">
      <c r="A27" s="27" t="s">
        <v>299</v>
      </c>
      <c r="B27" s="323">
        <v>30371</v>
      </c>
      <c r="C27" s="322">
        <v>256942.69377804999</v>
      </c>
      <c r="D27" s="323">
        <v>33536</v>
      </c>
      <c r="E27" s="322">
        <v>283568.50644000003</v>
      </c>
      <c r="F27" s="323">
        <v>33458</v>
      </c>
      <c r="G27" s="322">
        <v>283008.34417099995</v>
      </c>
    </row>
    <row r="28" spans="1:7" x14ac:dyDescent="0.2">
      <c r="A28" s="27" t="s">
        <v>300</v>
      </c>
      <c r="B28" s="323">
        <v>25273</v>
      </c>
      <c r="C28" s="322">
        <v>239942.11493528</v>
      </c>
      <c r="D28" s="323">
        <v>27192</v>
      </c>
      <c r="E28" s="322">
        <v>258086.616075</v>
      </c>
      <c r="F28" s="323">
        <v>26358</v>
      </c>
      <c r="G28" s="322">
        <v>249384.51844400002</v>
      </c>
    </row>
    <row r="29" spans="1:7" x14ac:dyDescent="0.2">
      <c r="A29" s="27" t="s">
        <v>301</v>
      </c>
      <c r="B29" s="323">
        <v>184002</v>
      </c>
      <c r="C29" s="322">
        <v>4284836.3723747395</v>
      </c>
      <c r="D29" s="323">
        <v>215299</v>
      </c>
      <c r="E29" s="322">
        <v>4904016.6656132098</v>
      </c>
      <c r="F29" s="323">
        <v>196927</v>
      </c>
      <c r="G29" s="322">
        <v>4723460.6953665791</v>
      </c>
    </row>
    <row r="30" spans="1:7" x14ac:dyDescent="0.2">
      <c r="A30" s="27" t="s">
        <v>302</v>
      </c>
      <c r="B30" s="323">
        <v>12203</v>
      </c>
      <c r="C30" s="322">
        <v>2334299.3765407004</v>
      </c>
      <c r="D30" s="323">
        <v>13756</v>
      </c>
      <c r="E30" s="322">
        <v>2687943.6505844998</v>
      </c>
      <c r="F30" s="323">
        <v>14546</v>
      </c>
      <c r="G30" s="322">
        <v>2837834.9609989002</v>
      </c>
    </row>
    <row r="31" spans="1:7" x14ac:dyDescent="0.2">
      <c r="A31" s="27" t="s">
        <v>303</v>
      </c>
      <c r="B31" s="323">
        <v>1837</v>
      </c>
      <c r="C31" s="322">
        <v>1190011.1131237999</v>
      </c>
      <c r="D31" s="323">
        <v>2018</v>
      </c>
      <c r="E31" s="322">
        <v>1378465.2930999999</v>
      </c>
      <c r="F31" s="323">
        <v>1833</v>
      </c>
      <c r="G31" s="322">
        <v>1194537.332555</v>
      </c>
    </row>
    <row r="32" spans="1:7" x14ac:dyDescent="0.2">
      <c r="A32" s="27" t="s">
        <v>304</v>
      </c>
      <c r="B32" s="323">
        <v>1621</v>
      </c>
      <c r="C32" s="322">
        <v>2925376.136008</v>
      </c>
      <c r="D32" s="323">
        <v>1791</v>
      </c>
      <c r="E32" s="322">
        <v>3288222.3806490004</v>
      </c>
      <c r="F32" s="323">
        <v>1727</v>
      </c>
      <c r="G32" s="322">
        <v>3267119.0647119996</v>
      </c>
    </row>
    <row r="33" spans="1:7" x14ac:dyDescent="0.2">
      <c r="A33" s="27" t="s">
        <v>352</v>
      </c>
      <c r="B33" s="323">
        <v>141</v>
      </c>
      <c r="C33" s="322">
        <v>938803.85564400023</v>
      </c>
      <c r="D33" s="323">
        <v>132</v>
      </c>
      <c r="E33" s="322">
        <v>881428.07242799993</v>
      </c>
      <c r="F33" s="323">
        <v>144</v>
      </c>
      <c r="G33" s="322">
        <v>957262.57406600006</v>
      </c>
    </row>
    <row r="34" spans="1:7" x14ac:dyDescent="0.2">
      <c r="A34" s="27" t="s">
        <v>306</v>
      </c>
      <c r="B34" s="323">
        <v>83</v>
      </c>
      <c r="C34" s="322">
        <v>1514478.1640999999</v>
      </c>
      <c r="D34" s="323">
        <v>74</v>
      </c>
      <c r="E34" s="322">
        <v>1344184.6486200001</v>
      </c>
      <c r="F34" s="323">
        <v>94</v>
      </c>
      <c r="G34" s="322">
        <v>1694783.86243</v>
      </c>
    </row>
    <row r="35" spans="1:7" ht="15" thickBot="1" x14ac:dyDescent="0.25">
      <c r="A35" s="84" t="s">
        <v>262</v>
      </c>
      <c r="B35" s="377">
        <v>83571004</v>
      </c>
      <c r="C35" s="378">
        <v>22848893.503505696</v>
      </c>
      <c r="D35" s="377">
        <v>94961790</v>
      </c>
      <c r="E35" s="378">
        <v>24683415.908773653</v>
      </c>
      <c r="F35" s="377">
        <v>96122476</v>
      </c>
      <c r="G35" s="378">
        <v>25595396.11807853</v>
      </c>
    </row>
    <row r="36" spans="1:7" s="221" customFormat="1" ht="10.5" customHeight="1" thickTop="1" x14ac:dyDescent="0.2">
      <c r="A36" s="574" t="s">
        <v>1216</v>
      </c>
      <c r="B36" s="574"/>
      <c r="C36" s="574"/>
      <c r="D36" s="574"/>
      <c r="E36" s="574"/>
      <c r="F36" s="574"/>
      <c r="G36" s="574"/>
    </row>
    <row r="37" spans="1:7" x14ac:dyDescent="0.2">
      <c r="A37" s="505" t="s">
        <v>353</v>
      </c>
      <c r="B37" s="505"/>
      <c r="C37" s="505"/>
      <c r="D37" s="505"/>
      <c r="E37" s="505"/>
      <c r="F37" s="505"/>
      <c r="G37" s="505"/>
    </row>
    <row r="38" spans="1:7" ht="20.25" customHeight="1" x14ac:dyDescent="0.2">
      <c r="A38" s="505" t="s">
        <v>354</v>
      </c>
      <c r="B38" s="505"/>
      <c r="C38" s="505"/>
      <c r="D38" s="505"/>
      <c r="E38" s="505"/>
      <c r="F38" s="505"/>
      <c r="G38" s="505"/>
    </row>
    <row r="39" spans="1:7" ht="18.75" customHeight="1" x14ac:dyDescent="0.2">
      <c r="A39" s="505" t="s">
        <v>355</v>
      </c>
      <c r="B39" s="505"/>
      <c r="C39" s="505"/>
      <c r="D39" s="505"/>
      <c r="E39" s="505"/>
      <c r="F39" s="505"/>
      <c r="G39" s="505"/>
    </row>
    <row r="40" spans="1:7" x14ac:dyDescent="0.2">
      <c r="A40" s="505" t="s">
        <v>356</v>
      </c>
      <c r="B40" s="505"/>
      <c r="C40" s="505"/>
      <c r="D40" s="505"/>
      <c r="E40" s="505"/>
      <c r="F40" s="505"/>
      <c r="G40" s="505"/>
    </row>
    <row r="41" spans="1:7" x14ac:dyDescent="0.2">
      <c r="A41" s="505" t="s">
        <v>357</v>
      </c>
      <c r="B41" s="505"/>
      <c r="C41" s="505"/>
      <c r="D41" s="505"/>
      <c r="E41" s="505"/>
      <c r="F41" s="505"/>
      <c r="G41" s="505"/>
    </row>
    <row r="42" spans="1:7" x14ac:dyDescent="0.2">
      <c r="A42" s="505" t="s">
        <v>358</v>
      </c>
      <c r="B42" s="505"/>
      <c r="C42" s="505"/>
      <c r="D42" s="505"/>
      <c r="E42" s="505"/>
      <c r="F42" s="505"/>
      <c r="G42" s="505"/>
    </row>
    <row r="43" spans="1:7" x14ac:dyDescent="0.2">
      <c r="A43" s="2"/>
    </row>
    <row r="44" spans="1:7" x14ac:dyDescent="0.2">
      <c r="A44" s="2"/>
    </row>
    <row r="45" spans="1:7" x14ac:dyDescent="0.2">
      <c r="A45" s="2"/>
    </row>
    <row r="46" spans="1:7" x14ac:dyDescent="0.2">
      <c r="A46" s="2"/>
    </row>
  </sheetData>
  <mergeCells count="15">
    <mergeCell ref="D6:E6"/>
    <mergeCell ref="F6:G6"/>
    <mergeCell ref="A1:G1"/>
    <mergeCell ref="A2:G2"/>
    <mergeCell ref="A3:G3"/>
    <mergeCell ref="A4:G4"/>
    <mergeCell ref="B5:G5"/>
    <mergeCell ref="B6:C6"/>
    <mergeCell ref="A39:G39"/>
    <mergeCell ref="A40:G40"/>
    <mergeCell ref="A41:G41"/>
    <mergeCell ref="A42:G42"/>
    <mergeCell ref="A36:G36"/>
    <mergeCell ref="A37:G37"/>
    <mergeCell ref="A38:G38"/>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115" zoomScaleNormal="100" zoomScaleSheetLayoutView="115" workbookViewId="0">
      <selection activeCell="F9" sqref="F9"/>
    </sheetView>
  </sheetViews>
  <sheetFormatPr defaultColWidth="20.875" defaultRowHeight="14.25" x14ac:dyDescent="0.2"/>
  <cols>
    <col min="1" max="1" width="21" bestFit="1" customWidth="1"/>
    <col min="2" max="2" width="23.75" bestFit="1" customWidth="1"/>
    <col min="3" max="3" width="6.875" bestFit="1" customWidth="1"/>
    <col min="4" max="5" width="6.75" bestFit="1" customWidth="1"/>
    <col min="9" max="9" width="26.875" bestFit="1" customWidth="1"/>
  </cols>
  <sheetData>
    <row r="1" spans="1:5" ht="21.75" x14ac:dyDescent="0.2">
      <c r="A1" s="503" t="s">
        <v>359</v>
      </c>
      <c r="B1" s="503"/>
      <c r="C1" s="503"/>
      <c r="D1" s="503"/>
      <c r="E1" s="503"/>
    </row>
    <row r="2" spans="1:5" x14ac:dyDescent="0.2">
      <c r="A2" s="584" t="s">
        <v>351</v>
      </c>
      <c r="B2" s="584"/>
      <c r="C2" s="584"/>
      <c r="D2" s="584"/>
      <c r="E2" s="584"/>
    </row>
    <row r="3" spans="1:5" ht="15" thickBot="1" x14ac:dyDescent="0.25">
      <c r="A3" s="514" t="s">
        <v>360</v>
      </c>
      <c r="B3" s="514"/>
      <c r="C3" s="514"/>
      <c r="D3" s="514"/>
      <c r="E3" s="514"/>
    </row>
    <row r="4" spans="1:5" ht="16.5" thickTop="1" thickBot="1" x14ac:dyDescent="0.25">
      <c r="A4" s="87"/>
      <c r="B4" s="88"/>
      <c r="C4" s="42" t="s">
        <v>361</v>
      </c>
      <c r="D4" s="43" t="s">
        <v>362</v>
      </c>
      <c r="E4" s="43" t="s">
        <v>363</v>
      </c>
    </row>
    <row r="5" spans="1:5" ht="15" thickTop="1" x14ac:dyDescent="0.2">
      <c r="A5" s="103" t="s">
        <v>128</v>
      </c>
      <c r="B5" s="90" t="s">
        <v>364</v>
      </c>
      <c r="C5" s="91">
        <v>159342</v>
      </c>
      <c r="D5" s="91">
        <v>167409</v>
      </c>
      <c r="E5" s="92">
        <v>177825</v>
      </c>
    </row>
    <row r="6" spans="1:5" x14ac:dyDescent="0.2">
      <c r="A6" s="89"/>
      <c r="B6" s="90" t="s">
        <v>365</v>
      </c>
      <c r="C6" s="93">
        <v>108050</v>
      </c>
      <c r="D6" s="93">
        <v>108138</v>
      </c>
      <c r="E6" s="94">
        <v>110380</v>
      </c>
    </row>
    <row r="7" spans="1:5" x14ac:dyDescent="0.2">
      <c r="A7" s="89"/>
      <c r="B7" s="90" t="s">
        <v>366</v>
      </c>
      <c r="C7" s="93">
        <v>51292</v>
      </c>
      <c r="D7" s="93">
        <v>59270</v>
      </c>
      <c r="E7" s="94">
        <v>67445</v>
      </c>
    </row>
    <row r="8" spans="1:5" x14ac:dyDescent="0.2">
      <c r="A8" s="89"/>
      <c r="B8" s="90" t="s">
        <v>367</v>
      </c>
      <c r="C8" s="93">
        <v>111025</v>
      </c>
      <c r="D8" s="93">
        <v>115870</v>
      </c>
      <c r="E8" s="94">
        <v>122173</v>
      </c>
    </row>
    <row r="9" spans="1:5" x14ac:dyDescent="0.2">
      <c r="A9" s="89"/>
      <c r="B9" s="90" t="s">
        <v>368</v>
      </c>
      <c r="C9" s="93">
        <v>75355</v>
      </c>
      <c r="D9" s="93">
        <v>75159</v>
      </c>
      <c r="E9" s="94">
        <v>76552</v>
      </c>
    </row>
    <row r="10" spans="1:5" x14ac:dyDescent="0.2">
      <c r="A10" s="89"/>
      <c r="B10" s="90" t="s">
        <v>369</v>
      </c>
      <c r="C10" s="93">
        <v>35670</v>
      </c>
      <c r="D10" s="93">
        <v>40711</v>
      </c>
      <c r="E10" s="94">
        <v>45621</v>
      </c>
    </row>
    <row r="11" spans="1:5" x14ac:dyDescent="0.2">
      <c r="A11" s="89"/>
      <c r="B11" s="90" t="s">
        <v>370</v>
      </c>
      <c r="C11" s="93">
        <v>42655</v>
      </c>
      <c r="D11" s="93">
        <v>45954</v>
      </c>
      <c r="E11" s="94">
        <v>49319</v>
      </c>
    </row>
    <row r="12" spans="1:5" x14ac:dyDescent="0.2">
      <c r="A12" s="89"/>
      <c r="B12" s="90" t="s">
        <v>371</v>
      </c>
      <c r="C12" s="93">
        <v>30249</v>
      </c>
      <c r="D12" s="93">
        <v>30539</v>
      </c>
      <c r="E12" s="94">
        <v>31099</v>
      </c>
    </row>
    <row r="13" spans="1:5" x14ac:dyDescent="0.2">
      <c r="A13" s="89"/>
      <c r="B13" s="90" t="s">
        <v>372</v>
      </c>
      <c r="C13" s="93">
        <v>12405</v>
      </c>
      <c r="D13" s="93">
        <v>15415</v>
      </c>
      <c r="E13" s="94">
        <v>18220</v>
      </c>
    </row>
    <row r="14" spans="1:5" x14ac:dyDescent="0.2">
      <c r="A14" s="89"/>
      <c r="B14" s="90" t="s">
        <v>373</v>
      </c>
      <c r="C14" s="95">
        <v>10</v>
      </c>
      <c r="D14" s="95">
        <v>7</v>
      </c>
      <c r="E14" s="96">
        <v>6</v>
      </c>
    </row>
    <row r="15" spans="1:5" x14ac:dyDescent="0.2">
      <c r="A15" s="89"/>
      <c r="B15" s="90" t="s">
        <v>374</v>
      </c>
      <c r="C15" s="95">
        <v>1</v>
      </c>
      <c r="D15" s="95">
        <v>1</v>
      </c>
      <c r="E15" s="96">
        <v>1</v>
      </c>
    </row>
    <row r="16" spans="1:5" ht="15" thickBot="1" x14ac:dyDescent="0.25">
      <c r="A16" s="104"/>
      <c r="B16" s="97" t="s">
        <v>375</v>
      </c>
      <c r="C16" s="98">
        <v>9</v>
      </c>
      <c r="D16" s="98">
        <v>6</v>
      </c>
      <c r="E16" s="99">
        <v>5</v>
      </c>
    </row>
    <row r="17" spans="1:9" ht="15" thickTop="1" x14ac:dyDescent="0.2">
      <c r="A17" s="103" t="s">
        <v>376</v>
      </c>
      <c r="B17" s="90" t="s">
        <v>377</v>
      </c>
      <c r="C17" s="93">
        <v>77860</v>
      </c>
      <c r="D17" s="93">
        <v>80807</v>
      </c>
      <c r="E17" s="94">
        <v>83338</v>
      </c>
    </row>
    <row r="18" spans="1:9" x14ac:dyDescent="0.2">
      <c r="A18" s="89"/>
      <c r="B18" s="90" t="s">
        <v>378</v>
      </c>
      <c r="C18" s="93">
        <v>63773</v>
      </c>
      <c r="D18" s="93">
        <v>64348</v>
      </c>
      <c r="E18" s="94">
        <v>64856</v>
      </c>
    </row>
    <row r="19" spans="1:9" x14ac:dyDescent="0.2">
      <c r="A19" s="89"/>
      <c r="B19" s="90" t="s">
        <v>379</v>
      </c>
      <c r="C19" s="93">
        <v>36667</v>
      </c>
      <c r="D19" s="93">
        <v>41606</v>
      </c>
      <c r="E19" s="94">
        <v>46358</v>
      </c>
    </row>
    <row r="20" spans="1:9" x14ac:dyDescent="0.2">
      <c r="A20" s="89"/>
      <c r="B20" s="90" t="s">
        <v>380</v>
      </c>
      <c r="C20" s="93">
        <v>50878</v>
      </c>
      <c r="D20" s="93">
        <v>52152</v>
      </c>
      <c r="E20" s="94">
        <v>54037</v>
      </c>
    </row>
    <row r="21" spans="1:9" x14ac:dyDescent="0.2">
      <c r="A21" s="89"/>
      <c r="B21" s="90" t="s">
        <v>381</v>
      </c>
      <c r="C21" s="93">
        <v>42078</v>
      </c>
      <c r="D21" s="93">
        <v>42048</v>
      </c>
      <c r="E21" s="94">
        <v>42615</v>
      </c>
    </row>
    <row r="22" spans="1:9" x14ac:dyDescent="0.2">
      <c r="A22" s="89"/>
      <c r="B22" s="90" t="s">
        <v>382</v>
      </c>
      <c r="C22" s="93">
        <v>25075</v>
      </c>
      <c r="D22" s="93">
        <v>27895</v>
      </c>
      <c r="E22" s="94">
        <v>30924</v>
      </c>
    </row>
    <row r="23" spans="1:9" x14ac:dyDescent="0.2">
      <c r="A23" s="89"/>
      <c r="B23" s="90" t="s">
        <v>383</v>
      </c>
      <c r="C23" s="93">
        <v>26350</v>
      </c>
      <c r="D23" s="93">
        <v>28074</v>
      </c>
      <c r="E23" s="94">
        <v>29080</v>
      </c>
    </row>
    <row r="24" spans="1:9" x14ac:dyDescent="0.2">
      <c r="A24" s="89"/>
      <c r="B24" s="90" t="s">
        <v>384</v>
      </c>
      <c r="C24" s="93">
        <v>21283</v>
      </c>
      <c r="D24" s="93">
        <v>21821</v>
      </c>
      <c r="E24" s="94">
        <v>21776</v>
      </c>
    </row>
    <row r="25" spans="1:9" x14ac:dyDescent="0.2">
      <c r="A25" s="89"/>
      <c r="B25" s="90" t="s">
        <v>385</v>
      </c>
      <c r="C25" s="93">
        <v>10011</v>
      </c>
      <c r="D25" s="93">
        <v>12230</v>
      </c>
      <c r="E25" s="94">
        <v>14211</v>
      </c>
    </row>
    <row r="26" spans="1:9" x14ac:dyDescent="0.2">
      <c r="A26" s="89"/>
      <c r="B26" s="90" t="s">
        <v>386</v>
      </c>
      <c r="C26" s="95">
        <v>3</v>
      </c>
      <c r="D26" s="95">
        <v>1</v>
      </c>
      <c r="E26" s="96">
        <v>1</v>
      </c>
    </row>
    <row r="27" spans="1:9" x14ac:dyDescent="0.2">
      <c r="A27" s="89"/>
      <c r="B27" s="90" t="s">
        <v>387</v>
      </c>
      <c r="C27" s="100" t="s">
        <v>332</v>
      </c>
      <c r="D27" s="100" t="s">
        <v>332</v>
      </c>
      <c r="E27" s="101" t="s">
        <v>332</v>
      </c>
    </row>
    <row r="28" spans="1:9" ht="15" thickBot="1" x14ac:dyDescent="0.25">
      <c r="A28" s="104"/>
      <c r="B28" s="97" t="s">
        <v>388</v>
      </c>
      <c r="C28" s="98">
        <v>3</v>
      </c>
      <c r="D28" s="88" t="s">
        <v>332</v>
      </c>
      <c r="E28" s="102" t="s">
        <v>332</v>
      </c>
    </row>
    <row r="29" spans="1:9" ht="15" thickTop="1" x14ac:dyDescent="0.2">
      <c r="A29" s="510" t="s">
        <v>390</v>
      </c>
      <c r="B29" s="510"/>
      <c r="C29" s="510"/>
      <c r="D29" s="510"/>
      <c r="E29" s="510"/>
      <c r="I29" s="214"/>
    </row>
    <row r="30" spans="1:9" x14ac:dyDescent="0.2">
      <c r="A30" s="583" t="s">
        <v>389</v>
      </c>
      <c r="B30" s="583"/>
      <c r="C30" s="583"/>
      <c r="D30" s="583"/>
      <c r="E30" s="583"/>
    </row>
    <row r="31" spans="1:9" ht="22.5" customHeight="1" x14ac:dyDescent="0.2">
      <c r="A31" s="583" t="s">
        <v>1196</v>
      </c>
      <c r="B31" s="583"/>
      <c r="C31" s="583"/>
      <c r="D31" s="583"/>
      <c r="E31" s="583"/>
    </row>
    <row r="32" spans="1:9" s="231" customFormat="1" ht="14.25" customHeight="1" x14ac:dyDescent="0.2">
      <c r="A32" s="583" t="s">
        <v>391</v>
      </c>
      <c r="B32" s="583"/>
      <c r="C32" s="583"/>
      <c r="D32" s="583"/>
      <c r="E32" s="583"/>
    </row>
    <row r="33" spans="1:1" x14ac:dyDescent="0.2">
      <c r="A33" s="2"/>
    </row>
  </sheetData>
  <mergeCells count="7">
    <mergeCell ref="A32:E32"/>
    <mergeCell ref="A29:E29"/>
    <mergeCell ref="A1:E1"/>
    <mergeCell ref="A2:E2"/>
    <mergeCell ref="A3:E3"/>
    <mergeCell ref="A30:E30"/>
    <mergeCell ref="A31:E31"/>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view="pageBreakPreview" topLeftCell="A19" zoomScale="115" zoomScaleNormal="100" zoomScaleSheetLayoutView="115" workbookViewId="0">
      <selection activeCell="G13" sqref="G13"/>
    </sheetView>
  </sheetViews>
  <sheetFormatPr defaultColWidth="9.125" defaultRowHeight="14.25" x14ac:dyDescent="0.2"/>
  <cols>
    <col min="1" max="1" width="18.375" style="10" bestFit="1" customWidth="1"/>
    <col min="2" max="2" width="8" style="10" bestFit="1" customWidth="1"/>
    <col min="3" max="3" width="8.875" style="10" bestFit="1" customWidth="1"/>
    <col min="4" max="4" width="8" style="10" bestFit="1" customWidth="1"/>
    <col min="5" max="5" width="9.125" style="10" bestFit="1" customWidth="1"/>
    <col min="6" max="6" width="8" style="10" bestFit="1" customWidth="1"/>
    <col min="7" max="7" width="9.375" style="10" bestFit="1" customWidth="1"/>
    <col min="8" max="16384" width="9.125" style="10"/>
  </cols>
  <sheetData>
    <row r="1" spans="1:7" ht="18.75" x14ac:dyDescent="0.2">
      <c r="A1" s="503" t="s">
        <v>392</v>
      </c>
      <c r="B1" s="503"/>
      <c r="C1" s="503"/>
      <c r="D1" s="503"/>
      <c r="E1" s="503"/>
      <c r="F1" s="503"/>
      <c r="G1" s="503"/>
    </row>
    <row r="2" spans="1:7" ht="15.75" x14ac:dyDescent="0.2">
      <c r="A2" s="512" t="s">
        <v>393</v>
      </c>
      <c r="B2" s="512"/>
      <c r="C2" s="512"/>
      <c r="D2" s="512"/>
      <c r="E2" s="512"/>
      <c r="F2" s="512"/>
      <c r="G2" s="512"/>
    </row>
    <row r="3" spans="1:7" x14ac:dyDescent="0.2">
      <c r="A3" s="548" t="s">
        <v>351</v>
      </c>
      <c r="B3" s="548"/>
      <c r="C3" s="548"/>
      <c r="D3" s="548"/>
      <c r="E3" s="548"/>
      <c r="F3" s="548"/>
      <c r="G3" s="548"/>
    </row>
    <row r="4" spans="1:7" ht="15" thickBot="1" x14ac:dyDescent="0.25">
      <c r="A4" s="514" t="s">
        <v>394</v>
      </c>
      <c r="B4" s="514"/>
      <c r="C4" s="514"/>
      <c r="D4" s="514"/>
      <c r="E4" s="514"/>
      <c r="F4" s="514"/>
      <c r="G4" s="514"/>
    </row>
    <row r="5" spans="1:7" ht="15.75" thickTop="1" thickBot="1" x14ac:dyDescent="0.25">
      <c r="A5" s="547" t="s">
        <v>271</v>
      </c>
      <c r="B5" s="579">
        <v>2023</v>
      </c>
      <c r="C5" s="580"/>
      <c r="D5" s="580"/>
      <c r="E5" s="580"/>
      <c r="F5" s="580"/>
      <c r="G5" s="580"/>
    </row>
    <row r="6" spans="1:7" ht="15" thickBot="1" x14ac:dyDescent="0.25">
      <c r="A6" s="548"/>
      <c r="B6" s="581" t="s">
        <v>127</v>
      </c>
      <c r="C6" s="582"/>
      <c r="D6" s="575" t="s">
        <v>1218</v>
      </c>
      <c r="E6" s="576"/>
      <c r="F6" s="575" t="s">
        <v>1217</v>
      </c>
      <c r="G6" s="576"/>
    </row>
    <row r="7" spans="1:7" x14ac:dyDescent="0.2">
      <c r="A7" s="516" t="s">
        <v>276</v>
      </c>
      <c r="B7" s="78" t="s">
        <v>279</v>
      </c>
      <c r="C7" s="79"/>
      <c r="D7" s="78" t="s">
        <v>279</v>
      </c>
      <c r="E7" s="79"/>
      <c r="F7" s="78" t="s">
        <v>279</v>
      </c>
      <c r="G7" s="285"/>
    </row>
    <row r="8" spans="1:7" ht="15" thickBot="1" x14ac:dyDescent="0.25">
      <c r="A8" s="523"/>
      <c r="B8" s="80" t="s">
        <v>281</v>
      </c>
      <c r="C8" s="80" t="s">
        <v>129</v>
      </c>
      <c r="D8" s="80" t="s">
        <v>281</v>
      </c>
      <c r="E8" s="80" t="s">
        <v>129</v>
      </c>
      <c r="F8" s="80" t="s">
        <v>281</v>
      </c>
      <c r="G8" s="81" t="s">
        <v>129</v>
      </c>
    </row>
    <row r="9" spans="1:7" ht="15" thickTop="1" x14ac:dyDescent="0.2">
      <c r="A9" s="218"/>
      <c r="B9" s="324"/>
      <c r="C9" s="324"/>
      <c r="D9" s="46"/>
      <c r="E9" s="46"/>
      <c r="F9" s="46"/>
      <c r="G9" s="46"/>
    </row>
    <row r="10" spans="1:7" x14ac:dyDescent="0.2">
      <c r="A10" s="216" t="s">
        <v>282</v>
      </c>
      <c r="B10" s="327">
        <v>749941</v>
      </c>
      <c r="C10" s="325">
        <v>4487.2317752099998</v>
      </c>
      <c r="D10" s="327">
        <v>1125959</v>
      </c>
      <c r="E10" s="325">
        <v>10109.259021920001</v>
      </c>
      <c r="F10" s="327">
        <v>683619</v>
      </c>
      <c r="G10" s="325">
        <v>4339.1200931200001</v>
      </c>
    </row>
    <row r="11" spans="1:7" x14ac:dyDescent="0.2">
      <c r="A11" s="216" t="s">
        <v>283</v>
      </c>
      <c r="B11" s="327">
        <v>1141660</v>
      </c>
      <c r="C11" s="325">
        <v>38349.844879079988</v>
      </c>
      <c r="D11" s="327">
        <v>935492</v>
      </c>
      <c r="E11" s="325">
        <v>33948.806965690004</v>
      </c>
      <c r="F11" s="327">
        <v>1213638</v>
      </c>
      <c r="G11" s="325">
        <v>44774.393595499998</v>
      </c>
    </row>
    <row r="12" spans="1:7" x14ac:dyDescent="0.2">
      <c r="A12" s="216" t="s">
        <v>284</v>
      </c>
      <c r="B12" s="327">
        <v>562506</v>
      </c>
      <c r="C12" s="325">
        <v>36663.818729270002</v>
      </c>
      <c r="D12" s="327">
        <v>460378</v>
      </c>
      <c r="E12" s="325">
        <v>31423.645186229998</v>
      </c>
      <c r="F12" s="327">
        <v>587801</v>
      </c>
      <c r="G12" s="325">
        <v>38844.693582889995</v>
      </c>
    </row>
    <row r="13" spans="1:7" x14ac:dyDescent="0.2">
      <c r="A13" s="216" t="s">
        <v>285</v>
      </c>
      <c r="B13" s="327">
        <v>249163</v>
      </c>
      <c r="C13" s="325">
        <v>30309.933366829999</v>
      </c>
      <c r="D13" s="327">
        <v>259842</v>
      </c>
      <c r="E13" s="325">
        <v>31754.259107689995</v>
      </c>
      <c r="F13" s="327">
        <v>229716</v>
      </c>
      <c r="G13" s="325">
        <v>27960.099366890005</v>
      </c>
    </row>
    <row r="14" spans="1:7" x14ac:dyDescent="0.2">
      <c r="A14" s="216" t="s">
        <v>286</v>
      </c>
      <c r="B14" s="327">
        <v>178049</v>
      </c>
      <c r="C14" s="325">
        <v>30704.563047399995</v>
      </c>
      <c r="D14" s="327">
        <v>176409</v>
      </c>
      <c r="E14" s="325">
        <v>30499.656044070001</v>
      </c>
      <c r="F14" s="327">
        <v>188493</v>
      </c>
      <c r="G14" s="325">
        <v>32410.810137679997</v>
      </c>
    </row>
    <row r="15" spans="1:7" x14ac:dyDescent="0.2">
      <c r="A15" s="216" t="s">
        <v>287</v>
      </c>
      <c r="B15" s="327">
        <v>260940</v>
      </c>
      <c r="C15" s="325">
        <v>63448.44018202</v>
      </c>
      <c r="D15" s="327">
        <v>354972</v>
      </c>
      <c r="E15" s="325">
        <v>88203.462818410015</v>
      </c>
      <c r="F15" s="327">
        <v>257663</v>
      </c>
      <c r="G15" s="325">
        <v>63143.637979359999</v>
      </c>
    </row>
    <row r="16" spans="1:7" x14ac:dyDescent="0.2">
      <c r="A16" s="216" t="s">
        <v>288</v>
      </c>
      <c r="B16" s="327">
        <v>247675</v>
      </c>
      <c r="C16" s="325">
        <v>84500.466284540002</v>
      </c>
      <c r="D16" s="327">
        <v>159284</v>
      </c>
      <c r="E16" s="325">
        <v>54272.025564019998</v>
      </c>
      <c r="F16" s="327">
        <v>236629</v>
      </c>
      <c r="G16" s="325">
        <v>78073.600584450003</v>
      </c>
    </row>
    <row r="17" spans="1:7" x14ac:dyDescent="0.2">
      <c r="A17" s="216" t="s">
        <v>289</v>
      </c>
      <c r="B17" s="327">
        <v>104809</v>
      </c>
      <c r="C17" s="325">
        <v>46717.14099485</v>
      </c>
      <c r="D17" s="327">
        <v>109310</v>
      </c>
      <c r="E17" s="325">
        <v>48822.138512440011</v>
      </c>
      <c r="F17" s="327">
        <v>100182</v>
      </c>
      <c r="G17" s="325">
        <v>44702.246416630005</v>
      </c>
    </row>
    <row r="18" spans="1:7" x14ac:dyDescent="0.2">
      <c r="A18" s="216" t="s">
        <v>290</v>
      </c>
      <c r="B18" s="327">
        <v>293329</v>
      </c>
      <c r="C18" s="325">
        <v>187619.85373085001</v>
      </c>
      <c r="D18" s="327">
        <v>293062</v>
      </c>
      <c r="E18" s="325">
        <v>188268.61157563003</v>
      </c>
      <c r="F18" s="327">
        <v>290612</v>
      </c>
      <c r="G18" s="325">
        <v>185158.32008726001</v>
      </c>
    </row>
    <row r="19" spans="1:7" x14ac:dyDescent="0.2">
      <c r="A19" s="216" t="s">
        <v>291</v>
      </c>
      <c r="B19" s="327">
        <v>108007</v>
      </c>
      <c r="C19" s="325">
        <v>94700.017182559997</v>
      </c>
      <c r="D19" s="327">
        <v>121321</v>
      </c>
      <c r="E19" s="325">
        <v>107398.85016883</v>
      </c>
      <c r="F19" s="327">
        <v>114306</v>
      </c>
      <c r="G19" s="325">
        <v>99533.796160329992</v>
      </c>
    </row>
    <row r="20" spans="1:7" x14ac:dyDescent="0.2">
      <c r="A20" s="216" t="s">
        <v>292</v>
      </c>
      <c r="B20" s="327">
        <v>245660</v>
      </c>
      <c r="C20" s="325">
        <v>337432.86554730003</v>
      </c>
      <c r="D20" s="327">
        <v>235793</v>
      </c>
      <c r="E20" s="325">
        <v>329379.95585635002</v>
      </c>
      <c r="F20" s="327">
        <v>239002</v>
      </c>
      <c r="G20" s="325">
        <v>337247.83938400995</v>
      </c>
    </row>
    <row r="21" spans="1:7" x14ac:dyDescent="0.2">
      <c r="A21" s="216" t="s">
        <v>293</v>
      </c>
      <c r="B21" s="327">
        <v>70259</v>
      </c>
      <c r="C21" s="325">
        <v>172259.11558224002</v>
      </c>
      <c r="D21" s="327">
        <v>68689</v>
      </c>
      <c r="E21" s="325">
        <v>168251.76930393005</v>
      </c>
      <c r="F21" s="327">
        <v>67908</v>
      </c>
      <c r="G21" s="325">
        <v>165211.76442706</v>
      </c>
    </row>
    <row r="22" spans="1:7" x14ac:dyDescent="0.2">
      <c r="A22" s="216" t="s">
        <v>294</v>
      </c>
      <c r="B22" s="327">
        <v>28752</v>
      </c>
      <c r="C22" s="325">
        <v>99337.426570649986</v>
      </c>
      <c r="D22" s="327">
        <v>28518</v>
      </c>
      <c r="E22" s="325">
        <v>98305.443001840002</v>
      </c>
      <c r="F22" s="327">
        <v>30728</v>
      </c>
      <c r="G22" s="325">
        <v>105304.81587139</v>
      </c>
    </row>
    <row r="23" spans="1:7" x14ac:dyDescent="0.2">
      <c r="A23" s="216" t="s">
        <v>295</v>
      </c>
      <c r="B23" s="327">
        <v>20538</v>
      </c>
      <c r="C23" s="325">
        <v>92208.204159200002</v>
      </c>
      <c r="D23" s="327">
        <v>20598</v>
      </c>
      <c r="E23" s="325">
        <v>92982.773499849995</v>
      </c>
      <c r="F23" s="327">
        <v>19978</v>
      </c>
      <c r="G23" s="325">
        <v>89873.532695169997</v>
      </c>
    </row>
    <row r="24" spans="1:7" x14ac:dyDescent="0.2">
      <c r="A24" s="216" t="s">
        <v>296</v>
      </c>
      <c r="B24" s="327">
        <v>15229</v>
      </c>
      <c r="C24" s="325">
        <v>83061.996104999984</v>
      </c>
      <c r="D24" s="327">
        <v>15216</v>
      </c>
      <c r="E24" s="325">
        <v>82787.141881000003</v>
      </c>
      <c r="F24" s="327">
        <v>15013</v>
      </c>
      <c r="G24" s="325">
        <v>81558.986038000003</v>
      </c>
    </row>
    <row r="25" spans="1:7" x14ac:dyDescent="0.2">
      <c r="A25" s="216" t="s">
        <v>297</v>
      </c>
      <c r="B25" s="327">
        <v>8198</v>
      </c>
      <c r="C25" s="325">
        <v>53115.311244849996</v>
      </c>
      <c r="D25" s="327">
        <v>11209</v>
      </c>
      <c r="E25" s="325">
        <v>72501.745529999986</v>
      </c>
      <c r="F25" s="327">
        <v>9420</v>
      </c>
      <c r="G25" s="325">
        <v>61388.405748000005</v>
      </c>
    </row>
    <row r="26" spans="1:7" x14ac:dyDescent="0.2">
      <c r="A26" s="216" t="s">
        <v>298</v>
      </c>
      <c r="B26" s="327">
        <v>7253</v>
      </c>
      <c r="C26" s="325">
        <v>54342.51856964</v>
      </c>
      <c r="D26" s="327">
        <v>7450</v>
      </c>
      <c r="E26" s="325">
        <v>55634.513725669996</v>
      </c>
      <c r="F26" s="327">
        <v>10212</v>
      </c>
      <c r="G26" s="325">
        <v>75580.347225670004</v>
      </c>
    </row>
    <row r="27" spans="1:7" x14ac:dyDescent="0.2">
      <c r="A27" s="216" t="s">
        <v>299</v>
      </c>
      <c r="B27" s="327">
        <v>8334</v>
      </c>
      <c r="C27" s="325">
        <v>70063.389994000012</v>
      </c>
      <c r="D27" s="327">
        <v>6150</v>
      </c>
      <c r="E27" s="325">
        <v>51910.694021089999</v>
      </c>
      <c r="F27" s="327">
        <v>6251</v>
      </c>
      <c r="G27" s="325">
        <v>53022.883343000001</v>
      </c>
    </row>
    <row r="28" spans="1:7" x14ac:dyDescent="0.2">
      <c r="A28" s="216" t="s">
        <v>300</v>
      </c>
      <c r="B28" s="327">
        <v>6956</v>
      </c>
      <c r="C28" s="325">
        <v>66758.333264760004</v>
      </c>
      <c r="D28" s="327">
        <v>7303</v>
      </c>
      <c r="E28" s="325">
        <v>69971.232856340008</v>
      </c>
      <c r="F28" s="327">
        <v>7415</v>
      </c>
      <c r="G28" s="325">
        <v>70973.327297809999</v>
      </c>
    </row>
    <row r="29" spans="1:7" x14ac:dyDescent="0.2">
      <c r="A29" s="216" t="s">
        <v>301</v>
      </c>
      <c r="B29" s="327">
        <v>45879</v>
      </c>
      <c r="C29" s="325">
        <v>1383383.8127664698</v>
      </c>
      <c r="D29" s="327">
        <v>44301</v>
      </c>
      <c r="E29" s="325">
        <v>1347493.87670982</v>
      </c>
      <c r="F29" s="327">
        <v>44423</v>
      </c>
      <c r="G29" s="325">
        <v>1351904.88410523</v>
      </c>
    </row>
    <row r="30" spans="1:7" x14ac:dyDescent="0.2">
      <c r="A30" s="216" t="s">
        <v>302</v>
      </c>
      <c r="B30" s="327">
        <v>9803</v>
      </c>
      <c r="C30" s="325">
        <v>2119169.2654190995</v>
      </c>
      <c r="D30" s="327">
        <v>9456</v>
      </c>
      <c r="E30" s="325">
        <v>2044047.4476331</v>
      </c>
      <c r="F30" s="327">
        <v>9539</v>
      </c>
      <c r="G30" s="325">
        <v>2044349.9250711</v>
      </c>
    </row>
    <row r="31" spans="1:7" x14ac:dyDescent="0.2">
      <c r="A31" s="216" t="s">
        <v>303</v>
      </c>
      <c r="B31" s="327">
        <v>1570</v>
      </c>
      <c r="C31" s="325">
        <v>1071648.619859</v>
      </c>
      <c r="D31" s="327">
        <v>1486</v>
      </c>
      <c r="E31" s="325">
        <v>999186.88543100003</v>
      </c>
      <c r="F31" s="327">
        <v>1465</v>
      </c>
      <c r="G31" s="325">
        <v>998295.25441499997</v>
      </c>
    </row>
    <row r="32" spans="1:7" x14ac:dyDescent="0.2">
      <c r="A32" s="216" t="s">
        <v>304</v>
      </c>
      <c r="B32" s="327">
        <v>1152</v>
      </c>
      <c r="C32" s="325">
        <v>2230603.6951180003</v>
      </c>
      <c r="D32" s="327">
        <v>1146</v>
      </c>
      <c r="E32" s="325">
        <v>2198057.9279200002</v>
      </c>
      <c r="F32" s="327">
        <v>1067</v>
      </c>
      <c r="G32" s="325">
        <v>2085180.5885330001</v>
      </c>
    </row>
    <row r="33" spans="1:7" x14ac:dyDescent="0.2">
      <c r="A33" s="216" t="s">
        <v>352</v>
      </c>
      <c r="B33" s="327">
        <v>116</v>
      </c>
      <c r="C33" s="325">
        <v>747200.45576299995</v>
      </c>
      <c r="D33" s="327">
        <v>104</v>
      </c>
      <c r="E33" s="325">
        <v>668667.75144200004</v>
      </c>
      <c r="F33" s="327">
        <v>99</v>
      </c>
      <c r="G33" s="325">
        <v>619762.61370400002</v>
      </c>
    </row>
    <row r="34" spans="1:7" x14ac:dyDescent="0.2">
      <c r="A34" s="216" t="s">
        <v>306</v>
      </c>
      <c r="B34" s="327">
        <v>89</v>
      </c>
      <c r="C34" s="325">
        <v>2257033.3640000001</v>
      </c>
      <c r="D34" s="327">
        <v>100</v>
      </c>
      <c r="E34" s="325">
        <v>2904036.8940000003</v>
      </c>
      <c r="F34" s="327">
        <v>96</v>
      </c>
      <c r="G34" s="325">
        <v>2683611.0309999995</v>
      </c>
    </row>
    <row r="35" spans="1:7" ht="15" thickBot="1" x14ac:dyDescent="0.25">
      <c r="A35" s="217"/>
      <c r="B35" s="329"/>
      <c r="C35" s="330"/>
      <c r="D35" s="329"/>
      <c r="E35" s="330"/>
      <c r="F35" s="329"/>
      <c r="G35" s="330"/>
    </row>
    <row r="36" spans="1:7" ht="15.75" thickTop="1" thickBot="1" x14ac:dyDescent="0.25">
      <c r="A36" s="107" t="s">
        <v>320</v>
      </c>
      <c r="B36" s="328">
        <v>4365867</v>
      </c>
      <c r="C36" s="326">
        <v>11455119.684135819</v>
      </c>
      <c r="D36" s="328">
        <v>4453548</v>
      </c>
      <c r="E36" s="326">
        <v>11807916.767776921</v>
      </c>
      <c r="F36" s="328">
        <v>4365275</v>
      </c>
      <c r="G36" s="326">
        <v>11442206.916862549</v>
      </c>
    </row>
    <row r="37" spans="1:7" ht="15" thickTop="1" x14ac:dyDescent="0.2">
      <c r="A37" s="588" t="s">
        <v>117</v>
      </c>
      <c r="B37" s="588"/>
      <c r="C37" s="588"/>
      <c r="D37" s="588"/>
      <c r="E37" s="588"/>
      <c r="F37" s="588"/>
      <c r="G37" s="588"/>
    </row>
    <row r="38" spans="1:7" x14ac:dyDescent="0.2">
      <c r="A38" s="2" t="s">
        <v>395</v>
      </c>
      <c r="B38" s="2"/>
      <c r="C38" s="2"/>
      <c r="D38" s="232"/>
      <c r="E38" s="232"/>
      <c r="F38" s="232"/>
      <c r="G38" s="232"/>
    </row>
    <row r="39" spans="1:7" ht="27" customHeight="1" x14ac:dyDescent="0.2">
      <c r="A39" s="585" t="s">
        <v>396</v>
      </c>
      <c r="B39" s="585"/>
      <c r="C39" s="585"/>
      <c r="D39" s="585"/>
      <c r="E39" s="585"/>
      <c r="F39" s="585"/>
      <c r="G39" s="585"/>
    </row>
    <row r="40" spans="1:7" ht="24" customHeight="1" x14ac:dyDescent="0.2">
      <c r="A40" s="585" t="s">
        <v>397</v>
      </c>
      <c r="B40" s="585"/>
      <c r="C40" s="585"/>
      <c r="D40" s="585"/>
      <c r="E40" s="585"/>
      <c r="F40" s="585"/>
      <c r="G40" s="585"/>
    </row>
    <row r="41" spans="1:7" x14ac:dyDescent="0.2">
      <c r="A41" s="586" t="s">
        <v>398</v>
      </c>
      <c r="B41" s="586"/>
      <c r="C41" s="586"/>
      <c r="D41" s="586"/>
      <c r="E41" s="586"/>
      <c r="F41" s="586"/>
      <c r="G41" s="586"/>
    </row>
    <row r="42" spans="1:7" x14ac:dyDescent="0.2">
      <c r="A42" s="586" t="s">
        <v>399</v>
      </c>
      <c r="B42" s="586"/>
      <c r="C42" s="586"/>
      <c r="D42" s="586"/>
      <c r="E42" s="586"/>
      <c r="F42" s="586"/>
      <c r="G42" s="586"/>
    </row>
    <row r="43" spans="1:7" x14ac:dyDescent="0.2">
      <c r="A43" s="587" t="s">
        <v>400</v>
      </c>
      <c r="B43" s="587"/>
      <c r="C43" s="587"/>
      <c r="D43" s="587"/>
      <c r="E43" s="587"/>
      <c r="F43" s="587"/>
      <c r="G43" s="587"/>
    </row>
    <row r="44" spans="1:7" x14ac:dyDescent="0.2">
      <c r="A44" s="2"/>
      <c r="B44" s="2"/>
      <c r="C44" s="2"/>
    </row>
    <row r="45" spans="1:7" x14ac:dyDescent="0.2">
      <c r="A45" s="2"/>
      <c r="B45" s="2"/>
      <c r="C45" s="2"/>
    </row>
    <row r="46" spans="1:7" x14ac:dyDescent="0.2">
      <c r="A46" s="2"/>
      <c r="B46" s="2"/>
      <c r="C46" s="2"/>
    </row>
  </sheetData>
  <mergeCells count="16">
    <mergeCell ref="A37:G37"/>
    <mergeCell ref="A1:G1"/>
    <mergeCell ref="A2:G2"/>
    <mergeCell ref="A3:G3"/>
    <mergeCell ref="A4:G4"/>
    <mergeCell ref="A5:A6"/>
    <mergeCell ref="D6:E6"/>
    <mergeCell ref="F6:G6"/>
    <mergeCell ref="A7:A8"/>
    <mergeCell ref="B5:G5"/>
    <mergeCell ref="B6:C6"/>
    <mergeCell ref="A39:G39"/>
    <mergeCell ref="A40:G40"/>
    <mergeCell ref="A41:G41"/>
    <mergeCell ref="A42:G42"/>
    <mergeCell ref="A43:G43"/>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view="pageBreakPreview" zoomScale="70" zoomScaleNormal="100" zoomScaleSheetLayoutView="70" workbookViewId="0">
      <selection activeCell="R9" sqref="R9:R35"/>
    </sheetView>
  </sheetViews>
  <sheetFormatPr defaultColWidth="9.125" defaultRowHeight="14.25" x14ac:dyDescent="0.2"/>
  <cols>
    <col min="1" max="1" width="17.125" style="10" bestFit="1" customWidth="1"/>
    <col min="2" max="2" width="7.25" style="10" bestFit="1" customWidth="1"/>
    <col min="3" max="3" width="5.25" style="10" bestFit="1" customWidth="1"/>
    <col min="4" max="4" width="7.25" style="10" bestFit="1" customWidth="1"/>
    <col min="5" max="5" width="8.875" style="10" bestFit="1" customWidth="1"/>
    <col min="6" max="6" width="7.25" style="10" bestFit="1" customWidth="1"/>
    <col min="7" max="7" width="8.625" style="10" bestFit="1" customWidth="1"/>
    <col min="8" max="8" width="6.875" style="10" bestFit="1" customWidth="1"/>
    <col min="9" max="9" width="7.75" style="10" bestFit="1" customWidth="1"/>
    <col min="10" max="10" width="8.875" style="10" bestFit="1" customWidth="1"/>
    <col min="11" max="11" width="8.625" style="10" bestFit="1" customWidth="1"/>
    <col min="12" max="12" width="7.25" style="10" bestFit="1" customWidth="1"/>
    <col min="13" max="13" width="7" style="10" bestFit="1" customWidth="1"/>
    <col min="14" max="14" width="8.875" style="10" bestFit="1" customWidth="1"/>
    <col min="15" max="15" width="8.625" style="10" bestFit="1" customWidth="1"/>
    <col min="16" max="16" width="7.25" style="10" bestFit="1" customWidth="1"/>
    <col min="17" max="17" width="6" style="10" bestFit="1" customWidth="1"/>
    <col min="18" max="18" width="9.125" style="10" bestFit="1" customWidth="1"/>
    <col min="19" max="19" width="9.375" style="10" bestFit="1" customWidth="1"/>
    <col min="20" max="16384" width="9.125" style="10"/>
  </cols>
  <sheetData>
    <row r="1" spans="1:19" ht="18.75" x14ac:dyDescent="0.2">
      <c r="A1" s="503" t="s">
        <v>401</v>
      </c>
      <c r="B1" s="503"/>
      <c r="C1" s="503"/>
      <c r="D1" s="503"/>
      <c r="E1" s="503"/>
      <c r="F1" s="503"/>
      <c r="G1" s="503"/>
      <c r="H1" s="503"/>
      <c r="I1" s="503"/>
      <c r="J1" s="503"/>
      <c r="K1" s="503"/>
      <c r="L1" s="503"/>
      <c r="M1" s="503"/>
      <c r="N1" s="503"/>
      <c r="O1" s="503"/>
      <c r="P1" s="503"/>
      <c r="Q1" s="503"/>
      <c r="R1" s="503"/>
      <c r="S1" s="503"/>
    </row>
    <row r="2" spans="1:19" ht="15.75" x14ac:dyDescent="0.2">
      <c r="A2" s="512" t="s">
        <v>402</v>
      </c>
      <c r="B2" s="512"/>
      <c r="C2" s="512"/>
      <c r="D2" s="512"/>
      <c r="E2" s="512"/>
      <c r="F2" s="512"/>
      <c r="G2" s="512"/>
      <c r="H2" s="512"/>
      <c r="I2" s="512"/>
      <c r="J2" s="512"/>
      <c r="K2" s="512"/>
      <c r="L2" s="512"/>
      <c r="M2" s="512"/>
      <c r="N2" s="512"/>
      <c r="O2" s="512"/>
      <c r="P2" s="512"/>
      <c r="Q2" s="512"/>
      <c r="R2" s="512"/>
      <c r="S2" s="512"/>
    </row>
    <row r="3" spans="1:19" ht="15.75" x14ac:dyDescent="0.2">
      <c r="A3" s="532" t="s">
        <v>1214</v>
      </c>
      <c r="B3" s="532"/>
      <c r="C3" s="532"/>
      <c r="D3" s="532"/>
      <c r="E3" s="532"/>
      <c r="F3" s="532"/>
      <c r="G3" s="532"/>
      <c r="H3" s="532"/>
      <c r="I3" s="532"/>
      <c r="J3" s="532"/>
      <c r="K3" s="532"/>
      <c r="L3" s="532"/>
      <c r="M3" s="532"/>
      <c r="N3" s="532"/>
      <c r="O3" s="532"/>
      <c r="P3" s="532"/>
      <c r="Q3" s="532"/>
      <c r="R3" s="532"/>
      <c r="S3" s="532"/>
    </row>
    <row r="4" spans="1:19" ht="15" thickBot="1" x14ac:dyDescent="0.25">
      <c r="A4" s="595" t="s">
        <v>403</v>
      </c>
      <c r="B4" s="595"/>
      <c r="C4" s="595"/>
      <c r="D4" s="595"/>
      <c r="E4" s="595"/>
      <c r="F4" s="595"/>
      <c r="G4" s="595"/>
      <c r="H4" s="595"/>
      <c r="I4" s="595"/>
      <c r="J4" s="595"/>
      <c r="K4" s="595"/>
      <c r="L4" s="595"/>
      <c r="M4" s="595"/>
      <c r="N4" s="595"/>
      <c r="O4" s="595"/>
      <c r="P4" s="595"/>
      <c r="Q4" s="595"/>
      <c r="R4" s="595"/>
      <c r="S4" s="595"/>
    </row>
    <row r="5" spans="1:19" ht="15.75" thickTop="1" thickBot="1" x14ac:dyDescent="0.25">
      <c r="A5" s="110" t="s">
        <v>271</v>
      </c>
      <c r="B5" s="596" t="s">
        <v>404</v>
      </c>
      <c r="C5" s="597"/>
      <c r="D5" s="598" t="s">
        <v>272</v>
      </c>
      <c r="E5" s="599"/>
      <c r="F5" s="600" t="s">
        <v>405</v>
      </c>
      <c r="G5" s="601"/>
      <c r="H5" s="600" t="s">
        <v>406</v>
      </c>
      <c r="I5" s="601"/>
      <c r="J5" s="600" t="s">
        <v>325</v>
      </c>
      <c r="K5" s="601"/>
      <c r="L5" s="600" t="s">
        <v>407</v>
      </c>
      <c r="M5" s="601"/>
      <c r="N5" s="600" t="s">
        <v>309</v>
      </c>
      <c r="O5" s="601"/>
      <c r="P5" s="600" t="s">
        <v>310</v>
      </c>
      <c r="Q5" s="601"/>
      <c r="R5" s="600" t="s">
        <v>262</v>
      </c>
      <c r="S5" s="602"/>
    </row>
    <row r="6" spans="1:19" x14ac:dyDescent="0.2">
      <c r="A6" s="51" t="s">
        <v>276</v>
      </c>
      <c r="B6" s="594" t="s">
        <v>408</v>
      </c>
      <c r="C6" s="594" t="s">
        <v>129</v>
      </c>
      <c r="D6" s="594" t="s">
        <v>408</v>
      </c>
      <c r="E6" s="594" t="s">
        <v>129</v>
      </c>
      <c r="F6" s="589" t="s">
        <v>408</v>
      </c>
      <c r="G6" s="589" t="s">
        <v>129</v>
      </c>
      <c r="H6" s="589" t="s">
        <v>409</v>
      </c>
      <c r="I6" s="589" t="s">
        <v>129</v>
      </c>
      <c r="J6" s="589" t="s">
        <v>408</v>
      </c>
      <c r="K6" s="589" t="s">
        <v>129</v>
      </c>
      <c r="L6" s="589" t="s">
        <v>408</v>
      </c>
      <c r="M6" s="589" t="s">
        <v>129</v>
      </c>
      <c r="N6" s="589" t="s">
        <v>408</v>
      </c>
      <c r="O6" s="589" t="s">
        <v>129</v>
      </c>
      <c r="P6" s="589" t="s">
        <v>408</v>
      </c>
      <c r="Q6" s="589" t="s">
        <v>129</v>
      </c>
      <c r="R6" s="589" t="s">
        <v>408</v>
      </c>
      <c r="S6" s="592" t="s">
        <v>129</v>
      </c>
    </row>
    <row r="7" spans="1:19" ht="15" thickBot="1" x14ac:dyDescent="0.25">
      <c r="A7" s="111"/>
      <c r="B7" s="590"/>
      <c r="C7" s="590"/>
      <c r="D7" s="590"/>
      <c r="E7" s="590"/>
      <c r="F7" s="590"/>
      <c r="G7" s="590"/>
      <c r="H7" s="590"/>
      <c r="I7" s="590"/>
      <c r="J7" s="590"/>
      <c r="K7" s="591"/>
      <c r="L7" s="591"/>
      <c r="M7" s="591"/>
      <c r="N7" s="591"/>
      <c r="O7" s="591"/>
      <c r="P7" s="591"/>
      <c r="Q7" s="591"/>
      <c r="R7" s="591"/>
      <c r="S7" s="593"/>
    </row>
    <row r="8" spans="1:19" ht="15" thickTop="1" x14ac:dyDescent="0.2">
      <c r="A8" s="16"/>
      <c r="B8" s="68"/>
      <c r="C8" s="68"/>
      <c r="D8" s="16"/>
      <c r="E8" s="16"/>
      <c r="F8" s="16"/>
      <c r="G8" s="16"/>
      <c r="H8" s="16"/>
      <c r="I8" s="16"/>
      <c r="J8" s="16"/>
      <c r="K8" s="16"/>
      <c r="L8" s="16"/>
      <c r="M8" s="16"/>
      <c r="N8" s="16"/>
      <c r="O8" s="16"/>
      <c r="P8" s="16"/>
      <c r="Q8" s="16"/>
      <c r="R8" s="16"/>
      <c r="S8" s="16"/>
    </row>
    <row r="9" spans="1:19" ht="29.25" customHeight="1" x14ac:dyDescent="0.2">
      <c r="A9" s="18" t="s">
        <v>282</v>
      </c>
      <c r="B9" s="263">
        <v>0</v>
      </c>
      <c r="C9" s="260">
        <v>0</v>
      </c>
      <c r="D9" s="263">
        <v>34</v>
      </c>
      <c r="E9" s="260">
        <v>0</v>
      </c>
      <c r="F9" s="263">
        <v>27</v>
      </c>
      <c r="G9" s="260">
        <v>0</v>
      </c>
      <c r="H9" s="263">
        <v>47</v>
      </c>
      <c r="I9" s="260">
        <v>0</v>
      </c>
      <c r="J9" s="263">
        <v>105299</v>
      </c>
      <c r="K9" s="260">
        <v>962.85973311999999</v>
      </c>
      <c r="L9" s="263">
        <v>5</v>
      </c>
      <c r="M9" s="260">
        <v>0</v>
      </c>
      <c r="N9" s="263">
        <v>577692</v>
      </c>
      <c r="O9" s="260">
        <v>3367.7433599999999</v>
      </c>
      <c r="P9" s="263">
        <v>515</v>
      </c>
      <c r="Q9" s="260">
        <v>8.5169999999999995</v>
      </c>
      <c r="R9" s="263">
        <v>683619</v>
      </c>
      <c r="S9" s="260">
        <v>4339.1200931200001</v>
      </c>
    </row>
    <row r="10" spans="1:19" ht="29.25" customHeight="1" x14ac:dyDescent="0.2">
      <c r="A10" s="18" t="s">
        <v>283</v>
      </c>
      <c r="B10" s="263">
        <v>0</v>
      </c>
      <c r="C10" s="260">
        <v>0</v>
      </c>
      <c r="D10" s="263">
        <v>1</v>
      </c>
      <c r="E10" s="260">
        <v>0</v>
      </c>
      <c r="F10" s="263">
        <v>1</v>
      </c>
      <c r="G10" s="260">
        <v>4.1000000000000002E-2</v>
      </c>
      <c r="H10" s="263">
        <v>6</v>
      </c>
      <c r="I10" s="260">
        <v>0.21099999999999999</v>
      </c>
      <c r="J10" s="263">
        <v>92348</v>
      </c>
      <c r="K10" s="260">
        <v>3614.6865174999998</v>
      </c>
      <c r="L10" s="263">
        <v>0</v>
      </c>
      <c r="M10" s="260">
        <v>0</v>
      </c>
      <c r="N10" s="263">
        <v>1120460</v>
      </c>
      <c r="O10" s="260">
        <v>41010.113078000002</v>
      </c>
      <c r="P10" s="263">
        <v>822</v>
      </c>
      <c r="Q10" s="260">
        <v>149.34200000000001</v>
      </c>
      <c r="R10" s="263">
        <v>1213638</v>
      </c>
      <c r="S10" s="260">
        <v>44774.393595499998</v>
      </c>
    </row>
    <row r="11" spans="1:19" ht="29.25" customHeight="1" x14ac:dyDescent="0.2">
      <c r="A11" s="18" t="s">
        <v>284</v>
      </c>
      <c r="B11" s="263">
        <v>0</v>
      </c>
      <c r="C11" s="260">
        <v>0</v>
      </c>
      <c r="D11" s="263">
        <v>0</v>
      </c>
      <c r="E11" s="260">
        <v>0</v>
      </c>
      <c r="F11" s="263">
        <v>5</v>
      </c>
      <c r="G11" s="260">
        <v>0.39900000000000002</v>
      </c>
      <c r="H11" s="263">
        <v>4</v>
      </c>
      <c r="I11" s="260">
        <v>0.308</v>
      </c>
      <c r="J11" s="263">
        <v>91876</v>
      </c>
      <c r="K11" s="260">
        <v>6757.5295548900003</v>
      </c>
      <c r="L11" s="263">
        <v>1</v>
      </c>
      <c r="M11" s="260">
        <v>5.2999999999999999E-2</v>
      </c>
      <c r="N11" s="263">
        <v>494155</v>
      </c>
      <c r="O11" s="260">
        <v>32071.684028</v>
      </c>
      <c r="P11" s="263">
        <v>1760</v>
      </c>
      <c r="Q11" s="260">
        <v>14.72</v>
      </c>
      <c r="R11" s="263">
        <v>587801</v>
      </c>
      <c r="S11" s="260">
        <v>38844.693582889995</v>
      </c>
    </row>
    <row r="12" spans="1:19" ht="29.25" customHeight="1" x14ac:dyDescent="0.2">
      <c r="A12" s="18" t="s">
        <v>285</v>
      </c>
      <c r="B12" s="263">
        <v>0</v>
      </c>
      <c r="C12" s="260">
        <v>0</v>
      </c>
      <c r="D12" s="263">
        <v>1</v>
      </c>
      <c r="E12" s="260">
        <v>0.13</v>
      </c>
      <c r="F12" s="263">
        <v>0</v>
      </c>
      <c r="G12" s="260">
        <v>0</v>
      </c>
      <c r="H12" s="263">
        <v>4</v>
      </c>
      <c r="I12" s="260">
        <v>0.51800000000000002</v>
      </c>
      <c r="J12" s="263">
        <v>73511</v>
      </c>
      <c r="K12" s="260">
        <v>9030.7802948900007</v>
      </c>
      <c r="L12" s="263">
        <v>1</v>
      </c>
      <c r="M12" s="260">
        <v>0.14899999999999999</v>
      </c>
      <c r="N12" s="263">
        <v>154789</v>
      </c>
      <c r="O12" s="260">
        <v>18923.818071999998</v>
      </c>
      <c r="P12" s="263">
        <v>1410</v>
      </c>
      <c r="Q12" s="260">
        <v>4.7039999999999997</v>
      </c>
      <c r="R12" s="263">
        <v>229716</v>
      </c>
      <c r="S12" s="260">
        <v>27960.099366890005</v>
      </c>
    </row>
    <row r="13" spans="1:19" ht="29.25" customHeight="1" x14ac:dyDescent="0.2">
      <c r="A13" s="18" t="s">
        <v>286</v>
      </c>
      <c r="B13" s="263">
        <v>0</v>
      </c>
      <c r="C13" s="260">
        <v>0</v>
      </c>
      <c r="D13" s="263">
        <v>1</v>
      </c>
      <c r="E13" s="260">
        <v>0.17</v>
      </c>
      <c r="F13" s="263">
        <v>2</v>
      </c>
      <c r="G13" s="260">
        <v>0.34300000000000003</v>
      </c>
      <c r="H13" s="263">
        <v>5</v>
      </c>
      <c r="I13" s="260">
        <v>0.88600000000000001</v>
      </c>
      <c r="J13" s="263">
        <v>73805</v>
      </c>
      <c r="K13" s="260">
        <v>12345.437154679999</v>
      </c>
      <c r="L13" s="263">
        <v>3</v>
      </c>
      <c r="M13" s="260">
        <v>0.48399999999999999</v>
      </c>
      <c r="N13" s="263">
        <v>114466</v>
      </c>
      <c r="O13" s="260">
        <v>20039.532983000001</v>
      </c>
      <c r="P13" s="263">
        <v>211</v>
      </c>
      <c r="Q13" s="260">
        <v>23.957000000000001</v>
      </c>
      <c r="R13" s="263">
        <v>188493</v>
      </c>
      <c r="S13" s="260">
        <v>32410.810137679997</v>
      </c>
    </row>
    <row r="14" spans="1:19" ht="29.25" customHeight="1" x14ac:dyDescent="0.2">
      <c r="A14" s="18" t="s">
        <v>287</v>
      </c>
      <c r="B14" s="263">
        <v>0</v>
      </c>
      <c r="C14" s="260">
        <v>0</v>
      </c>
      <c r="D14" s="263">
        <v>0</v>
      </c>
      <c r="E14" s="260">
        <v>0</v>
      </c>
      <c r="F14" s="263">
        <v>5</v>
      </c>
      <c r="G14" s="260">
        <v>1.246</v>
      </c>
      <c r="H14" s="263">
        <v>15</v>
      </c>
      <c r="I14" s="260">
        <v>3.74</v>
      </c>
      <c r="J14" s="263">
        <v>101576</v>
      </c>
      <c r="K14" s="260">
        <v>24650.947263360002</v>
      </c>
      <c r="L14" s="263">
        <v>4</v>
      </c>
      <c r="M14" s="260">
        <v>1.081</v>
      </c>
      <c r="N14" s="263">
        <v>155602</v>
      </c>
      <c r="O14" s="260">
        <v>38375.242716000001</v>
      </c>
      <c r="P14" s="263">
        <v>461</v>
      </c>
      <c r="Q14" s="260">
        <v>111.381</v>
      </c>
      <c r="R14" s="263">
        <v>257663</v>
      </c>
      <c r="S14" s="260">
        <v>63143.637979359999</v>
      </c>
    </row>
    <row r="15" spans="1:19" ht="29.25" customHeight="1" x14ac:dyDescent="0.2">
      <c r="A15" s="18" t="s">
        <v>288</v>
      </c>
      <c r="B15" s="263">
        <v>0</v>
      </c>
      <c r="C15" s="260">
        <v>0</v>
      </c>
      <c r="D15" s="263">
        <v>0</v>
      </c>
      <c r="E15" s="260">
        <v>0</v>
      </c>
      <c r="F15" s="263">
        <v>0</v>
      </c>
      <c r="G15" s="260">
        <v>0</v>
      </c>
      <c r="H15" s="263">
        <v>11</v>
      </c>
      <c r="I15" s="260">
        <v>3.9729999999999999</v>
      </c>
      <c r="J15" s="263">
        <v>158134</v>
      </c>
      <c r="K15" s="260">
        <v>51034.813377450002</v>
      </c>
      <c r="L15" s="263">
        <v>3</v>
      </c>
      <c r="M15" s="260">
        <v>1.0880000000000001</v>
      </c>
      <c r="N15" s="263">
        <v>78306</v>
      </c>
      <c r="O15" s="260">
        <v>26958.598206999999</v>
      </c>
      <c r="P15" s="263">
        <v>175</v>
      </c>
      <c r="Q15" s="260">
        <v>75.128</v>
      </c>
      <c r="R15" s="263">
        <v>236629</v>
      </c>
      <c r="S15" s="260">
        <v>78073.600584450003</v>
      </c>
    </row>
    <row r="16" spans="1:19" ht="29.25" customHeight="1" x14ac:dyDescent="0.2">
      <c r="A16" s="18" t="s">
        <v>289</v>
      </c>
      <c r="B16" s="263">
        <v>0</v>
      </c>
      <c r="C16" s="260">
        <v>0</v>
      </c>
      <c r="D16" s="263">
        <v>1</v>
      </c>
      <c r="E16" s="260">
        <v>0.41899999999999998</v>
      </c>
      <c r="F16" s="263">
        <v>4</v>
      </c>
      <c r="G16" s="260">
        <v>1.764</v>
      </c>
      <c r="H16" s="263">
        <v>19</v>
      </c>
      <c r="I16" s="260">
        <v>8.6370000000000005</v>
      </c>
      <c r="J16" s="263">
        <v>49462</v>
      </c>
      <c r="K16" s="260">
        <v>22109.165097630001</v>
      </c>
      <c r="L16" s="263">
        <v>3</v>
      </c>
      <c r="M16" s="260">
        <v>1.3240000000000001</v>
      </c>
      <c r="N16" s="263">
        <v>50551</v>
      </c>
      <c r="O16" s="260">
        <v>22547.241319000001</v>
      </c>
      <c r="P16" s="263">
        <v>142</v>
      </c>
      <c r="Q16" s="260">
        <v>33.695999999999998</v>
      </c>
      <c r="R16" s="263">
        <v>100182</v>
      </c>
      <c r="S16" s="260">
        <v>44702.246416630005</v>
      </c>
    </row>
    <row r="17" spans="1:19" ht="29.25" customHeight="1" x14ac:dyDescent="0.2">
      <c r="A17" s="18" t="s">
        <v>290</v>
      </c>
      <c r="B17" s="263">
        <v>0</v>
      </c>
      <c r="C17" s="260">
        <v>0</v>
      </c>
      <c r="D17" s="263">
        <v>3</v>
      </c>
      <c r="E17" s="260">
        <v>1.915</v>
      </c>
      <c r="F17" s="263">
        <v>3</v>
      </c>
      <c r="G17" s="260">
        <v>1.9450000000000001</v>
      </c>
      <c r="H17" s="263">
        <v>35</v>
      </c>
      <c r="I17" s="260">
        <v>21.937000000000001</v>
      </c>
      <c r="J17" s="263">
        <v>70186</v>
      </c>
      <c r="K17" s="260">
        <v>42182.102818259998</v>
      </c>
      <c r="L17" s="263">
        <v>4</v>
      </c>
      <c r="M17" s="260">
        <v>2.698</v>
      </c>
      <c r="N17" s="263">
        <v>220316</v>
      </c>
      <c r="O17" s="260">
        <v>142923.09226899999</v>
      </c>
      <c r="P17" s="263">
        <v>65</v>
      </c>
      <c r="Q17" s="260">
        <v>24.63</v>
      </c>
      <c r="R17" s="263">
        <v>290612</v>
      </c>
      <c r="S17" s="260">
        <v>185158.32008726001</v>
      </c>
    </row>
    <row r="18" spans="1:19" ht="29.25" customHeight="1" x14ac:dyDescent="0.2">
      <c r="A18" s="18" t="s">
        <v>291</v>
      </c>
      <c r="B18" s="263">
        <v>0</v>
      </c>
      <c r="C18" s="260">
        <v>0</v>
      </c>
      <c r="D18" s="263">
        <v>1</v>
      </c>
      <c r="E18" s="260">
        <v>0.96099999999999997</v>
      </c>
      <c r="F18" s="263">
        <v>4</v>
      </c>
      <c r="G18" s="260">
        <v>3.2589999999999999</v>
      </c>
      <c r="H18" s="263">
        <v>50</v>
      </c>
      <c r="I18" s="260">
        <v>43.911999999999999</v>
      </c>
      <c r="J18" s="263">
        <v>43715</v>
      </c>
      <c r="K18" s="260">
        <v>38506.668532329997</v>
      </c>
      <c r="L18" s="263">
        <v>3</v>
      </c>
      <c r="M18" s="260">
        <v>2.6190000000000002</v>
      </c>
      <c r="N18" s="263">
        <v>70488</v>
      </c>
      <c r="O18" s="260">
        <v>60942.990628</v>
      </c>
      <c r="P18" s="263">
        <v>45</v>
      </c>
      <c r="Q18" s="260">
        <v>33.386000000000003</v>
      </c>
      <c r="R18" s="263">
        <v>114306</v>
      </c>
      <c r="S18" s="260">
        <v>99533.796160329992</v>
      </c>
    </row>
    <row r="19" spans="1:19" ht="29.25" customHeight="1" x14ac:dyDescent="0.2">
      <c r="A19" s="18" t="s">
        <v>292</v>
      </c>
      <c r="B19" s="263">
        <v>0</v>
      </c>
      <c r="C19" s="260">
        <v>0</v>
      </c>
      <c r="D19" s="263">
        <v>8</v>
      </c>
      <c r="E19" s="260">
        <v>13.366</v>
      </c>
      <c r="F19" s="263">
        <v>35</v>
      </c>
      <c r="G19" s="260">
        <v>50.475000000000001</v>
      </c>
      <c r="H19" s="263">
        <v>359</v>
      </c>
      <c r="I19" s="260">
        <v>545.35699999999997</v>
      </c>
      <c r="J19" s="263">
        <v>70818</v>
      </c>
      <c r="K19" s="260">
        <v>101417.53598201</v>
      </c>
      <c r="L19" s="263">
        <v>88</v>
      </c>
      <c r="M19" s="260">
        <v>151.09800000000001</v>
      </c>
      <c r="N19" s="263">
        <v>167597</v>
      </c>
      <c r="O19" s="260">
        <v>235042.894432</v>
      </c>
      <c r="P19" s="263">
        <v>97</v>
      </c>
      <c r="Q19" s="260">
        <v>27.112970000000001</v>
      </c>
      <c r="R19" s="263">
        <v>239002</v>
      </c>
      <c r="S19" s="260">
        <v>337247.83938400995</v>
      </c>
    </row>
    <row r="20" spans="1:19" ht="29.25" customHeight="1" x14ac:dyDescent="0.2">
      <c r="A20" s="18" t="s">
        <v>293</v>
      </c>
      <c r="B20" s="263">
        <v>0</v>
      </c>
      <c r="C20" s="260">
        <v>0</v>
      </c>
      <c r="D20" s="263">
        <v>4</v>
      </c>
      <c r="E20" s="260">
        <v>9.3680000000000003</v>
      </c>
      <c r="F20" s="263">
        <v>21</v>
      </c>
      <c r="G20" s="260">
        <v>56.917000000000002</v>
      </c>
      <c r="H20" s="263">
        <v>108</v>
      </c>
      <c r="I20" s="260">
        <v>263.87200000000001</v>
      </c>
      <c r="J20" s="263">
        <v>28506</v>
      </c>
      <c r="K20" s="260">
        <v>69224.940963059998</v>
      </c>
      <c r="L20" s="263">
        <v>17</v>
      </c>
      <c r="M20" s="260">
        <v>41.975000000000001</v>
      </c>
      <c r="N20" s="263">
        <v>39249</v>
      </c>
      <c r="O20" s="260">
        <v>95606.892464000004</v>
      </c>
      <c r="P20" s="263">
        <v>3</v>
      </c>
      <c r="Q20" s="260">
        <v>7.7990000000000004</v>
      </c>
      <c r="R20" s="263">
        <v>67908</v>
      </c>
      <c r="S20" s="260">
        <v>165211.76442706</v>
      </c>
    </row>
    <row r="21" spans="1:19" ht="29.25" customHeight="1" x14ac:dyDescent="0.2">
      <c r="A21" s="18" t="s">
        <v>294</v>
      </c>
      <c r="B21" s="263">
        <v>0</v>
      </c>
      <c r="C21" s="260">
        <v>0</v>
      </c>
      <c r="D21" s="263">
        <v>0</v>
      </c>
      <c r="E21" s="260">
        <v>0</v>
      </c>
      <c r="F21" s="263">
        <v>19</v>
      </c>
      <c r="G21" s="260">
        <v>64.287999999999997</v>
      </c>
      <c r="H21" s="263">
        <v>45</v>
      </c>
      <c r="I21" s="260">
        <v>153.06399999999999</v>
      </c>
      <c r="J21" s="263">
        <v>15822</v>
      </c>
      <c r="K21" s="260">
        <v>53829.090996389998</v>
      </c>
      <c r="L21" s="263">
        <v>6</v>
      </c>
      <c r="M21" s="260">
        <v>20.332000000000001</v>
      </c>
      <c r="N21" s="263">
        <v>14830</v>
      </c>
      <c r="O21" s="260">
        <v>51227.613875000003</v>
      </c>
      <c r="P21" s="263">
        <v>6</v>
      </c>
      <c r="Q21" s="260">
        <v>10.427</v>
      </c>
      <c r="R21" s="263">
        <v>30728</v>
      </c>
      <c r="S21" s="260">
        <v>105304.81587139</v>
      </c>
    </row>
    <row r="22" spans="1:19" ht="29.25" customHeight="1" x14ac:dyDescent="0.2">
      <c r="A22" s="18" t="s">
        <v>295</v>
      </c>
      <c r="B22" s="263">
        <v>0</v>
      </c>
      <c r="C22" s="260">
        <v>0</v>
      </c>
      <c r="D22" s="263">
        <v>5</v>
      </c>
      <c r="E22" s="260">
        <v>22.56</v>
      </c>
      <c r="F22" s="263">
        <v>6</v>
      </c>
      <c r="G22" s="260">
        <v>26.33</v>
      </c>
      <c r="H22" s="263">
        <v>46</v>
      </c>
      <c r="I22" s="260">
        <v>206.465</v>
      </c>
      <c r="J22" s="263">
        <v>9918</v>
      </c>
      <c r="K22" s="260">
        <v>44887.848745169998</v>
      </c>
      <c r="L22" s="263">
        <v>9</v>
      </c>
      <c r="M22" s="260">
        <v>39.508000000000003</v>
      </c>
      <c r="N22" s="263">
        <v>9990</v>
      </c>
      <c r="O22" s="260">
        <v>44689.34895</v>
      </c>
      <c r="P22" s="263">
        <v>4</v>
      </c>
      <c r="Q22" s="260">
        <v>1.472</v>
      </c>
      <c r="R22" s="263">
        <v>19978</v>
      </c>
      <c r="S22" s="260">
        <v>89873.532695169997</v>
      </c>
    </row>
    <row r="23" spans="1:19" ht="29.25" customHeight="1" x14ac:dyDescent="0.2">
      <c r="A23" s="18" t="s">
        <v>296</v>
      </c>
      <c r="B23" s="263">
        <v>0</v>
      </c>
      <c r="C23" s="260">
        <v>0</v>
      </c>
      <c r="D23" s="263">
        <v>3</v>
      </c>
      <c r="E23" s="260">
        <v>17.248000000000001</v>
      </c>
      <c r="F23" s="263">
        <v>12</v>
      </c>
      <c r="G23" s="260">
        <v>65.081000000000003</v>
      </c>
      <c r="H23" s="263">
        <v>16</v>
      </c>
      <c r="I23" s="260">
        <v>87.215999999999994</v>
      </c>
      <c r="J23" s="263">
        <v>6837</v>
      </c>
      <c r="K23" s="260">
        <v>36838.569091999998</v>
      </c>
      <c r="L23" s="263">
        <v>10</v>
      </c>
      <c r="M23" s="260">
        <v>56.859000000000002</v>
      </c>
      <c r="N23" s="263">
        <v>8135</v>
      </c>
      <c r="O23" s="260">
        <v>44494.012946000003</v>
      </c>
      <c r="P23" s="263">
        <v>0</v>
      </c>
      <c r="Q23" s="260">
        <v>0</v>
      </c>
      <c r="R23" s="263">
        <v>15013</v>
      </c>
      <c r="S23" s="260">
        <v>81558.986038000003</v>
      </c>
    </row>
    <row r="24" spans="1:19" ht="29.25" customHeight="1" x14ac:dyDescent="0.2">
      <c r="A24" s="18" t="s">
        <v>297</v>
      </c>
      <c r="B24" s="263">
        <v>0</v>
      </c>
      <c r="C24" s="260">
        <v>0</v>
      </c>
      <c r="D24" s="263">
        <v>2</v>
      </c>
      <c r="E24" s="260">
        <v>13.057</v>
      </c>
      <c r="F24" s="263">
        <v>13</v>
      </c>
      <c r="G24" s="260">
        <v>84.554999999999993</v>
      </c>
      <c r="H24" s="263">
        <v>27</v>
      </c>
      <c r="I24" s="260">
        <v>176.03200000000001</v>
      </c>
      <c r="J24" s="263">
        <v>5332</v>
      </c>
      <c r="K24" s="260">
        <v>34886.555589000003</v>
      </c>
      <c r="L24" s="263">
        <v>4</v>
      </c>
      <c r="M24" s="260">
        <v>26.257000000000001</v>
      </c>
      <c r="N24" s="263">
        <v>4041</v>
      </c>
      <c r="O24" s="260">
        <v>26195.280159000002</v>
      </c>
      <c r="P24" s="263">
        <v>1</v>
      </c>
      <c r="Q24" s="260">
        <v>6.6689999999999996</v>
      </c>
      <c r="R24" s="263">
        <v>9420</v>
      </c>
      <c r="S24" s="260">
        <v>61388.405748000005</v>
      </c>
    </row>
    <row r="25" spans="1:19" ht="29.25" customHeight="1" x14ac:dyDescent="0.2">
      <c r="A25" s="18" t="s">
        <v>298</v>
      </c>
      <c r="B25" s="263">
        <v>0</v>
      </c>
      <c r="C25" s="260">
        <v>0</v>
      </c>
      <c r="D25" s="263">
        <v>4</v>
      </c>
      <c r="E25" s="260">
        <v>29.907</v>
      </c>
      <c r="F25" s="263">
        <v>7</v>
      </c>
      <c r="G25" s="260">
        <v>52.621000000000002</v>
      </c>
      <c r="H25" s="263">
        <v>3</v>
      </c>
      <c r="I25" s="260">
        <v>23.09</v>
      </c>
      <c r="J25" s="263">
        <v>6786</v>
      </c>
      <c r="K25" s="260">
        <v>49900.501225669999</v>
      </c>
      <c r="L25" s="263">
        <v>3</v>
      </c>
      <c r="M25" s="260">
        <v>22.425999999999998</v>
      </c>
      <c r="N25" s="263">
        <v>3409</v>
      </c>
      <c r="O25" s="260">
        <v>25551.802</v>
      </c>
      <c r="P25" s="263">
        <v>0</v>
      </c>
      <c r="Q25" s="260">
        <v>0</v>
      </c>
      <c r="R25" s="263">
        <v>10212</v>
      </c>
      <c r="S25" s="260">
        <v>75580.347225670004</v>
      </c>
    </row>
    <row r="26" spans="1:19" ht="29.25" customHeight="1" x14ac:dyDescent="0.2">
      <c r="A26" s="18" t="s">
        <v>299</v>
      </c>
      <c r="B26" s="263">
        <v>0</v>
      </c>
      <c r="C26" s="260">
        <v>0</v>
      </c>
      <c r="D26" s="263">
        <v>0</v>
      </c>
      <c r="E26" s="260">
        <v>0</v>
      </c>
      <c r="F26" s="263">
        <v>7</v>
      </c>
      <c r="G26" s="260">
        <v>60.21</v>
      </c>
      <c r="H26" s="263">
        <v>14</v>
      </c>
      <c r="I26" s="260">
        <v>120.006</v>
      </c>
      <c r="J26" s="263">
        <v>3697</v>
      </c>
      <c r="K26" s="260">
        <v>31342.486343</v>
      </c>
      <c r="L26" s="263">
        <v>5</v>
      </c>
      <c r="M26" s="260">
        <v>42.445</v>
      </c>
      <c r="N26" s="263">
        <v>2527</v>
      </c>
      <c r="O26" s="260">
        <v>21449.736000000001</v>
      </c>
      <c r="P26" s="263">
        <v>1</v>
      </c>
      <c r="Q26" s="260">
        <v>8</v>
      </c>
      <c r="R26" s="263">
        <v>6251</v>
      </c>
      <c r="S26" s="260">
        <v>53022.883343000001</v>
      </c>
    </row>
    <row r="27" spans="1:19" ht="29.25" customHeight="1" x14ac:dyDescent="0.2">
      <c r="A27" s="18" t="s">
        <v>300</v>
      </c>
      <c r="B27" s="263">
        <v>0</v>
      </c>
      <c r="C27" s="260">
        <v>0</v>
      </c>
      <c r="D27" s="263">
        <v>0</v>
      </c>
      <c r="E27" s="260">
        <v>0</v>
      </c>
      <c r="F27" s="263">
        <v>4</v>
      </c>
      <c r="G27" s="260">
        <v>37.620000000000012</v>
      </c>
      <c r="H27" s="263">
        <v>7</v>
      </c>
      <c r="I27" s="260">
        <v>65.251000000000005</v>
      </c>
      <c r="J27" s="263">
        <v>3634</v>
      </c>
      <c r="K27" s="260">
        <v>34824.50929781</v>
      </c>
      <c r="L27" s="263">
        <v>2</v>
      </c>
      <c r="M27" s="260">
        <v>18.41</v>
      </c>
      <c r="N27" s="263">
        <v>3768</v>
      </c>
      <c r="O27" s="260">
        <v>36027.536999999997</v>
      </c>
      <c r="P27" s="263">
        <v>0</v>
      </c>
      <c r="Q27" s="260">
        <v>0</v>
      </c>
      <c r="R27" s="263">
        <v>7415</v>
      </c>
      <c r="S27" s="260">
        <v>70973.327297809999</v>
      </c>
    </row>
    <row r="28" spans="1:19" ht="29.25" customHeight="1" x14ac:dyDescent="0.2">
      <c r="A28" s="18" t="s">
        <v>301</v>
      </c>
      <c r="B28" s="263">
        <v>1</v>
      </c>
      <c r="C28" s="260">
        <v>11.080791</v>
      </c>
      <c r="D28" s="263">
        <v>41</v>
      </c>
      <c r="E28" s="260">
        <v>2029.847</v>
      </c>
      <c r="F28" s="263">
        <v>127</v>
      </c>
      <c r="G28" s="260">
        <v>5224.7650000000003</v>
      </c>
      <c r="H28" s="263">
        <v>191</v>
      </c>
      <c r="I28" s="260">
        <v>6732.9</v>
      </c>
      <c r="J28" s="263">
        <v>37921</v>
      </c>
      <c r="K28" s="260">
        <v>1211640.89631423</v>
      </c>
      <c r="L28" s="263">
        <v>84</v>
      </c>
      <c r="M28" s="260">
        <v>3661.3449999999998</v>
      </c>
      <c r="N28" s="263">
        <v>6041</v>
      </c>
      <c r="O28" s="260">
        <v>121986.603</v>
      </c>
      <c r="P28" s="263">
        <v>17</v>
      </c>
      <c r="Q28" s="260">
        <v>617.447</v>
      </c>
      <c r="R28" s="263">
        <v>44423</v>
      </c>
      <c r="S28" s="260">
        <v>1351904.88410523</v>
      </c>
    </row>
    <row r="29" spans="1:19" ht="29.25" customHeight="1" x14ac:dyDescent="0.2">
      <c r="A29" s="18" t="s">
        <v>302</v>
      </c>
      <c r="B29" s="263">
        <v>0</v>
      </c>
      <c r="C29" s="260">
        <v>0</v>
      </c>
      <c r="D29" s="263">
        <v>41</v>
      </c>
      <c r="E29" s="260">
        <v>10712.915000000001</v>
      </c>
      <c r="F29" s="263">
        <v>135</v>
      </c>
      <c r="G29" s="260">
        <v>36364.766000000003</v>
      </c>
      <c r="H29" s="263">
        <v>122</v>
      </c>
      <c r="I29" s="260">
        <v>28658.504698100001</v>
      </c>
      <c r="J29" s="263">
        <v>9149</v>
      </c>
      <c r="K29" s="260">
        <v>1952790.1843729999</v>
      </c>
      <c r="L29" s="263">
        <v>20</v>
      </c>
      <c r="M29" s="260">
        <v>4798.9030000000002</v>
      </c>
      <c r="N29" s="263">
        <v>66</v>
      </c>
      <c r="O29" s="260">
        <v>10373.058000000001</v>
      </c>
      <c r="P29" s="263">
        <v>6</v>
      </c>
      <c r="Q29" s="260">
        <v>651.59400000000005</v>
      </c>
      <c r="R29" s="263">
        <v>9539</v>
      </c>
      <c r="S29" s="260">
        <v>2044349.9250711</v>
      </c>
    </row>
    <row r="30" spans="1:19" ht="29.25" customHeight="1" x14ac:dyDescent="0.2">
      <c r="A30" s="18" t="s">
        <v>303</v>
      </c>
      <c r="B30" s="263">
        <v>0</v>
      </c>
      <c r="C30" s="260">
        <v>0</v>
      </c>
      <c r="D30" s="263">
        <v>14</v>
      </c>
      <c r="E30" s="260">
        <v>9584.1729999999989</v>
      </c>
      <c r="F30" s="263">
        <v>76</v>
      </c>
      <c r="G30" s="260">
        <v>57374.245000000003</v>
      </c>
      <c r="H30" s="263">
        <v>47</v>
      </c>
      <c r="I30" s="260">
        <v>30984.234</v>
      </c>
      <c r="J30" s="263">
        <v>1323</v>
      </c>
      <c r="K30" s="260">
        <v>896992.86941499996</v>
      </c>
      <c r="L30" s="263">
        <v>4</v>
      </c>
      <c r="M30" s="260">
        <v>2684.8710000000001</v>
      </c>
      <c r="N30" s="263">
        <v>1</v>
      </c>
      <c r="O30" s="260">
        <v>674.86199999999997</v>
      </c>
      <c r="P30" s="263">
        <v>0</v>
      </c>
      <c r="Q30" s="260">
        <v>0</v>
      </c>
      <c r="R30" s="263">
        <v>1465</v>
      </c>
      <c r="S30" s="260">
        <v>998295.25441499997</v>
      </c>
    </row>
    <row r="31" spans="1:19" ht="29.25" customHeight="1" x14ac:dyDescent="0.2">
      <c r="A31" s="18" t="s">
        <v>304</v>
      </c>
      <c r="B31" s="263">
        <v>0</v>
      </c>
      <c r="C31" s="260">
        <v>0</v>
      </c>
      <c r="D31" s="263">
        <v>18</v>
      </c>
      <c r="E31" s="260">
        <v>47294.097000000002</v>
      </c>
      <c r="F31" s="263">
        <v>110</v>
      </c>
      <c r="G31" s="260">
        <v>260622.96</v>
      </c>
      <c r="H31" s="263">
        <v>54</v>
      </c>
      <c r="I31" s="260">
        <v>112701.575</v>
      </c>
      <c r="J31" s="263">
        <v>882</v>
      </c>
      <c r="K31" s="260">
        <v>1658604.5275330001</v>
      </c>
      <c r="L31" s="263">
        <v>1</v>
      </c>
      <c r="M31" s="260">
        <v>1000</v>
      </c>
      <c r="N31" s="263">
        <v>2</v>
      </c>
      <c r="O31" s="260">
        <v>4957.4290000000001</v>
      </c>
      <c r="P31" s="263">
        <v>0</v>
      </c>
      <c r="Q31" s="260">
        <v>0</v>
      </c>
      <c r="R31" s="263">
        <v>1067</v>
      </c>
      <c r="S31" s="260">
        <v>2085180.5885330001</v>
      </c>
    </row>
    <row r="32" spans="1:19" ht="29.25" customHeight="1" x14ac:dyDescent="0.2">
      <c r="A32" s="18" t="s">
        <v>352</v>
      </c>
      <c r="B32" s="263">
        <v>0</v>
      </c>
      <c r="C32" s="260">
        <v>0</v>
      </c>
      <c r="D32" s="263">
        <v>7</v>
      </c>
      <c r="E32" s="260">
        <v>49388.207999999999</v>
      </c>
      <c r="F32" s="263">
        <v>46</v>
      </c>
      <c r="G32" s="260">
        <v>294185.45500000002</v>
      </c>
      <c r="H32" s="263">
        <v>5</v>
      </c>
      <c r="I32" s="260">
        <v>25176.12</v>
      </c>
      <c r="J32" s="263">
        <v>41</v>
      </c>
      <c r="K32" s="260">
        <v>251012.83070399999</v>
      </c>
      <c r="L32" s="263">
        <v>0</v>
      </c>
      <c r="M32" s="260">
        <v>0</v>
      </c>
      <c r="N32" s="263">
        <v>0</v>
      </c>
      <c r="O32" s="260">
        <v>0</v>
      </c>
      <c r="P32" s="263">
        <v>0</v>
      </c>
      <c r="Q32" s="260">
        <v>0</v>
      </c>
      <c r="R32" s="263">
        <v>99</v>
      </c>
      <c r="S32" s="260">
        <v>619762.61370400002</v>
      </c>
    </row>
    <row r="33" spans="1:19" ht="29.25" customHeight="1" x14ac:dyDescent="0.2">
      <c r="A33" s="18" t="s">
        <v>306</v>
      </c>
      <c r="B33" s="263">
        <v>0</v>
      </c>
      <c r="C33" s="260">
        <v>0</v>
      </c>
      <c r="D33" s="263">
        <v>41</v>
      </c>
      <c r="E33" s="260">
        <v>1607535.1939999999</v>
      </c>
      <c r="F33" s="263">
        <v>44</v>
      </c>
      <c r="G33" s="260">
        <v>908142.11699999997</v>
      </c>
      <c r="H33" s="263">
        <v>5</v>
      </c>
      <c r="I33" s="260">
        <v>89663.914999999994</v>
      </c>
      <c r="J33" s="263">
        <v>6</v>
      </c>
      <c r="K33" s="260">
        <v>78269.804999999993</v>
      </c>
      <c r="L33" s="263">
        <v>0</v>
      </c>
      <c r="M33" s="260">
        <v>0</v>
      </c>
      <c r="N33" s="263">
        <v>0</v>
      </c>
      <c r="O33" s="260">
        <v>0</v>
      </c>
      <c r="P33" s="263">
        <v>0</v>
      </c>
      <c r="Q33" s="260">
        <v>0</v>
      </c>
      <c r="R33" s="263">
        <v>96</v>
      </c>
      <c r="S33" s="260">
        <v>2683611.0309999995</v>
      </c>
    </row>
    <row r="34" spans="1:19" ht="15" thickBot="1" x14ac:dyDescent="0.25">
      <c r="A34" s="112"/>
      <c r="B34" s="264"/>
      <c r="C34" s="261"/>
      <c r="D34" s="264"/>
      <c r="E34" s="261"/>
      <c r="F34" s="264"/>
      <c r="G34" s="261"/>
      <c r="H34" s="264"/>
      <c r="I34" s="261"/>
      <c r="J34" s="264"/>
      <c r="K34" s="261"/>
      <c r="L34" s="264"/>
      <c r="M34" s="261"/>
      <c r="N34" s="264"/>
      <c r="O34" s="261"/>
      <c r="P34" s="264"/>
      <c r="Q34" s="261"/>
      <c r="R34" s="264"/>
      <c r="S34" s="261"/>
    </row>
    <row r="35" spans="1:19" ht="15.75" thickTop="1" thickBot="1" x14ac:dyDescent="0.25">
      <c r="A35" s="49" t="s">
        <v>320</v>
      </c>
      <c r="B35" s="262">
        <v>1</v>
      </c>
      <c r="C35" s="259">
        <v>11.080791</v>
      </c>
      <c r="D35" s="262">
        <v>230</v>
      </c>
      <c r="E35" s="259">
        <v>1726653.5349999999</v>
      </c>
      <c r="F35" s="262">
        <v>713</v>
      </c>
      <c r="G35" s="259">
        <v>1562421.4019999998</v>
      </c>
      <c r="H35" s="262">
        <v>1245</v>
      </c>
      <c r="I35" s="259">
        <v>295641.72369809996</v>
      </c>
      <c r="J35" s="262">
        <v>1060584</v>
      </c>
      <c r="K35" s="259">
        <v>6717658.1419174494</v>
      </c>
      <c r="L35" s="262">
        <v>280</v>
      </c>
      <c r="M35" s="259">
        <v>12573.924999999999</v>
      </c>
      <c r="N35" s="262">
        <v>3296481</v>
      </c>
      <c r="O35" s="259">
        <v>1125480.526486</v>
      </c>
      <c r="P35" s="262">
        <v>5741</v>
      </c>
      <c r="Q35" s="259">
        <v>1809.98197</v>
      </c>
      <c r="R35" s="262">
        <v>4365275</v>
      </c>
      <c r="S35" s="259">
        <v>11442206.916862549</v>
      </c>
    </row>
    <row r="36" spans="1:19" ht="15" thickTop="1" x14ac:dyDescent="0.2">
      <c r="A36" s="530" t="s">
        <v>263</v>
      </c>
      <c r="B36" s="530"/>
      <c r="C36" s="530"/>
      <c r="D36" s="530"/>
      <c r="E36" s="530"/>
      <c r="F36" s="530"/>
      <c r="G36" s="530"/>
      <c r="H36" s="530"/>
      <c r="I36" s="530"/>
      <c r="J36" s="530"/>
      <c r="K36" s="530"/>
      <c r="L36" s="530"/>
      <c r="M36" s="530"/>
      <c r="N36" s="530"/>
      <c r="O36" s="530"/>
      <c r="P36" s="530"/>
      <c r="Q36" s="530"/>
      <c r="R36" s="530"/>
      <c r="S36" s="530"/>
    </row>
  </sheetData>
  <mergeCells count="32">
    <mergeCell ref="D6:D7"/>
    <mergeCell ref="E6:E7"/>
    <mergeCell ref="F6:F7"/>
    <mergeCell ref="A1:S1"/>
    <mergeCell ref="A2:S2"/>
    <mergeCell ref="A3:S3"/>
    <mergeCell ref="A4:S4"/>
    <mergeCell ref="B5:C5"/>
    <mergeCell ref="D5:E5"/>
    <mergeCell ref="F5:G5"/>
    <mergeCell ref="H5:I5"/>
    <mergeCell ref="J5:K5"/>
    <mergeCell ref="L5:M5"/>
    <mergeCell ref="N5:O5"/>
    <mergeCell ref="P5:Q5"/>
    <mergeCell ref="R5:S5"/>
    <mergeCell ref="G6:G7"/>
    <mergeCell ref="H6:H7"/>
    <mergeCell ref="A36:S36"/>
    <mergeCell ref="I6:I7"/>
    <mergeCell ref="J6:J7"/>
    <mergeCell ref="K6:K7"/>
    <mergeCell ref="L6:L7"/>
    <mergeCell ref="M6:M7"/>
    <mergeCell ref="N6:N7"/>
    <mergeCell ref="O6:O7"/>
    <mergeCell ref="P6:P7"/>
    <mergeCell ref="Q6:Q7"/>
    <mergeCell ref="R6:R7"/>
    <mergeCell ref="S6:S7"/>
    <mergeCell ref="B6:B7"/>
    <mergeCell ref="C6:C7"/>
  </mergeCells>
  <pageMargins left="0.7" right="0.7" top="0.75" bottom="0.75" header="0.3" footer="0.3"/>
  <pageSetup paperSize="9" scale="51"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view="pageBreakPreview" topLeftCell="A55" zoomScaleNormal="100" zoomScaleSheetLayoutView="100" workbookViewId="0">
      <selection activeCell="F10" sqref="F10:G10"/>
    </sheetView>
  </sheetViews>
  <sheetFormatPr defaultRowHeight="14.25" x14ac:dyDescent="0.2"/>
  <cols>
    <col min="1" max="1" width="43.25" bestFit="1" customWidth="1"/>
    <col min="2" max="2" width="9.125" bestFit="1" customWidth="1"/>
    <col min="3" max="3" width="8.875" bestFit="1" customWidth="1"/>
    <col min="4" max="4" width="8.5" bestFit="1" customWidth="1"/>
    <col min="5" max="6" width="8.875" bestFit="1" customWidth="1"/>
    <col min="7" max="7" width="8.5" bestFit="1" customWidth="1"/>
  </cols>
  <sheetData>
    <row r="1" spans="1:7" ht="18.75" x14ac:dyDescent="0.2">
      <c r="A1" s="503" t="s">
        <v>410</v>
      </c>
      <c r="B1" s="503"/>
      <c r="C1" s="503"/>
      <c r="D1" s="503"/>
      <c r="E1" s="503"/>
      <c r="F1" s="503"/>
      <c r="G1" s="503"/>
    </row>
    <row r="2" spans="1:7" ht="15.75" x14ac:dyDescent="0.2">
      <c r="A2" s="512" t="s">
        <v>411</v>
      </c>
      <c r="B2" s="512"/>
      <c r="C2" s="512"/>
      <c r="D2" s="512"/>
      <c r="E2" s="512"/>
      <c r="F2" s="512"/>
      <c r="G2" s="512"/>
    </row>
    <row r="3" spans="1:7" x14ac:dyDescent="0.2">
      <c r="A3" s="584" t="s">
        <v>351</v>
      </c>
      <c r="B3" s="584"/>
      <c r="C3" s="584"/>
      <c r="D3" s="584"/>
      <c r="E3" s="584"/>
      <c r="F3" s="584"/>
      <c r="G3" s="584"/>
    </row>
    <row r="4" spans="1:7" ht="15" thickBot="1" x14ac:dyDescent="0.25">
      <c r="A4" s="514" t="s">
        <v>0</v>
      </c>
      <c r="B4" s="514"/>
      <c r="C4" s="514"/>
      <c r="D4" s="514"/>
      <c r="E4" s="514"/>
      <c r="F4" s="514"/>
      <c r="G4" s="514"/>
    </row>
    <row r="5" spans="1:7" ht="15.75" thickTop="1" thickBot="1" x14ac:dyDescent="0.25">
      <c r="A5" s="113"/>
      <c r="B5" s="579">
        <v>2023</v>
      </c>
      <c r="C5" s="580"/>
      <c r="D5" s="580"/>
      <c r="E5" s="580"/>
      <c r="F5" s="580"/>
      <c r="G5" s="580"/>
    </row>
    <row r="6" spans="1:7" ht="15" thickBot="1" x14ac:dyDescent="0.25">
      <c r="A6" s="516" t="s">
        <v>412</v>
      </c>
      <c r="B6" s="603" t="s">
        <v>125</v>
      </c>
      <c r="C6" s="603"/>
      <c r="D6" s="604"/>
      <c r="E6" s="605" t="s">
        <v>1212</v>
      </c>
      <c r="F6" s="603"/>
      <c r="G6" s="603"/>
    </row>
    <row r="7" spans="1:7" ht="18.75" thickBot="1" x14ac:dyDescent="0.25">
      <c r="A7" s="517"/>
      <c r="B7" s="333" t="s">
        <v>351</v>
      </c>
      <c r="C7" s="114" t="s">
        <v>413</v>
      </c>
      <c r="D7" s="114" t="s">
        <v>414</v>
      </c>
      <c r="E7" s="22" t="s">
        <v>351</v>
      </c>
      <c r="F7" s="22" t="s">
        <v>413</v>
      </c>
      <c r="G7" s="23" t="s">
        <v>414</v>
      </c>
    </row>
    <row r="8" spans="1:7" ht="15" thickTop="1" x14ac:dyDescent="0.2">
      <c r="A8" s="14"/>
      <c r="B8" s="108"/>
      <c r="C8" s="26"/>
      <c r="D8" s="26"/>
      <c r="E8" s="26"/>
      <c r="F8" s="26"/>
      <c r="G8" s="26"/>
    </row>
    <row r="9" spans="1:7" x14ac:dyDescent="0.2">
      <c r="A9" s="34" t="s">
        <v>146</v>
      </c>
      <c r="B9" s="255">
        <v>21.500204</v>
      </c>
      <c r="C9" s="255">
        <v>21.500204</v>
      </c>
      <c r="D9" s="255">
        <v>0</v>
      </c>
      <c r="E9" s="255">
        <v>11.080791</v>
      </c>
      <c r="F9" s="255">
        <v>11.080791</v>
      </c>
      <c r="G9" s="255">
        <v>0</v>
      </c>
    </row>
    <row r="10" spans="1:7" x14ac:dyDescent="0.2">
      <c r="A10" s="34" t="s">
        <v>150</v>
      </c>
      <c r="B10" s="255">
        <v>11807895.267572921</v>
      </c>
      <c r="C10" s="255">
        <v>11680126.383018021</v>
      </c>
      <c r="D10" s="255">
        <v>127768.8845549</v>
      </c>
      <c r="E10" s="255">
        <v>11442195.78707155</v>
      </c>
      <c r="F10" s="255">
        <v>11313548.647327</v>
      </c>
      <c r="G10" s="255">
        <v>128647.13974455</v>
      </c>
    </row>
    <row r="11" spans="1:7" x14ac:dyDescent="0.2">
      <c r="A11" s="34" t="s">
        <v>151</v>
      </c>
      <c r="B11" s="255">
        <v>1887264.31</v>
      </c>
      <c r="C11" s="255">
        <v>1885264.31</v>
      </c>
      <c r="D11" s="255">
        <v>2000</v>
      </c>
      <c r="E11" s="255">
        <v>1726653.5349999999</v>
      </c>
      <c r="F11" s="255">
        <v>1726653.5349999999</v>
      </c>
      <c r="G11" s="255">
        <v>0</v>
      </c>
    </row>
    <row r="12" spans="1:7" x14ac:dyDescent="0.2">
      <c r="A12" s="18" t="s">
        <v>152</v>
      </c>
      <c r="B12" s="256">
        <v>1035269.472</v>
      </c>
      <c r="C12" s="256">
        <v>1035269.472</v>
      </c>
      <c r="D12" s="256">
        <v>0</v>
      </c>
      <c r="E12" s="256">
        <v>1045277.473</v>
      </c>
      <c r="F12" s="256">
        <v>1045277.473</v>
      </c>
      <c r="G12" s="256">
        <v>0</v>
      </c>
    </row>
    <row r="13" spans="1:7" x14ac:dyDescent="0.2">
      <c r="A13" s="18" t="s">
        <v>415</v>
      </c>
      <c r="B13" s="256">
        <v>590909.68400000001</v>
      </c>
      <c r="C13" s="256">
        <v>590909.68400000001</v>
      </c>
      <c r="D13" s="256">
        <v>0</v>
      </c>
      <c r="E13" s="256">
        <v>634735.50699999998</v>
      </c>
      <c r="F13" s="256">
        <v>634735.50699999998</v>
      </c>
      <c r="G13" s="256">
        <v>0</v>
      </c>
    </row>
    <row r="14" spans="1:7" x14ac:dyDescent="0.2">
      <c r="A14" s="18" t="s">
        <v>416</v>
      </c>
      <c r="B14" s="256">
        <v>444359.788</v>
      </c>
      <c r="C14" s="256">
        <v>444359.788</v>
      </c>
      <c r="D14" s="256">
        <v>0</v>
      </c>
      <c r="E14" s="256">
        <v>410541.96600000001</v>
      </c>
      <c r="F14" s="256">
        <v>410541.96600000001</v>
      </c>
      <c r="G14" s="256">
        <v>0</v>
      </c>
    </row>
    <row r="15" spans="1:7" x14ac:dyDescent="0.2">
      <c r="A15" s="18" t="s">
        <v>153</v>
      </c>
      <c r="B15" s="256">
        <v>851994.83799999999</v>
      </c>
      <c r="C15" s="256">
        <v>849994.83799999999</v>
      </c>
      <c r="D15" s="256">
        <v>2000</v>
      </c>
      <c r="E15" s="256">
        <v>681376.06200000003</v>
      </c>
      <c r="F15" s="256">
        <v>681376.06200000003</v>
      </c>
      <c r="G15" s="256">
        <v>0</v>
      </c>
    </row>
    <row r="16" spans="1:7" x14ac:dyDescent="0.2">
      <c r="A16" s="18" t="s">
        <v>415</v>
      </c>
      <c r="B16" s="256">
        <v>845000.70399999991</v>
      </c>
      <c r="C16" s="256">
        <v>843000.70399999991</v>
      </c>
      <c r="D16" s="256">
        <v>2000</v>
      </c>
      <c r="E16" s="256">
        <v>674498.71900000004</v>
      </c>
      <c r="F16" s="256">
        <v>674498.71900000004</v>
      </c>
      <c r="G16" s="256">
        <v>0</v>
      </c>
    </row>
    <row r="17" spans="1:7" x14ac:dyDescent="0.2">
      <c r="A17" s="18" t="s">
        <v>416</v>
      </c>
      <c r="B17" s="256">
        <v>6994.134</v>
      </c>
      <c r="C17" s="256">
        <v>6994.134</v>
      </c>
      <c r="D17" s="256">
        <v>0</v>
      </c>
      <c r="E17" s="256">
        <v>6877.3429999999998</v>
      </c>
      <c r="F17" s="256">
        <v>6877.3429999999998</v>
      </c>
      <c r="G17" s="256">
        <v>0</v>
      </c>
    </row>
    <row r="18" spans="1:7" x14ac:dyDescent="0.2">
      <c r="A18" s="18" t="s">
        <v>154</v>
      </c>
      <c r="B18" s="256">
        <v>0</v>
      </c>
      <c r="C18" s="256">
        <v>0</v>
      </c>
      <c r="D18" s="256">
        <v>0</v>
      </c>
      <c r="E18" s="256">
        <v>0</v>
      </c>
      <c r="F18" s="256">
        <v>0</v>
      </c>
      <c r="G18" s="256">
        <v>0</v>
      </c>
    </row>
    <row r="19" spans="1:7" x14ac:dyDescent="0.2">
      <c r="A19" s="34" t="s">
        <v>155</v>
      </c>
      <c r="B19" s="255">
        <v>1657833.28</v>
      </c>
      <c r="C19" s="255">
        <v>1657833.28</v>
      </c>
      <c r="D19" s="255">
        <v>0</v>
      </c>
      <c r="E19" s="255">
        <v>1562421.402</v>
      </c>
      <c r="F19" s="255">
        <v>1562421.402</v>
      </c>
      <c r="G19" s="255">
        <v>0</v>
      </c>
    </row>
    <row r="20" spans="1:7" x14ac:dyDescent="0.2">
      <c r="A20" s="18" t="s">
        <v>417</v>
      </c>
      <c r="B20" s="256">
        <v>0</v>
      </c>
      <c r="C20" s="256">
        <v>0</v>
      </c>
      <c r="D20" s="256">
        <v>0</v>
      </c>
      <c r="E20" s="256">
        <v>0</v>
      </c>
      <c r="F20" s="256">
        <v>0</v>
      </c>
      <c r="G20" s="256">
        <v>0</v>
      </c>
    </row>
    <row r="21" spans="1:7" x14ac:dyDescent="0.2">
      <c r="A21" s="18" t="s">
        <v>418</v>
      </c>
      <c r="B21" s="256">
        <v>1145.0360000000001</v>
      </c>
      <c r="C21" s="256">
        <v>1145.0360000000001</v>
      </c>
      <c r="D21" s="256">
        <v>0</v>
      </c>
      <c r="E21" s="256">
        <v>799.529</v>
      </c>
      <c r="F21" s="256">
        <v>0</v>
      </c>
      <c r="G21" s="256">
        <v>0</v>
      </c>
    </row>
    <row r="22" spans="1:7" x14ac:dyDescent="0.2">
      <c r="A22" s="18" t="s">
        <v>419</v>
      </c>
      <c r="B22" s="256">
        <v>583517.73099999991</v>
      </c>
      <c r="C22" s="256">
        <v>583517.73099999991</v>
      </c>
      <c r="D22" s="256">
        <v>0</v>
      </c>
      <c r="E22" s="256">
        <v>589044.12699999998</v>
      </c>
      <c r="F22" s="256">
        <v>0</v>
      </c>
      <c r="G22" s="256">
        <v>0</v>
      </c>
    </row>
    <row r="23" spans="1:7" x14ac:dyDescent="0.2">
      <c r="A23" s="18" t="s">
        <v>420</v>
      </c>
      <c r="B23" s="256">
        <v>450384.19300000003</v>
      </c>
      <c r="C23" s="256">
        <v>450384.19300000003</v>
      </c>
      <c r="D23" s="256">
        <v>0</v>
      </c>
      <c r="E23" s="256">
        <v>430533.82199999999</v>
      </c>
      <c r="F23" s="256">
        <v>0</v>
      </c>
      <c r="G23" s="256">
        <v>0</v>
      </c>
    </row>
    <row r="24" spans="1:7" x14ac:dyDescent="0.2">
      <c r="A24" s="18" t="s">
        <v>421</v>
      </c>
      <c r="B24" s="256">
        <v>99530.092999999993</v>
      </c>
      <c r="C24" s="256">
        <v>99530.092999999993</v>
      </c>
      <c r="D24" s="256">
        <v>0</v>
      </c>
      <c r="E24" s="256">
        <v>72536.837</v>
      </c>
      <c r="F24" s="256">
        <v>0</v>
      </c>
      <c r="G24" s="256">
        <v>0</v>
      </c>
    </row>
    <row r="25" spans="1:7" x14ac:dyDescent="0.2">
      <c r="A25" s="18" t="s">
        <v>422</v>
      </c>
      <c r="B25" s="256">
        <v>64899.131000000001</v>
      </c>
      <c r="C25" s="256">
        <v>64899.131000000001</v>
      </c>
      <c r="D25" s="256">
        <v>0</v>
      </c>
      <c r="E25" s="256">
        <v>64899.131000000001</v>
      </c>
      <c r="F25" s="256">
        <v>0</v>
      </c>
      <c r="G25" s="256">
        <v>0</v>
      </c>
    </row>
    <row r="26" spans="1:7" x14ac:dyDescent="0.2">
      <c r="A26" s="18" t="s">
        <v>423</v>
      </c>
      <c r="B26" s="256">
        <v>15551.134</v>
      </c>
      <c r="C26" s="256">
        <v>15551.134</v>
      </c>
      <c r="D26" s="256">
        <v>0</v>
      </c>
      <c r="E26" s="256">
        <v>9061.0629999999983</v>
      </c>
      <c r="F26" s="256">
        <v>0</v>
      </c>
      <c r="G26" s="256">
        <v>0</v>
      </c>
    </row>
    <row r="27" spans="1:7" x14ac:dyDescent="0.2">
      <c r="A27" s="18" t="s">
        <v>424</v>
      </c>
      <c r="B27" s="256">
        <v>440386.05699999997</v>
      </c>
      <c r="C27" s="256">
        <v>440386.05699999997</v>
      </c>
      <c r="D27" s="256">
        <v>0</v>
      </c>
      <c r="E27" s="256">
        <v>390944.05300000001</v>
      </c>
      <c r="F27" s="256">
        <v>0</v>
      </c>
      <c r="G27" s="256">
        <v>0</v>
      </c>
    </row>
    <row r="28" spans="1:7" x14ac:dyDescent="0.2">
      <c r="A28" s="18" t="s">
        <v>425</v>
      </c>
      <c r="B28" s="256">
        <v>2419.9050000000002</v>
      </c>
      <c r="C28" s="256">
        <v>2419.9050000000002</v>
      </c>
      <c r="D28" s="256">
        <v>0</v>
      </c>
      <c r="E28" s="256">
        <v>4602.84</v>
      </c>
      <c r="F28" s="256">
        <v>0</v>
      </c>
      <c r="G28" s="256">
        <v>0</v>
      </c>
    </row>
    <row r="29" spans="1:7" x14ac:dyDescent="0.2">
      <c r="A29" s="34" t="s">
        <v>165</v>
      </c>
      <c r="B29" s="255">
        <v>330009.3716981</v>
      </c>
      <c r="C29" s="255">
        <v>329859.44900000002</v>
      </c>
      <c r="D29" s="255">
        <v>149.92269809999999</v>
      </c>
      <c r="E29" s="255">
        <v>295641.72369810002</v>
      </c>
      <c r="F29" s="255">
        <v>295491.80099999998</v>
      </c>
      <c r="G29" s="255">
        <v>149.92269809999999</v>
      </c>
    </row>
    <row r="30" spans="1:7" x14ac:dyDescent="0.2">
      <c r="A30" s="18" t="s">
        <v>426</v>
      </c>
      <c r="B30" s="256">
        <v>6948.1949999999997</v>
      </c>
      <c r="C30" s="256">
        <v>6948.1949999999997</v>
      </c>
      <c r="D30" s="256">
        <v>0</v>
      </c>
      <c r="E30" s="256">
        <v>1545.962</v>
      </c>
      <c r="F30" s="256">
        <v>0</v>
      </c>
      <c r="G30" s="256">
        <v>0</v>
      </c>
    </row>
    <row r="31" spans="1:7" x14ac:dyDescent="0.2">
      <c r="A31" s="18" t="s">
        <v>427</v>
      </c>
      <c r="B31" s="256">
        <v>3678.3670000000002</v>
      </c>
      <c r="C31" s="256">
        <v>3678.3670000000002</v>
      </c>
      <c r="D31" s="256">
        <v>0</v>
      </c>
      <c r="E31" s="256">
        <v>4581.8540000000003</v>
      </c>
      <c r="F31" s="256">
        <v>0</v>
      </c>
      <c r="G31" s="256">
        <v>0</v>
      </c>
    </row>
    <row r="32" spans="1:7" x14ac:dyDescent="0.2">
      <c r="A32" s="18" t="s">
        <v>428</v>
      </c>
      <c r="B32" s="256">
        <v>217496.057</v>
      </c>
      <c r="C32" s="256">
        <v>217496.057</v>
      </c>
      <c r="D32" s="256">
        <v>0</v>
      </c>
      <c r="E32" s="256">
        <v>192892.48199999999</v>
      </c>
      <c r="F32" s="256">
        <v>0</v>
      </c>
      <c r="G32" s="256">
        <v>0</v>
      </c>
    </row>
    <row r="33" spans="1:7" x14ac:dyDescent="0.2">
      <c r="A33" s="18" t="s">
        <v>429</v>
      </c>
      <c r="B33" s="256">
        <v>15817.308000000001</v>
      </c>
      <c r="C33" s="256">
        <v>15817.308000000001</v>
      </c>
      <c r="D33" s="256">
        <v>0</v>
      </c>
      <c r="E33" s="256">
        <v>16710.738000000001</v>
      </c>
      <c r="F33" s="256">
        <v>0</v>
      </c>
      <c r="G33" s="256">
        <v>0</v>
      </c>
    </row>
    <row r="34" spans="1:7" x14ac:dyDescent="0.2">
      <c r="A34" s="18" t="s">
        <v>430</v>
      </c>
      <c r="B34" s="256">
        <v>5859.1450000000004</v>
      </c>
      <c r="C34" s="256">
        <v>5859.1450000000004</v>
      </c>
      <c r="D34" s="256">
        <v>0</v>
      </c>
      <c r="E34" s="256">
        <v>4754.741</v>
      </c>
      <c r="F34" s="256">
        <v>0</v>
      </c>
      <c r="G34" s="256">
        <v>0</v>
      </c>
    </row>
    <row r="35" spans="1:7" x14ac:dyDescent="0.2">
      <c r="A35" s="18" t="s">
        <v>431</v>
      </c>
      <c r="B35" s="256">
        <v>80210.299698100003</v>
      </c>
      <c r="C35" s="256">
        <v>80060.377000000008</v>
      </c>
      <c r="D35" s="256">
        <v>149.92269809999999</v>
      </c>
      <c r="E35" s="256">
        <v>75155.946698100001</v>
      </c>
      <c r="F35" s="256">
        <v>0</v>
      </c>
      <c r="G35" s="256">
        <v>0</v>
      </c>
    </row>
    <row r="36" spans="1:7" x14ac:dyDescent="0.2">
      <c r="A36" s="34" t="s">
        <v>172</v>
      </c>
      <c r="B36" s="255">
        <v>6790466.3641958004</v>
      </c>
      <c r="C36" s="255">
        <v>6667221.1773530003</v>
      </c>
      <c r="D36" s="255">
        <v>123245.1868428</v>
      </c>
      <c r="E36" s="255">
        <v>6717658.1419174504</v>
      </c>
      <c r="F36" s="255">
        <v>6591466.9473750005</v>
      </c>
      <c r="G36" s="255">
        <v>126191.19454245</v>
      </c>
    </row>
    <row r="37" spans="1:7" x14ac:dyDescent="0.2">
      <c r="A37" s="18" t="s">
        <v>173</v>
      </c>
      <c r="B37" s="256">
        <v>343915.620482</v>
      </c>
      <c r="C37" s="256">
        <v>242109.16040300002</v>
      </c>
      <c r="D37" s="256">
        <v>101806.460079</v>
      </c>
      <c r="E37" s="256">
        <v>374410.94285599998</v>
      </c>
      <c r="F37" s="256">
        <v>268806.01683699997</v>
      </c>
      <c r="G37" s="256">
        <v>105604.92601900001</v>
      </c>
    </row>
    <row r="38" spans="1:7" x14ac:dyDescent="0.2">
      <c r="A38" s="18" t="s">
        <v>174</v>
      </c>
      <c r="B38" s="256">
        <v>342167.64344900002</v>
      </c>
      <c r="C38" s="256">
        <v>240435.51240300003</v>
      </c>
      <c r="D38" s="256">
        <v>101732.13104599999</v>
      </c>
      <c r="E38" s="256">
        <v>372428.910883</v>
      </c>
      <c r="F38" s="256">
        <v>266895.16983700002</v>
      </c>
      <c r="G38" s="256">
        <v>105533.741046</v>
      </c>
    </row>
    <row r="39" spans="1:7" x14ac:dyDescent="0.2">
      <c r="A39" s="18" t="s">
        <v>432</v>
      </c>
      <c r="B39" s="256">
        <v>158972.75617400001</v>
      </c>
      <c r="C39" s="256">
        <v>133768.1</v>
      </c>
      <c r="D39" s="256">
        <v>25204.656174</v>
      </c>
      <c r="E39" s="256">
        <v>168991.21417399999</v>
      </c>
      <c r="F39" s="256">
        <v>0</v>
      </c>
      <c r="G39" s="256">
        <v>0</v>
      </c>
    </row>
    <row r="40" spans="1:7" x14ac:dyDescent="0.2">
      <c r="A40" s="115" t="s">
        <v>433</v>
      </c>
      <c r="B40" s="256">
        <v>11426.557072</v>
      </c>
      <c r="C40" s="256">
        <v>3337.3829999999998</v>
      </c>
      <c r="D40" s="256">
        <v>8089.1740719999998</v>
      </c>
      <c r="E40" s="256">
        <v>10332.394071999999</v>
      </c>
      <c r="F40" s="256">
        <v>0</v>
      </c>
      <c r="G40" s="256">
        <v>0</v>
      </c>
    </row>
    <row r="41" spans="1:7" x14ac:dyDescent="0.2">
      <c r="A41" s="18" t="s">
        <v>177</v>
      </c>
      <c r="B41" s="256">
        <v>13288.2343</v>
      </c>
      <c r="C41" s="256">
        <v>12363.704299999999</v>
      </c>
      <c r="D41" s="256">
        <v>924.53</v>
      </c>
      <c r="E41" s="256">
        <v>17157.327956000001</v>
      </c>
      <c r="F41" s="256">
        <v>0</v>
      </c>
      <c r="G41" s="256">
        <v>0</v>
      </c>
    </row>
    <row r="42" spans="1:7" x14ac:dyDescent="0.2">
      <c r="A42" s="18" t="s">
        <v>178</v>
      </c>
      <c r="B42" s="256">
        <v>113216.44680000001</v>
      </c>
      <c r="C42" s="256">
        <v>52562.911000000007</v>
      </c>
      <c r="D42" s="256">
        <v>60653.535799999998</v>
      </c>
      <c r="E42" s="256">
        <v>120324.81080000001</v>
      </c>
      <c r="F42" s="256">
        <v>0</v>
      </c>
      <c r="G42" s="256">
        <v>0</v>
      </c>
    </row>
    <row r="43" spans="1:7" x14ac:dyDescent="0.2">
      <c r="A43" s="18" t="s">
        <v>179</v>
      </c>
      <c r="B43" s="256">
        <v>45255.875102999998</v>
      </c>
      <c r="C43" s="256">
        <v>38395.640102999998</v>
      </c>
      <c r="D43" s="256">
        <v>6860.2349999999997</v>
      </c>
      <c r="E43" s="256">
        <v>55618.297880999999</v>
      </c>
      <c r="F43" s="256">
        <v>0</v>
      </c>
      <c r="G43" s="256">
        <v>0</v>
      </c>
    </row>
    <row r="44" spans="1:7" x14ac:dyDescent="0.2">
      <c r="A44" s="18" t="s">
        <v>180</v>
      </c>
      <c r="B44" s="256">
        <v>7.774</v>
      </c>
      <c r="C44" s="256">
        <v>7.774</v>
      </c>
      <c r="D44" s="256">
        <v>0</v>
      </c>
      <c r="E44" s="256">
        <v>4.8659999999999997</v>
      </c>
      <c r="F44" s="256">
        <v>0</v>
      </c>
      <c r="G44" s="256">
        <v>0</v>
      </c>
    </row>
    <row r="45" spans="1:7" x14ac:dyDescent="0.2">
      <c r="A45" s="18" t="s">
        <v>181</v>
      </c>
      <c r="B45" s="256">
        <v>26.368549000000002</v>
      </c>
      <c r="C45" s="256">
        <v>9.0840000000000032</v>
      </c>
      <c r="D45" s="256">
        <v>17.284548999999998</v>
      </c>
      <c r="E45" s="256">
        <v>28.100549000000001</v>
      </c>
      <c r="F45" s="256">
        <v>11.363</v>
      </c>
      <c r="G45" s="256">
        <v>16.737549000000001</v>
      </c>
    </row>
    <row r="46" spans="1:7" x14ac:dyDescent="0.2">
      <c r="A46" s="18" t="s">
        <v>182</v>
      </c>
      <c r="B46" s="256">
        <v>1721.6084840000001</v>
      </c>
      <c r="C46" s="256">
        <v>1664.5640000000001</v>
      </c>
      <c r="D46" s="256">
        <v>57.044483999999997</v>
      </c>
      <c r="E46" s="256">
        <v>1953.9314240000001</v>
      </c>
      <c r="F46" s="256">
        <v>1899.4839999999999</v>
      </c>
      <c r="G46" s="256">
        <v>54.447423999999998</v>
      </c>
    </row>
    <row r="47" spans="1:7" x14ac:dyDescent="0.2">
      <c r="A47" s="18" t="s">
        <v>183</v>
      </c>
      <c r="B47" s="256">
        <v>77015.42671</v>
      </c>
      <c r="C47" s="256">
        <v>77006.373999999996</v>
      </c>
      <c r="D47" s="256">
        <v>9.0527100000000011</v>
      </c>
      <c r="E47" s="256">
        <v>69750.011710000006</v>
      </c>
      <c r="F47" s="256">
        <v>69740.959000000003</v>
      </c>
      <c r="G47" s="256">
        <v>9.0527100000000011</v>
      </c>
    </row>
    <row r="48" spans="1:7" x14ac:dyDescent="0.2">
      <c r="A48" s="18" t="s">
        <v>434</v>
      </c>
      <c r="B48" s="256">
        <v>52308.514360000001</v>
      </c>
      <c r="C48" s="256">
        <v>52308.487000000001</v>
      </c>
      <c r="D48" s="256">
        <v>2.7359999999999999E-2</v>
      </c>
      <c r="E48" s="256">
        <v>44042.484360000002</v>
      </c>
      <c r="F48" s="256">
        <v>44042.457000000002</v>
      </c>
      <c r="G48" s="256">
        <v>2.7359999999999999E-2</v>
      </c>
    </row>
    <row r="49" spans="1:7" x14ac:dyDescent="0.2">
      <c r="A49" s="18" t="s">
        <v>435</v>
      </c>
      <c r="B49" s="256">
        <v>18110.884999999998</v>
      </c>
      <c r="C49" s="256">
        <v>18110.884999999998</v>
      </c>
      <c r="D49" s="256">
        <v>0</v>
      </c>
      <c r="E49" s="256">
        <v>19927.648000000001</v>
      </c>
      <c r="F49" s="256">
        <v>19927.648000000001</v>
      </c>
      <c r="G49" s="256">
        <v>0</v>
      </c>
    </row>
    <row r="50" spans="1:7" x14ac:dyDescent="0.2">
      <c r="A50" s="18" t="s">
        <v>436</v>
      </c>
      <c r="B50" s="256">
        <v>605.721</v>
      </c>
      <c r="C50" s="256">
        <v>605.721</v>
      </c>
      <c r="D50" s="256">
        <v>0</v>
      </c>
      <c r="E50" s="256">
        <v>619.95899999999995</v>
      </c>
      <c r="F50" s="256">
        <v>619.95899999999995</v>
      </c>
      <c r="G50" s="256">
        <v>0</v>
      </c>
    </row>
    <row r="51" spans="1:7" x14ac:dyDescent="0.2">
      <c r="A51" s="18" t="s">
        <v>437</v>
      </c>
      <c r="B51" s="256">
        <v>5969.5543499999994</v>
      </c>
      <c r="C51" s="256">
        <v>5960.5289999999995</v>
      </c>
      <c r="D51" s="256">
        <v>9.0253500000000013</v>
      </c>
      <c r="E51" s="256">
        <v>5149.5563499999998</v>
      </c>
      <c r="F51" s="256">
        <v>5140.5309999999999</v>
      </c>
      <c r="G51" s="256">
        <v>9.0253500000000013</v>
      </c>
    </row>
    <row r="52" spans="1:7" x14ac:dyDescent="0.2">
      <c r="A52" s="18" t="s">
        <v>438</v>
      </c>
      <c r="B52" s="256">
        <v>20.751999999999999</v>
      </c>
      <c r="C52" s="256">
        <v>20.751999999999999</v>
      </c>
      <c r="D52" s="256">
        <v>0</v>
      </c>
      <c r="E52" s="256">
        <v>10.364000000000001</v>
      </c>
      <c r="F52" s="256">
        <v>10.364000000000001</v>
      </c>
      <c r="G52" s="256">
        <v>0</v>
      </c>
    </row>
    <row r="53" spans="1:7" x14ac:dyDescent="0.2">
      <c r="A53" s="18" t="s">
        <v>189</v>
      </c>
      <c r="B53" s="256">
        <v>4416698.1187618906</v>
      </c>
      <c r="C53" s="256">
        <v>4403452.7670650007</v>
      </c>
      <c r="D53" s="256">
        <v>13245.35169689</v>
      </c>
      <c r="E53" s="256">
        <v>4315326.2463547904</v>
      </c>
      <c r="F53" s="256">
        <v>4302717.1611099998</v>
      </c>
      <c r="G53" s="256">
        <v>12609.08524479</v>
      </c>
    </row>
    <row r="54" spans="1:7" x14ac:dyDescent="0.2">
      <c r="A54" s="18" t="s">
        <v>439</v>
      </c>
      <c r="B54" s="256">
        <v>1009712.41147784</v>
      </c>
      <c r="C54" s="256">
        <v>997518.79342700006</v>
      </c>
      <c r="D54" s="256">
        <v>12193.618050839999</v>
      </c>
      <c r="E54" s="256">
        <v>890178.73619803996</v>
      </c>
      <c r="F54" s="256">
        <v>878599.26478700002</v>
      </c>
      <c r="G54" s="256">
        <v>11579.47141104</v>
      </c>
    </row>
    <row r="55" spans="1:7" x14ac:dyDescent="0.2">
      <c r="A55" s="18" t="s">
        <v>440</v>
      </c>
      <c r="B55" s="256">
        <v>51087.974268999998</v>
      </c>
      <c r="C55" s="256">
        <v>51064.263344999999</v>
      </c>
      <c r="D55" s="256">
        <v>23.710923999999999</v>
      </c>
      <c r="E55" s="256">
        <v>53608.892491000013</v>
      </c>
      <c r="F55" s="256">
        <v>53585.186243999997</v>
      </c>
      <c r="G55" s="256">
        <v>23.706247000000001</v>
      </c>
    </row>
    <row r="56" spans="1:7" x14ac:dyDescent="0.2">
      <c r="A56" s="18" t="s">
        <v>441</v>
      </c>
      <c r="B56" s="256">
        <v>3014.7555710000001</v>
      </c>
      <c r="C56" s="256">
        <v>2977.388571</v>
      </c>
      <c r="D56" s="256">
        <v>37.366999999999997</v>
      </c>
      <c r="E56" s="256">
        <v>1456.933319</v>
      </c>
      <c r="F56" s="256">
        <v>1425.8113189999999</v>
      </c>
      <c r="G56" s="256">
        <v>31.122</v>
      </c>
    </row>
    <row r="57" spans="1:7" x14ac:dyDescent="0.2">
      <c r="A57" s="18" t="s">
        <v>442</v>
      </c>
      <c r="B57" s="256">
        <v>1518435.7583767399</v>
      </c>
      <c r="C57" s="256">
        <v>1518283.8802369998</v>
      </c>
      <c r="D57" s="256">
        <v>151.87813973999999</v>
      </c>
      <c r="E57" s="256">
        <v>1603869.92804784</v>
      </c>
      <c r="F57" s="256">
        <v>1603722.562098</v>
      </c>
      <c r="G57" s="256">
        <v>147.36594984000001</v>
      </c>
    </row>
    <row r="58" spans="1:7" x14ac:dyDescent="0.2">
      <c r="A58" s="18" t="s">
        <v>443</v>
      </c>
      <c r="B58" s="256">
        <v>533280.71669299994</v>
      </c>
      <c r="C58" s="256">
        <v>533280.32842999999</v>
      </c>
      <c r="D58" s="256">
        <v>0.38826300000000002</v>
      </c>
      <c r="E58" s="256">
        <v>571644.16295100003</v>
      </c>
      <c r="F58" s="256">
        <v>571643.77468799998</v>
      </c>
      <c r="G58" s="256">
        <v>0.38826300000000002</v>
      </c>
    </row>
    <row r="59" spans="1:7" x14ac:dyDescent="0.2">
      <c r="A59" s="18" t="s">
        <v>444</v>
      </c>
      <c r="B59" s="256">
        <v>315299.6641775</v>
      </c>
      <c r="C59" s="256">
        <v>315224.728</v>
      </c>
      <c r="D59" s="256">
        <v>74.936177499999999</v>
      </c>
      <c r="E59" s="256">
        <v>328648.17006600002</v>
      </c>
      <c r="F59" s="256">
        <v>328575.93099999998</v>
      </c>
      <c r="G59" s="256">
        <v>72.239065999999994</v>
      </c>
    </row>
    <row r="60" spans="1:7" x14ac:dyDescent="0.2">
      <c r="A60" s="18" t="s">
        <v>196</v>
      </c>
      <c r="B60" s="256">
        <v>281286.19030700001</v>
      </c>
      <c r="C60" s="256">
        <v>281276.35389000003</v>
      </c>
      <c r="D60" s="256">
        <v>9.8364169999999991</v>
      </c>
      <c r="E60" s="256">
        <v>293032.563417</v>
      </c>
      <c r="F60" s="256">
        <v>293022.72700000001</v>
      </c>
      <c r="G60" s="256">
        <v>9.8364169999999991</v>
      </c>
    </row>
    <row r="61" spans="1:7" x14ac:dyDescent="0.2">
      <c r="A61" s="18" t="s">
        <v>197</v>
      </c>
      <c r="B61" s="256">
        <v>51895.232184</v>
      </c>
      <c r="C61" s="256">
        <v>51854.553</v>
      </c>
      <c r="D61" s="256">
        <v>40.679183999999999</v>
      </c>
      <c r="E61" s="256">
        <v>55859.896183999997</v>
      </c>
      <c r="F61" s="256">
        <v>55819.216999999997</v>
      </c>
      <c r="G61" s="256">
        <v>40.679183999999999</v>
      </c>
    </row>
    <row r="62" spans="1:7" x14ac:dyDescent="0.2">
      <c r="A62" s="18" t="s">
        <v>198</v>
      </c>
      <c r="B62" s="256">
        <v>186275.43554502001</v>
      </c>
      <c r="C62" s="256">
        <v>186272.99320700002</v>
      </c>
      <c r="D62" s="256">
        <v>2.4423380200000002</v>
      </c>
      <c r="E62" s="256">
        <v>189348.22961084</v>
      </c>
      <c r="F62" s="256">
        <v>189346.009207</v>
      </c>
      <c r="G62" s="256">
        <v>2.2204038399999999</v>
      </c>
    </row>
    <row r="63" spans="1:7" x14ac:dyDescent="0.2">
      <c r="A63" s="18" t="s">
        <v>199</v>
      </c>
      <c r="B63" s="256">
        <v>1117.6796797500001</v>
      </c>
      <c r="C63" s="256">
        <v>1114.7740000000001</v>
      </c>
      <c r="D63" s="256">
        <v>2.90567975</v>
      </c>
      <c r="E63" s="256">
        <v>1149.1489039999999</v>
      </c>
      <c r="F63" s="256">
        <v>1146.259</v>
      </c>
      <c r="G63" s="256">
        <v>2.889904</v>
      </c>
    </row>
    <row r="64" spans="1:7" x14ac:dyDescent="0.2">
      <c r="A64" s="18" t="s">
        <v>200</v>
      </c>
      <c r="B64" s="256">
        <v>149280.83979047</v>
      </c>
      <c r="C64" s="256">
        <v>149260.14971</v>
      </c>
      <c r="D64" s="256">
        <v>20.690080470000002</v>
      </c>
      <c r="E64" s="256">
        <v>164187.75691500001</v>
      </c>
      <c r="F64" s="256">
        <v>164168.644203</v>
      </c>
      <c r="G64" s="256">
        <v>19.112711999999998</v>
      </c>
    </row>
    <row r="65" spans="1:7" x14ac:dyDescent="0.2">
      <c r="A65" s="18" t="s">
        <v>445</v>
      </c>
      <c r="B65" s="256">
        <v>213732.81692785001</v>
      </c>
      <c r="C65" s="256">
        <v>213509.108695</v>
      </c>
      <c r="D65" s="256">
        <v>223.70823285</v>
      </c>
      <c r="E65" s="256">
        <v>215221.11482166001</v>
      </c>
      <c r="F65" s="256">
        <v>214995.23499999999</v>
      </c>
      <c r="G65" s="256">
        <v>225.87982166</v>
      </c>
    </row>
    <row r="66" spans="1:7" x14ac:dyDescent="0.2">
      <c r="A66" s="18" t="s">
        <v>446</v>
      </c>
      <c r="B66" s="256">
        <v>47627.769302410001</v>
      </c>
      <c r="C66" s="256">
        <v>47561.266945000003</v>
      </c>
      <c r="D66" s="256">
        <v>66.502357410000002</v>
      </c>
      <c r="E66" s="256">
        <v>46885.930152000001</v>
      </c>
      <c r="F66" s="256">
        <v>46820.951999999997</v>
      </c>
      <c r="G66" s="256">
        <v>64.978151999999994</v>
      </c>
    </row>
    <row r="67" spans="1:7" x14ac:dyDescent="0.2">
      <c r="A67" s="18" t="s">
        <v>203</v>
      </c>
      <c r="B67" s="256">
        <v>7757.3426065599997</v>
      </c>
      <c r="C67" s="256">
        <v>7732.0649999999996</v>
      </c>
      <c r="D67" s="256">
        <v>25.277606559999999</v>
      </c>
      <c r="E67" s="256">
        <v>7309.5436390000004</v>
      </c>
      <c r="F67" s="256">
        <v>7284.9049999999997</v>
      </c>
      <c r="G67" s="256">
        <v>24.638639000000001</v>
      </c>
    </row>
    <row r="68" spans="1:7" x14ac:dyDescent="0.2">
      <c r="A68" s="115" t="s">
        <v>447</v>
      </c>
      <c r="B68" s="256">
        <v>2098.450546</v>
      </c>
      <c r="C68" s="256">
        <v>2098.450546</v>
      </c>
      <c r="D68" s="256">
        <v>0</v>
      </c>
      <c r="E68" s="256">
        <v>2076.2840000000001</v>
      </c>
      <c r="F68" s="256">
        <v>2076.2840000000001</v>
      </c>
      <c r="G68" s="256">
        <v>0</v>
      </c>
    </row>
    <row r="69" spans="1:7" x14ac:dyDescent="0.2">
      <c r="A69" s="18" t="s">
        <v>205</v>
      </c>
      <c r="B69" s="256">
        <v>37771.976149850001</v>
      </c>
      <c r="C69" s="256">
        <v>37730.751399000001</v>
      </c>
      <c r="D69" s="256">
        <v>41.22475085</v>
      </c>
      <c r="E69" s="256">
        <v>37500.102512999998</v>
      </c>
      <c r="F69" s="256">
        <v>37459.762999999999</v>
      </c>
      <c r="G69" s="256">
        <v>40.339512999999997</v>
      </c>
    </row>
    <row r="70" spans="1:7" x14ac:dyDescent="0.2">
      <c r="A70" s="18" t="s">
        <v>206</v>
      </c>
      <c r="B70" s="256">
        <v>29949.59814985</v>
      </c>
      <c r="C70" s="256">
        <v>29908.373399</v>
      </c>
      <c r="D70" s="256">
        <v>41.22475085</v>
      </c>
      <c r="E70" s="256">
        <v>29286.853512999998</v>
      </c>
      <c r="F70" s="256">
        <v>29246.513999999999</v>
      </c>
      <c r="G70" s="256">
        <v>40.339512999999997</v>
      </c>
    </row>
    <row r="71" spans="1:7" x14ac:dyDescent="0.2">
      <c r="A71" s="18" t="s">
        <v>207</v>
      </c>
      <c r="B71" s="256">
        <v>7822.3780000000006</v>
      </c>
      <c r="C71" s="256">
        <v>7822.3780000000006</v>
      </c>
      <c r="D71" s="256">
        <v>0</v>
      </c>
      <c r="E71" s="256">
        <v>8213.2489999999998</v>
      </c>
      <c r="F71" s="256">
        <v>8213.2489999999998</v>
      </c>
      <c r="G71" s="256">
        <v>0</v>
      </c>
    </row>
    <row r="72" spans="1:7" ht="15" thickBot="1" x14ac:dyDescent="0.25">
      <c r="A72" s="116"/>
      <c r="B72" s="109"/>
      <c r="C72" s="109"/>
      <c r="D72" s="109"/>
      <c r="E72" s="109"/>
      <c r="F72" s="109"/>
      <c r="G72" s="109"/>
    </row>
    <row r="73" spans="1:7" ht="15" thickTop="1" x14ac:dyDescent="0.2">
      <c r="A73" s="2"/>
    </row>
    <row r="74" spans="1:7" x14ac:dyDescent="0.2">
      <c r="A74" s="2"/>
    </row>
    <row r="75" spans="1:7" x14ac:dyDescent="0.2">
      <c r="A75" s="2"/>
    </row>
    <row r="76" spans="1:7" x14ac:dyDescent="0.2">
      <c r="A76" s="2"/>
    </row>
    <row r="77" spans="1:7" x14ac:dyDescent="0.2">
      <c r="A77" s="2"/>
    </row>
  </sheetData>
  <mergeCells count="8">
    <mergeCell ref="A6:A7"/>
    <mergeCell ref="B6:D6"/>
    <mergeCell ref="E6:G6"/>
    <mergeCell ref="A1:G1"/>
    <mergeCell ref="A2:G2"/>
    <mergeCell ref="A3:G3"/>
    <mergeCell ref="A4:G4"/>
    <mergeCell ref="B5:G5"/>
  </mergeCells>
  <pageMargins left="0.7" right="0.7" top="0.75" bottom="0.75" header="0.3" footer="0.3"/>
  <pageSetup paperSize="9" scale="73"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4"/>
  <sheetViews>
    <sheetView view="pageBreakPreview" topLeftCell="A37" zoomScaleNormal="100" zoomScaleSheetLayoutView="100" workbookViewId="0">
      <selection activeCell="A2" sqref="A2:G2"/>
    </sheetView>
  </sheetViews>
  <sheetFormatPr defaultRowHeight="14.25" x14ac:dyDescent="0.2"/>
  <cols>
    <col min="1" max="1" width="47.75" customWidth="1"/>
    <col min="2" max="2" width="8.875" bestFit="1" customWidth="1"/>
    <col min="3" max="3" width="9" bestFit="1" customWidth="1"/>
    <col min="4" max="4" width="8.5" bestFit="1" customWidth="1"/>
    <col min="5" max="5" width="9.125" bestFit="1" customWidth="1"/>
    <col min="6" max="6" width="9" bestFit="1" customWidth="1"/>
    <col min="7" max="7" width="8.5" bestFit="1" customWidth="1"/>
  </cols>
  <sheetData>
    <row r="1" spans="1:7" ht="18.75" x14ac:dyDescent="0.2">
      <c r="A1" s="503" t="s">
        <v>410</v>
      </c>
      <c r="B1" s="503"/>
      <c r="C1" s="503"/>
      <c r="D1" s="503"/>
      <c r="E1" s="503"/>
      <c r="F1" s="503"/>
      <c r="G1" s="503"/>
    </row>
    <row r="2" spans="1:7" ht="15.75" x14ac:dyDescent="0.2">
      <c r="A2" s="512" t="s">
        <v>411</v>
      </c>
      <c r="B2" s="512"/>
      <c r="C2" s="512"/>
      <c r="D2" s="512"/>
      <c r="E2" s="512"/>
      <c r="F2" s="512"/>
      <c r="G2" s="512"/>
    </row>
    <row r="3" spans="1:7" x14ac:dyDescent="0.2">
      <c r="A3" s="584" t="s">
        <v>351</v>
      </c>
      <c r="B3" s="584"/>
      <c r="C3" s="584"/>
      <c r="D3" s="584"/>
      <c r="E3" s="584"/>
      <c r="F3" s="584"/>
      <c r="G3" s="584"/>
    </row>
    <row r="4" spans="1:7" ht="15" thickBot="1" x14ac:dyDescent="0.25">
      <c r="A4" s="514" t="s">
        <v>0</v>
      </c>
      <c r="B4" s="514"/>
      <c r="C4" s="514"/>
      <c r="D4" s="514"/>
      <c r="E4" s="514"/>
      <c r="F4" s="514"/>
      <c r="G4" s="514"/>
    </row>
    <row r="5" spans="1:7" ht="15.75" thickTop="1" thickBot="1" x14ac:dyDescent="0.25">
      <c r="A5" s="113"/>
      <c r="B5" s="579">
        <v>2023</v>
      </c>
      <c r="C5" s="580"/>
      <c r="D5" s="580"/>
      <c r="E5" s="580"/>
      <c r="F5" s="580"/>
      <c r="G5" s="580"/>
    </row>
    <row r="6" spans="1:7" ht="15" thickBot="1" x14ac:dyDescent="0.25">
      <c r="A6" s="516" t="s">
        <v>412</v>
      </c>
      <c r="B6" s="603" t="s">
        <v>125</v>
      </c>
      <c r="C6" s="603"/>
      <c r="D6" s="604"/>
      <c r="E6" s="605" t="s">
        <v>1212</v>
      </c>
      <c r="F6" s="603"/>
      <c r="G6" s="603"/>
    </row>
    <row r="7" spans="1:7" ht="18.75" thickBot="1" x14ac:dyDescent="0.25">
      <c r="A7" s="517"/>
      <c r="B7" s="233" t="s">
        <v>351</v>
      </c>
      <c r="C7" s="117" t="s">
        <v>413</v>
      </c>
      <c r="D7" s="117" t="s">
        <v>414</v>
      </c>
      <c r="E7" s="22" t="s">
        <v>351</v>
      </c>
      <c r="F7" s="22" t="s">
        <v>413</v>
      </c>
      <c r="G7" s="23" t="s">
        <v>414</v>
      </c>
    </row>
    <row r="8" spans="1:7" ht="15" thickTop="1" x14ac:dyDescent="0.2">
      <c r="A8" s="16"/>
      <c r="B8" s="108"/>
      <c r="C8" s="108"/>
      <c r="D8" s="108"/>
      <c r="E8" s="26"/>
      <c r="F8" s="26"/>
      <c r="G8" s="26"/>
    </row>
    <row r="9" spans="1:7" ht="18" x14ac:dyDescent="0.2">
      <c r="A9" s="334" t="s">
        <v>448</v>
      </c>
      <c r="B9" s="256">
        <v>8298.1702575300005</v>
      </c>
      <c r="C9" s="256">
        <v>8286.7110000000011</v>
      </c>
      <c r="D9" s="256">
        <v>11.45925753</v>
      </c>
      <c r="E9" s="256">
        <v>8926.25807738</v>
      </c>
      <c r="F9" s="256">
        <v>8914.9629999999997</v>
      </c>
      <c r="G9" s="256">
        <v>11.29507738</v>
      </c>
    </row>
    <row r="10" spans="1:7" x14ac:dyDescent="0.2">
      <c r="A10" s="18" t="s">
        <v>449</v>
      </c>
      <c r="B10" s="256">
        <v>95559.056126340001</v>
      </c>
      <c r="C10" s="256">
        <v>95525.868513000009</v>
      </c>
      <c r="D10" s="256">
        <v>33.187613339999999</v>
      </c>
      <c r="E10" s="256">
        <v>97436.413233200001</v>
      </c>
      <c r="F10" s="256">
        <v>97403.77953</v>
      </c>
      <c r="G10" s="256">
        <v>32.633703199999999</v>
      </c>
    </row>
    <row r="11" spans="1:7" x14ac:dyDescent="0.2">
      <c r="A11" s="18" t="s">
        <v>450</v>
      </c>
      <c r="B11" s="256">
        <v>17134.84554826</v>
      </c>
      <c r="C11" s="256">
        <v>17120.026000000002</v>
      </c>
      <c r="D11" s="256">
        <v>14.819548259999999</v>
      </c>
      <c r="E11" s="256">
        <v>18661.67119737</v>
      </c>
      <c r="F11" s="256">
        <v>18647.088</v>
      </c>
      <c r="G11" s="256">
        <v>14.583197370000001</v>
      </c>
    </row>
    <row r="12" spans="1:7" x14ac:dyDescent="0.2">
      <c r="A12" s="18" t="s">
        <v>451</v>
      </c>
      <c r="B12" s="256">
        <v>145230.649</v>
      </c>
      <c r="C12" s="256">
        <v>145230.649</v>
      </c>
      <c r="D12" s="256">
        <v>0</v>
      </c>
      <c r="E12" s="256">
        <v>130605.223</v>
      </c>
      <c r="F12" s="256">
        <v>130605.223</v>
      </c>
      <c r="G12" s="256">
        <v>0</v>
      </c>
    </row>
    <row r="13" spans="1:7" x14ac:dyDescent="0.2">
      <c r="A13" s="18" t="s">
        <v>452</v>
      </c>
      <c r="B13" s="256">
        <v>317907.71619334997</v>
      </c>
      <c r="C13" s="256">
        <v>317815.18346499995</v>
      </c>
      <c r="D13" s="256">
        <v>92.532728349999999</v>
      </c>
      <c r="E13" s="256">
        <v>273319.43126535002</v>
      </c>
      <c r="F13" s="256">
        <v>273227.898537</v>
      </c>
      <c r="G13" s="256">
        <v>91.532728349999999</v>
      </c>
    </row>
    <row r="14" spans="1:7" x14ac:dyDescent="0.2">
      <c r="A14" s="118" t="s">
        <v>453</v>
      </c>
      <c r="B14" s="256">
        <v>107041.59495100001</v>
      </c>
      <c r="C14" s="256">
        <v>107036.308451</v>
      </c>
      <c r="D14" s="256">
        <v>5.2865000000000002</v>
      </c>
      <c r="E14" s="256">
        <v>111416.214589</v>
      </c>
      <c r="F14" s="256">
        <v>111410.92808899999</v>
      </c>
      <c r="G14" s="256">
        <v>5.2865000000000002</v>
      </c>
    </row>
    <row r="15" spans="1:7" x14ac:dyDescent="0.2">
      <c r="A15" s="18" t="s">
        <v>454</v>
      </c>
      <c r="B15" s="256">
        <v>73468.170605070001</v>
      </c>
      <c r="C15" s="256">
        <v>73434.952999999994</v>
      </c>
      <c r="D15" s="256">
        <v>33.217605069999998</v>
      </c>
      <c r="E15" s="256">
        <v>78615.463080650006</v>
      </c>
      <c r="F15" s="256">
        <v>78584.070000000007</v>
      </c>
      <c r="G15" s="256">
        <v>31.393080650000002</v>
      </c>
    </row>
    <row r="16" spans="1:7" x14ac:dyDescent="0.2">
      <c r="A16" s="18" t="s">
        <v>455</v>
      </c>
      <c r="B16" s="256">
        <v>299995.43704506999</v>
      </c>
      <c r="C16" s="256">
        <v>299961.13058</v>
      </c>
      <c r="D16" s="256">
        <v>34.306465070000002</v>
      </c>
      <c r="E16" s="256">
        <v>285497.14157808002</v>
      </c>
      <c r="F16" s="256">
        <v>285464.72600000002</v>
      </c>
      <c r="G16" s="256">
        <v>32.415578080000003</v>
      </c>
    </row>
    <row r="17" spans="1:7" x14ac:dyDescent="0.2">
      <c r="A17" s="18" t="s">
        <v>456</v>
      </c>
      <c r="B17" s="256">
        <v>201643.67022474</v>
      </c>
      <c r="C17" s="256">
        <v>201551.31099999999</v>
      </c>
      <c r="D17" s="256">
        <v>92.359224740000002</v>
      </c>
      <c r="E17" s="256">
        <v>201030.92454511</v>
      </c>
      <c r="F17" s="256">
        <v>200939.09899999999</v>
      </c>
      <c r="G17" s="256">
        <v>91.825545109999993</v>
      </c>
    </row>
    <row r="18" spans="1:7" x14ac:dyDescent="0.2">
      <c r="A18" s="118" t="s">
        <v>457</v>
      </c>
      <c r="B18" s="256">
        <v>29074.99452502</v>
      </c>
      <c r="C18" s="256">
        <v>29066.626</v>
      </c>
      <c r="D18" s="256">
        <v>8.3685250199999999</v>
      </c>
      <c r="E18" s="256">
        <v>28198.16325116</v>
      </c>
      <c r="F18" s="256">
        <v>28190.968000000001</v>
      </c>
      <c r="G18" s="256">
        <v>7.1952511599999998</v>
      </c>
    </row>
    <row r="19" spans="1:7" x14ac:dyDescent="0.2">
      <c r="A19" s="18" t="s">
        <v>458</v>
      </c>
      <c r="B19" s="256">
        <v>9411.4931106200002</v>
      </c>
      <c r="C19" s="256">
        <v>9410.5889999999999</v>
      </c>
      <c r="D19" s="256">
        <v>0.90411061999999998</v>
      </c>
      <c r="E19" s="256">
        <v>11868.84111062</v>
      </c>
      <c r="F19" s="256">
        <v>11867.937</v>
      </c>
      <c r="G19" s="256">
        <v>0.90411061999999998</v>
      </c>
    </row>
    <row r="20" spans="1:7" x14ac:dyDescent="0.2">
      <c r="A20" s="18" t="s">
        <v>459</v>
      </c>
      <c r="B20" s="256">
        <v>114263.30704723</v>
      </c>
      <c r="C20" s="256">
        <v>114247.795604</v>
      </c>
      <c r="D20" s="256">
        <v>15.511443229999999</v>
      </c>
      <c r="E20" s="256">
        <v>119493.39952037</v>
      </c>
      <c r="F20" s="256">
        <v>119478.393142</v>
      </c>
      <c r="G20" s="256">
        <v>15.00637837</v>
      </c>
    </row>
    <row r="21" spans="1:7" x14ac:dyDescent="0.2">
      <c r="A21" s="18" t="s">
        <v>460</v>
      </c>
      <c r="B21" s="256">
        <v>20173.80789145</v>
      </c>
      <c r="C21" s="256">
        <v>20162.147475000002</v>
      </c>
      <c r="D21" s="256">
        <v>11.66041645</v>
      </c>
      <c r="E21" s="256">
        <v>14058.35583687</v>
      </c>
      <c r="F21" s="256">
        <v>14048.034475</v>
      </c>
      <c r="G21" s="256">
        <v>10.32136187</v>
      </c>
    </row>
    <row r="22" spans="1:7" x14ac:dyDescent="0.2">
      <c r="A22" s="18" t="s">
        <v>461</v>
      </c>
      <c r="B22" s="256">
        <v>66697.460119690004</v>
      </c>
      <c r="C22" s="256">
        <v>66694.650857000001</v>
      </c>
      <c r="D22" s="256">
        <v>2.8092626900000002</v>
      </c>
      <c r="E22" s="256">
        <v>61828.164151689998</v>
      </c>
      <c r="F22" s="256">
        <v>61825.354889000002</v>
      </c>
      <c r="G22" s="256">
        <v>2.8092626900000002</v>
      </c>
    </row>
    <row r="23" spans="1:7" x14ac:dyDescent="0.2">
      <c r="A23" s="18" t="s">
        <v>462</v>
      </c>
      <c r="B23" s="256">
        <v>13711.19234442</v>
      </c>
      <c r="C23" s="256">
        <v>13711.105</v>
      </c>
      <c r="D23" s="256">
        <v>8.7344420000000006E-2</v>
      </c>
      <c r="E23" s="256">
        <v>12547.49776969</v>
      </c>
      <c r="F23" s="256">
        <v>12547.418</v>
      </c>
      <c r="G23" s="256">
        <v>7.976968999999999E-2</v>
      </c>
    </row>
    <row r="24" spans="1:7" x14ac:dyDescent="0.2">
      <c r="A24" s="18" t="s">
        <v>463</v>
      </c>
      <c r="B24" s="256">
        <v>6069.5116000000007</v>
      </c>
      <c r="C24" s="256">
        <v>5993.4060000000009</v>
      </c>
      <c r="D24" s="256">
        <v>76.105599999999995</v>
      </c>
      <c r="E24" s="256">
        <v>5645.1944665199999</v>
      </c>
      <c r="F24" s="256">
        <v>5569.3190000000004</v>
      </c>
      <c r="G24" s="256">
        <v>75.875466520000003</v>
      </c>
    </row>
    <row r="25" spans="1:7" x14ac:dyDescent="0.2">
      <c r="A25" s="18" t="s">
        <v>464</v>
      </c>
      <c r="B25" s="256">
        <v>45131.955247259997</v>
      </c>
      <c r="C25" s="256">
        <v>45016.003899999996</v>
      </c>
      <c r="D25" s="256">
        <v>115.95134726000001</v>
      </c>
      <c r="E25" s="256">
        <v>43366.16165219</v>
      </c>
      <c r="F25" s="256">
        <v>43252.756999999998</v>
      </c>
      <c r="G25" s="256">
        <v>113.40465218999999</v>
      </c>
    </row>
    <row r="26" spans="1:7" x14ac:dyDescent="0.2">
      <c r="A26" s="18" t="s">
        <v>465</v>
      </c>
      <c r="B26" s="256">
        <v>2273.6010000000001</v>
      </c>
      <c r="C26" s="256">
        <v>2273.6010000000001</v>
      </c>
      <c r="D26" s="256">
        <v>0</v>
      </c>
      <c r="E26" s="256">
        <v>1590.193</v>
      </c>
      <c r="F26" s="256">
        <v>1590.193</v>
      </c>
      <c r="G26" s="256">
        <v>0</v>
      </c>
    </row>
    <row r="27" spans="1:7" x14ac:dyDescent="0.2">
      <c r="A27" s="119" t="s">
        <v>466</v>
      </c>
      <c r="B27" s="256">
        <v>570493.45440762001</v>
      </c>
      <c r="C27" s="256">
        <v>570487.78239099996</v>
      </c>
      <c r="D27" s="256">
        <v>5.67201662</v>
      </c>
      <c r="E27" s="256">
        <v>538192.30451456003</v>
      </c>
      <c r="F27" s="256">
        <v>538186.756528</v>
      </c>
      <c r="G27" s="256">
        <v>5.54798656</v>
      </c>
    </row>
    <row r="28" spans="1:7" x14ac:dyDescent="0.2">
      <c r="A28" s="119" t="s">
        <v>467</v>
      </c>
      <c r="B28" s="256">
        <v>14546.706077999999</v>
      </c>
      <c r="C28" s="256">
        <v>14546.611999999999</v>
      </c>
      <c r="D28" s="256">
        <v>9.4077999999999995E-2</v>
      </c>
      <c r="E28" s="256">
        <v>17858.372078</v>
      </c>
      <c r="F28" s="256">
        <v>17858.277999999998</v>
      </c>
      <c r="G28" s="256">
        <v>9.4077999999999995E-2</v>
      </c>
    </row>
    <row r="29" spans="1:7" x14ac:dyDescent="0.2">
      <c r="A29" s="18" t="s">
        <v>468</v>
      </c>
      <c r="B29" s="256">
        <v>190232.74747579001</v>
      </c>
      <c r="C29" s="256">
        <v>190006.07754600001</v>
      </c>
      <c r="D29" s="256">
        <v>226.66992979</v>
      </c>
      <c r="E29" s="256">
        <v>193451.61312712001</v>
      </c>
      <c r="F29" s="256">
        <v>193287.21</v>
      </c>
      <c r="G29" s="256">
        <v>164.40312711999999</v>
      </c>
    </row>
    <row r="30" spans="1:7" x14ac:dyDescent="0.2">
      <c r="A30" s="18" t="s">
        <v>469</v>
      </c>
      <c r="B30" s="256">
        <v>139806.39952966999</v>
      </c>
      <c r="C30" s="256">
        <v>139609.522</v>
      </c>
      <c r="D30" s="256">
        <v>196.87752967</v>
      </c>
      <c r="E30" s="256">
        <v>143248.90512712</v>
      </c>
      <c r="F30" s="256">
        <v>143095.50200000001</v>
      </c>
      <c r="G30" s="256">
        <v>153.40312711999999</v>
      </c>
    </row>
    <row r="31" spans="1:7" x14ac:dyDescent="0.2">
      <c r="A31" s="18" t="s">
        <v>470</v>
      </c>
      <c r="B31" s="256">
        <v>47155.936946119997</v>
      </c>
      <c r="C31" s="256">
        <v>47126.144545999996</v>
      </c>
      <c r="D31" s="256">
        <v>29.79240012</v>
      </c>
      <c r="E31" s="256">
        <v>47259.057999999997</v>
      </c>
      <c r="F31" s="256">
        <v>47248.057999999997</v>
      </c>
      <c r="G31" s="256">
        <v>11</v>
      </c>
    </row>
    <row r="32" spans="1:7" x14ac:dyDescent="0.2">
      <c r="A32" s="18" t="s">
        <v>471</v>
      </c>
      <c r="B32" s="256">
        <v>3270.4110000000001</v>
      </c>
      <c r="C32" s="256">
        <v>3270.4110000000001</v>
      </c>
      <c r="D32" s="256">
        <v>0</v>
      </c>
      <c r="E32" s="256">
        <v>2943.65</v>
      </c>
      <c r="F32" s="256">
        <v>2943.65</v>
      </c>
      <c r="G32" s="256">
        <v>0</v>
      </c>
    </row>
    <row r="33" spans="1:7" x14ac:dyDescent="0.2">
      <c r="A33" s="119" t="s">
        <v>472</v>
      </c>
      <c r="B33" s="256">
        <v>434272.09374594002</v>
      </c>
      <c r="C33" s="256">
        <v>430497.77244700002</v>
      </c>
      <c r="D33" s="256">
        <v>3774.3212989399999</v>
      </c>
      <c r="E33" s="256">
        <v>465958.35003064998</v>
      </c>
      <c r="F33" s="256">
        <v>462214.61403</v>
      </c>
      <c r="G33" s="256">
        <v>3743.7360006499998</v>
      </c>
    </row>
    <row r="34" spans="1:7" x14ac:dyDescent="0.2">
      <c r="A34" s="118" t="s">
        <v>473</v>
      </c>
      <c r="B34" s="256">
        <v>28640.128588449999</v>
      </c>
      <c r="C34" s="256">
        <v>28279.022000000001</v>
      </c>
      <c r="D34" s="256">
        <v>361.10658845</v>
      </c>
      <c r="E34" s="256">
        <v>26524.45448819</v>
      </c>
      <c r="F34" s="256">
        <v>26163.957999999999</v>
      </c>
      <c r="G34" s="256">
        <v>360.49648818999998</v>
      </c>
    </row>
    <row r="35" spans="1:7" x14ac:dyDescent="0.2">
      <c r="A35" s="18" t="s">
        <v>474</v>
      </c>
      <c r="B35" s="256">
        <v>242155.59734293001</v>
      </c>
      <c r="C35" s="256">
        <v>242014.505959</v>
      </c>
      <c r="D35" s="256">
        <v>141.09138393000001</v>
      </c>
      <c r="E35" s="256">
        <v>279729.49669303</v>
      </c>
      <c r="F35" s="256">
        <v>279595.97934100003</v>
      </c>
      <c r="G35" s="256">
        <v>133.51735203000001</v>
      </c>
    </row>
    <row r="36" spans="1:7" x14ac:dyDescent="0.2">
      <c r="A36" s="18" t="s">
        <v>475</v>
      </c>
      <c r="B36" s="256">
        <v>163476.36781456001</v>
      </c>
      <c r="C36" s="256">
        <v>160204.24448800003</v>
      </c>
      <c r="D36" s="256">
        <v>3272.1233265599999</v>
      </c>
      <c r="E36" s="256">
        <v>159704.39884943</v>
      </c>
      <c r="F36" s="256">
        <v>156454.67668900001</v>
      </c>
      <c r="G36" s="256">
        <v>3249.7221604299998</v>
      </c>
    </row>
    <row r="37" spans="1:7" x14ac:dyDescent="0.2">
      <c r="A37" s="18" t="s">
        <v>236</v>
      </c>
      <c r="B37" s="256">
        <v>116975.31020262001</v>
      </c>
      <c r="C37" s="256">
        <v>113421.467833</v>
      </c>
      <c r="D37" s="256">
        <v>3553.8423696200002</v>
      </c>
      <c r="E37" s="256">
        <v>116689.09483252</v>
      </c>
      <c r="F37" s="256">
        <v>113264.265717</v>
      </c>
      <c r="G37" s="256">
        <v>3424.82911552</v>
      </c>
    </row>
    <row r="38" spans="1:7" x14ac:dyDescent="0.2">
      <c r="A38" s="18" t="s">
        <v>237</v>
      </c>
      <c r="B38" s="256">
        <v>36929.829434209998</v>
      </c>
      <c r="C38" s="256">
        <v>36789.162059999995</v>
      </c>
      <c r="D38" s="256">
        <v>140.66737420999999</v>
      </c>
      <c r="E38" s="256">
        <v>35784.713620210001</v>
      </c>
      <c r="F38" s="256">
        <v>35644.6</v>
      </c>
      <c r="G38" s="256">
        <v>140.11362020999999</v>
      </c>
    </row>
    <row r="39" spans="1:7" x14ac:dyDescent="0.2">
      <c r="A39" s="18" t="s">
        <v>476</v>
      </c>
      <c r="B39" s="256">
        <v>328023.99382499</v>
      </c>
      <c r="C39" s="256">
        <v>327989.78944199998</v>
      </c>
      <c r="D39" s="256">
        <v>34.204382989999999</v>
      </c>
      <c r="E39" s="256">
        <v>338054.65495623997</v>
      </c>
      <c r="F39" s="256">
        <v>338020.71592500003</v>
      </c>
      <c r="G39" s="256">
        <v>33.939031239999998</v>
      </c>
    </row>
    <row r="40" spans="1:7" x14ac:dyDescent="0.2">
      <c r="A40" s="18" t="s">
        <v>239</v>
      </c>
      <c r="B40" s="256">
        <v>36253.751343999997</v>
      </c>
      <c r="C40" s="256">
        <v>36252.922999999995</v>
      </c>
      <c r="D40" s="256">
        <v>0.82834399999999997</v>
      </c>
      <c r="E40" s="256">
        <v>34153.537343999997</v>
      </c>
      <c r="F40" s="256">
        <v>34152.709000000003</v>
      </c>
      <c r="G40" s="256">
        <v>0.82834399999999997</v>
      </c>
    </row>
    <row r="41" spans="1:7" x14ac:dyDescent="0.2">
      <c r="A41" s="18" t="s">
        <v>240</v>
      </c>
      <c r="B41" s="256">
        <v>58825.668948119986</v>
      </c>
      <c r="C41" s="256">
        <v>58818.332842999989</v>
      </c>
      <c r="D41" s="256">
        <v>7.33610512</v>
      </c>
      <c r="E41" s="256">
        <v>55053.742333119997</v>
      </c>
      <c r="F41" s="256">
        <v>55046.406228</v>
      </c>
      <c r="G41" s="256">
        <v>7.33610512</v>
      </c>
    </row>
    <row r="42" spans="1:7" x14ac:dyDescent="0.2">
      <c r="A42" s="18" t="s">
        <v>248</v>
      </c>
      <c r="B42" s="256">
        <v>48304.592064919998</v>
      </c>
      <c r="C42" s="256">
        <v>48026.588322999996</v>
      </c>
      <c r="D42" s="256">
        <v>278.00374191999998</v>
      </c>
      <c r="E42" s="256">
        <v>51197.638741919996</v>
      </c>
      <c r="F42" s="256">
        <v>50907.224000000002</v>
      </c>
      <c r="G42" s="256">
        <v>290.41474191999998</v>
      </c>
    </row>
    <row r="43" spans="1:7" x14ac:dyDescent="0.2">
      <c r="A43" s="18" t="s">
        <v>255</v>
      </c>
      <c r="B43" s="256">
        <v>33435.03131464</v>
      </c>
      <c r="C43" s="256">
        <v>33322.057000000001</v>
      </c>
      <c r="D43" s="256">
        <v>112.97431464</v>
      </c>
      <c r="E43" s="256">
        <v>32485.104994599998</v>
      </c>
      <c r="F43" s="256">
        <v>32376.266</v>
      </c>
      <c r="G43" s="256">
        <v>108.83899460000001</v>
      </c>
    </row>
    <row r="44" spans="1:7" x14ac:dyDescent="0.2">
      <c r="A44" s="18" t="s">
        <v>256</v>
      </c>
      <c r="B44" s="256">
        <v>16964.808390300001</v>
      </c>
      <c r="C44" s="256">
        <v>16933.863000000001</v>
      </c>
      <c r="D44" s="256">
        <v>30.9453903</v>
      </c>
      <c r="E44" s="256">
        <v>18004.3423903</v>
      </c>
      <c r="F44" s="256">
        <v>17973.397000000001</v>
      </c>
      <c r="G44" s="256">
        <v>30.9453903</v>
      </c>
    </row>
    <row r="45" spans="1:7" x14ac:dyDescent="0.2">
      <c r="A45" s="18" t="s">
        <v>257</v>
      </c>
      <c r="B45" s="256">
        <v>1889.36557318</v>
      </c>
      <c r="C45" s="256">
        <v>1883.944</v>
      </c>
      <c r="D45" s="256">
        <v>5.4215731799999993</v>
      </c>
      <c r="E45" s="256">
        <v>1894.1522257399999</v>
      </c>
      <c r="F45" s="256">
        <v>1888.8489999999999</v>
      </c>
      <c r="G45" s="256">
        <v>5.3032257400000002</v>
      </c>
    </row>
    <row r="46" spans="1:7" x14ac:dyDescent="0.2">
      <c r="A46" s="18" t="s">
        <v>258</v>
      </c>
      <c r="B46" s="256">
        <v>65689.845437580007</v>
      </c>
      <c r="C46" s="256">
        <v>65676.504000000001</v>
      </c>
      <c r="D46" s="256">
        <v>13.341437579999999</v>
      </c>
      <c r="E46" s="256">
        <v>59393.319807680004</v>
      </c>
      <c r="F46" s="256">
        <v>59381.519</v>
      </c>
      <c r="G46" s="256">
        <v>11.80080768</v>
      </c>
    </row>
    <row r="47" spans="1:7" x14ac:dyDescent="0.2">
      <c r="A47" s="34" t="s">
        <v>477</v>
      </c>
      <c r="B47" s="255">
        <v>13620.901</v>
      </c>
      <c r="C47" s="255">
        <v>13620.901</v>
      </c>
      <c r="D47" s="255">
        <v>0</v>
      </c>
      <c r="E47" s="255">
        <v>13050.925000000001</v>
      </c>
      <c r="F47" s="255">
        <v>12573.924999999999</v>
      </c>
      <c r="G47" s="255">
        <v>477.01400000000001</v>
      </c>
    </row>
    <row r="48" spans="1:7" x14ac:dyDescent="0.2">
      <c r="A48" s="34" t="s">
        <v>260</v>
      </c>
      <c r="B48" s="255">
        <v>1126479.91767902</v>
      </c>
      <c r="C48" s="255">
        <v>1124619.26066502</v>
      </c>
      <c r="D48" s="255">
        <v>1860.6570139999999</v>
      </c>
      <c r="E48" s="255">
        <v>1125437.077486</v>
      </c>
      <c r="F48" s="255">
        <v>1123608.068982</v>
      </c>
      <c r="G48" s="255">
        <v>1829.0085039999999</v>
      </c>
    </row>
    <row r="49" spans="1:7" x14ac:dyDescent="0.2">
      <c r="A49" s="18" t="s">
        <v>478</v>
      </c>
      <c r="B49" s="256">
        <v>266050.37363099999</v>
      </c>
      <c r="C49" s="256">
        <v>264198.97661700001</v>
      </c>
      <c r="D49" s="256">
        <v>1851.3970139999999</v>
      </c>
      <c r="E49" s="256">
        <v>285436.54443800001</v>
      </c>
      <c r="F49" s="256">
        <v>283624.48493400001</v>
      </c>
      <c r="G49" s="256">
        <v>1812.0595040000001</v>
      </c>
    </row>
    <row r="50" spans="1:7" x14ac:dyDescent="0.2">
      <c r="A50" s="18" t="s">
        <v>479</v>
      </c>
      <c r="B50" s="256">
        <v>859736.40004802006</v>
      </c>
      <c r="C50" s="256">
        <v>859727.14004802005</v>
      </c>
      <c r="D50" s="256">
        <v>9.26</v>
      </c>
      <c r="E50" s="256">
        <v>839341.72504799999</v>
      </c>
      <c r="F50" s="256">
        <v>839324.77604799997</v>
      </c>
      <c r="G50" s="256">
        <v>16.949000000000002</v>
      </c>
    </row>
    <row r="51" spans="1:7" x14ac:dyDescent="0.2">
      <c r="A51" s="18" t="s">
        <v>480</v>
      </c>
      <c r="B51" s="256">
        <v>212314.90752099999</v>
      </c>
      <c r="C51" s="256">
        <v>212314.90752099999</v>
      </c>
      <c r="D51" s="256">
        <v>0</v>
      </c>
      <c r="E51" s="256">
        <v>208279.832521</v>
      </c>
      <c r="F51" s="256">
        <v>208279.832521</v>
      </c>
      <c r="G51" s="256">
        <v>0</v>
      </c>
    </row>
    <row r="52" spans="1:7" x14ac:dyDescent="0.2">
      <c r="A52" s="18" t="s">
        <v>481</v>
      </c>
      <c r="B52" s="256">
        <v>293728.084279</v>
      </c>
      <c r="C52" s="256">
        <v>293725.97627899999</v>
      </c>
      <c r="D52" s="256">
        <v>2.1080000000000001</v>
      </c>
      <c r="E52" s="256">
        <v>272289.302279</v>
      </c>
      <c r="F52" s="256">
        <v>272286.42027900001</v>
      </c>
      <c r="G52" s="256">
        <v>2.8820000000000001</v>
      </c>
    </row>
    <row r="53" spans="1:7" x14ac:dyDescent="0.2">
      <c r="A53" s="18" t="s">
        <v>482</v>
      </c>
      <c r="B53" s="256">
        <v>93786.360000019995</v>
      </c>
      <c r="C53" s="256">
        <v>93786.360000019995</v>
      </c>
      <c r="D53" s="256">
        <v>0</v>
      </c>
      <c r="E53" s="256">
        <v>103196.34299999999</v>
      </c>
      <c r="F53" s="256">
        <v>103196.34299999999</v>
      </c>
      <c r="G53" s="256">
        <v>0</v>
      </c>
    </row>
    <row r="54" spans="1:7" x14ac:dyDescent="0.2">
      <c r="A54" s="18" t="s">
        <v>483</v>
      </c>
      <c r="B54" s="256">
        <v>7280.482</v>
      </c>
      <c r="C54" s="256">
        <v>7274.7219999999998</v>
      </c>
      <c r="D54" s="256">
        <v>5.76</v>
      </c>
      <c r="E54" s="256">
        <v>7103.0630000000001</v>
      </c>
      <c r="F54" s="256">
        <v>7093.1850000000004</v>
      </c>
      <c r="G54" s="256">
        <v>9.8780000000000001</v>
      </c>
    </row>
    <row r="55" spans="1:7" x14ac:dyDescent="0.2">
      <c r="A55" s="18" t="s">
        <v>484</v>
      </c>
      <c r="B55" s="256">
        <v>252626.56624799999</v>
      </c>
      <c r="C55" s="256">
        <v>252625.174248</v>
      </c>
      <c r="D55" s="256">
        <v>1.3919999999999999</v>
      </c>
      <c r="E55" s="256">
        <v>248473.18424800001</v>
      </c>
      <c r="F55" s="256">
        <v>248468.99524799999</v>
      </c>
      <c r="G55" s="256">
        <v>4.1890000000000001</v>
      </c>
    </row>
    <row r="56" spans="1:7" x14ac:dyDescent="0.2">
      <c r="A56" s="18" t="s">
        <v>485</v>
      </c>
      <c r="B56" s="256">
        <v>693.14400000000001</v>
      </c>
      <c r="C56" s="256">
        <v>693.14400000000001</v>
      </c>
      <c r="D56" s="256">
        <v>0</v>
      </c>
      <c r="E56" s="256">
        <v>658.80799999999999</v>
      </c>
      <c r="F56" s="256">
        <v>658.80799999999999</v>
      </c>
      <c r="G56" s="256">
        <v>0</v>
      </c>
    </row>
    <row r="57" spans="1:7" ht="15" thickBot="1" x14ac:dyDescent="0.25">
      <c r="A57" s="38" t="s">
        <v>261</v>
      </c>
      <c r="B57" s="258">
        <v>2221.123</v>
      </c>
      <c r="C57" s="258">
        <v>1708.0050000000001</v>
      </c>
      <c r="D57" s="258">
        <v>513.11799999999994</v>
      </c>
      <c r="E57" s="258">
        <v>1332.98197</v>
      </c>
      <c r="F57" s="258">
        <v>1332.9679699999999</v>
      </c>
      <c r="G57" s="258">
        <v>0</v>
      </c>
    </row>
    <row r="58" spans="1:7" ht="15.75" thickTop="1" thickBot="1" x14ac:dyDescent="0.25">
      <c r="A58" s="120" t="s">
        <v>262</v>
      </c>
      <c r="B58" s="255">
        <v>11807916.76777692</v>
      </c>
      <c r="C58" s="255">
        <v>11680147.883222021</v>
      </c>
      <c r="D58" s="255">
        <v>127768.8845549</v>
      </c>
      <c r="E58" s="255">
        <v>11442206.867862551</v>
      </c>
      <c r="F58" s="255">
        <v>11313559.728118001</v>
      </c>
      <c r="G58" s="255">
        <v>128647.13974455</v>
      </c>
    </row>
    <row r="59" spans="1:7" ht="15" thickTop="1" x14ac:dyDescent="0.2">
      <c r="A59" s="530" t="s">
        <v>263</v>
      </c>
      <c r="B59" s="530"/>
      <c r="C59" s="530"/>
      <c r="D59" s="530"/>
      <c r="E59" s="530"/>
      <c r="F59" s="530"/>
      <c r="G59" s="530"/>
    </row>
    <row r="60" spans="1:7" x14ac:dyDescent="0.2">
      <c r="A60" s="5" t="s">
        <v>486</v>
      </c>
    </row>
    <row r="61" spans="1:7" x14ac:dyDescent="0.2">
      <c r="A61" s="2"/>
    </row>
    <row r="62" spans="1:7" x14ac:dyDescent="0.2">
      <c r="A62" s="2"/>
    </row>
    <row r="63" spans="1:7" x14ac:dyDescent="0.2">
      <c r="A63" s="2"/>
    </row>
    <row r="64" spans="1:7" x14ac:dyDescent="0.2">
      <c r="A64" s="2"/>
    </row>
  </sheetData>
  <mergeCells count="9">
    <mergeCell ref="A6:A7"/>
    <mergeCell ref="E6:G6"/>
    <mergeCell ref="A59:G59"/>
    <mergeCell ref="B6:D6"/>
    <mergeCell ref="A1:G1"/>
    <mergeCell ref="A2:G2"/>
    <mergeCell ref="A3:G3"/>
    <mergeCell ref="A4:G4"/>
    <mergeCell ref="B5:G5"/>
  </mergeCells>
  <pageMargins left="0.7" right="0.7" top="0.75" bottom="0.75" header="0.3" footer="0.3"/>
  <pageSetup paperSize="9" scale="7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view="pageBreakPreview" zoomScaleNormal="100" zoomScaleSheetLayoutView="100" workbookViewId="0">
      <selection activeCell="E18" sqref="E18"/>
    </sheetView>
  </sheetViews>
  <sheetFormatPr defaultRowHeight="14.25" x14ac:dyDescent="0.2"/>
  <cols>
    <col min="1" max="1" width="30.625" customWidth="1"/>
    <col min="2" max="7" width="11.375" customWidth="1"/>
  </cols>
  <sheetData>
    <row r="1" spans="1:7" ht="18.75" x14ac:dyDescent="0.2">
      <c r="A1" s="503" t="s">
        <v>487</v>
      </c>
      <c r="B1" s="503"/>
      <c r="C1" s="503"/>
      <c r="D1" s="503"/>
      <c r="E1" s="503"/>
      <c r="F1" s="503"/>
      <c r="G1" s="503"/>
    </row>
    <row r="2" spans="1:7" ht="18.75" x14ac:dyDescent="0.2">
      <c r="A2" s="503" t="s">
        <v>488</v>
      </c>
      <c r="B2" s="503"/>
      <c r="C2" s="503"/>
      <c r="D2" s="503"/>
      <c r="E2" s="503"/>
      <c r="F2" s="503"/>
      <c r="G2" s="503"/>
    </row>
    <row r="3" spans="1:7" x14ac:dyDescent="0.2">
      <c r="A3" s="548" t="s">
        <v>351</v>
      </c>
      <c r="B3" s="548"/>
      <c r="C3" s="548"/>
      <c r="D3" s="548"/>
      <c r="E3" s="548"/>
      <c r="F3" s="548"/>
      <c r="G3" s="548"/>
    </row>
    <row r="4" spans="1:7" ht="15" thickBot="1" x14ac:dyDescent="0.25">
      <c r="A4" s="514" t="s">
        <v>489</v>
      </c>
      <c r="B4" s="514"/>
      <c r="C4" s="514"/>
      <c r="D4" s="514"/>
      <c r="E4" s="514"/>
      <c r="F4" s="514"/>
      <c r="G4" s="514"/>
    </row>
    <row r="5" spans="1:7" ht="15.75" thickTop="1" thickBot="1" x14ac:dyDescent="0.25">
      <c r="A5" s="606" t="s">
        <v>490</v>
      </c>
      <c r="B5" s="609">
        <v>2023</v>
      </c>
      <c r="C5" s="610"/>
      <c r="D5" s="610"/>
      <c r="E5" s="610"/>
      <c r="F5" s="610"/>
      <c r="G5" s="610"/>
    </row>
    <row r="6" spans="1:7" ht="15" thickBot="1" x14ac:dyDescent="0.25">
      <c r="A6" s="607"/>
      <c r="B6" s="605" t="s">
        <v>125</v>
      </c>
      <c r="C6" s="603"/>
      <c r="D6" s="604"/>
      <c r="E6" s="605" t="s">
        <v>1219</v>
      </c>
      <c r="F6" s="603"/>
      <c r="G6" s="603"/>
    </row>
    <row r="7" spans="1:7" ht="18.75" thickBot="1" x14ac:dyDescent="0.25">
      <c r="A7" s="608"/>
      <c r="B7" s="335" t="s">
        <v>351</v>
      </c>
      <c r="C7" s="336" t="s">
        <v>413</v>
      </c>
      <c r="D7" s="336" t="s">
        <v>414</v>
      </c>
      <c r="E7" s="335" t="s">
        <v>351</v>
      </c>
      <c r="F7" s="336" t="s">
        <v>413</v>
      </c>
      <c r="G7" s="336" t="s">
        <v>414</v>
      </c>
    </row>
    <row r="8" spans="1:7" ht="18.75" thickTop="1" x14ac:dyDescent="0.2">
      <c r="A8" s="338" t="s">
        <v>1220</v>
      </c>
      <c r="B8" s="337">
        <v>94555.286999999997</v>
      </c>
      <c r="C8" s="337">
        <v>94555.286999999997</v>
      </c>
      <c r="D8" s="337">
        <v>0</v>
      </c>
      <c r="E8" s="337">
        <v>102142.659</v>
      </c>
      <c r="F8" s="337">
        <v>102142.659</v>
      </c>
      <c r="G8" s="337">
        <v>0</v>
      </c>
    </row>
    <row r="9" spans="1:7" ht="18" x14ac:dyDescent="0.2">
      <c r="A9" s="24" t="s">
        <v>1221</v>
      </c>
      <c r="B9" s="337">
        <v>144593.26199999999</v>
      </c>
      <c r="C9" s="337">
        <v>144592.571</v>
      </c>
      <c r="D9" s="337">
        <v>0.69099999999999995</v>
      </c>
      <c r="E9" s="337">
        <v>154306.28099999999</v>
      </c>
      <c r="F9" s="337">
        <v>154305.78899999999</v>
      </c>
      <c r="G9" s="337">
        <v>0.49199999999999999</v>
      </c>
    </row>
    <row r="10" spans="1:7" x14ac:dyDescent="0.2">
      <c r="A10" s="121" t="s">
        <v>491</v>
      </c>
      <c r="B10" s="337">
        <v>74020.601999999999</v>
      </c>
      <c r="C10" s="337">
        <v>74020.601999999999</v>
      </c>
      <c r="D10" s="337">
        <v>0</v>
      </c>
      <c r="E10" s="337">
        <v>74783.180999999997</v>
      </c>
      <c r="F10" s="337">
        <v>74783.180999999997</v>
      </c>
      <c r="G10" s="337">
        <v>0</v>
      </c>
    </row>
    <row r="11" spans="1:7" x14ac:dyDescent="0.2">
      <c r="A11" s="118" t="s">
        <v>492</v>
      </c>
      <c r="B11" s="337">
        <v>39011.580999999998</v>
      </c>
      <c r="C11" s="337">
        <v>39011.580999999998</v>
      </c>
      <c r="D11" s="337">
        <v>0</v>
      </c>
      <c r="E11" s="337">
        <v>45919.428</v>
      </c>
      <c r="F11" s="337">
        <v>45919.428</v>
      </c>
      <c r="G11" s="337">
        <v>0</v>
      </c>
    </row>
    <row r="12" spans="1:7" x14ac:dyDescent="0.2">
      <c r="A12" s="115" t="s">
        <v>493</v>
      </c>
      <c r="B12" s="337">
        <v>11453.043</v>
      </c>
      <c r="C12" s="337">
        <v>11453.043</v>
      </c>
      <c r="D12" s="337">
        <v>0</v>
      </c>
      <c r="E12" s="337">
        <v>16250.175999999999</v>
      </c>
      <c r="F12" s="337">
        <v>16250.175999999999</v>
      </c>
      <c r="G12" s="337">
        <v>0</v>
      </c>
    </row>
    <row r="13" spans="1:7" x14ac:dyDescent="0.2">
      <c r="A13" s="115" t="s">
        <v>494</v>
      </c>
      <c r="B13" s="337">
        <v>25204.542000000001</v>
      </c>
      <c r="C13" s="337">
        <v>25204.542000000001</v>
      </c>
      <c r="D13" s="337">
        <v>0</v>
      </c>
      <c r="E13" s="337">
        <v>27378.774000000001</v>
      </c>
      <c r="F13" s="337">
        <v>27378.774000000001</v>
      </c>
      <c r="G13" s="337">
        <v>0</v>
      </c>
    </row>
    <row r="14" spans="1:7" x14ac:dyDescent="0.2">
      <c r="A14" s="115" t="s">
        <v>495</v>
      </c>
      <c r="B14" s="337">
        <v>0</v>
      </c>
      <c r="C14" s="337">
        <v>0</v>
      </c>
      <c r="D14" s="337">
        <v>0</v>
      </c>
      <c r="E14" s="337">
        <v>0</v>
      </c>
      <c r="F14" s="337">
        <v>0</v>
      </c>
      <c r="G14" s="337">
        <v>0</v>
      </c>
    </row>
    <row r="15" spans="1:7" x14ac:dyDescent="0.2">
      <c r="A15" s="115" t="s">
        <v>496</v>
      </c>
      <c r="B15" s="337">
        <v>2353.9960000000001</v>
      </c>
      <c r="C15" s="337">
        <v>2353.9960000000001</v>
      </c>
      <c r="D15" s="337">
        <v>0</v>
      </c>
      <c r="E15" s="337">
        <v>2290.4780000000001</v>
      </c>
      <c r="F15" s="337">
        <v>2290.4780000000001</v>
      </c>
      <c r="G15" s="337">
        <v>0</v>
      </c>
    </row>
    <row r="16" spans="1:7" x14ac:dyDescent="0.2">
      <c r="A16" s="118" t="s">
        <v>497</v>
      </c>
      <c r="B16" s="337">
        <v>35009.021000000001</v>
      </c>
      <c r="C16" s="337">
        <v>35009.021000000001</v>
      </c>
      <c r="D16" s="337">
        <v>0</v>
      </c>
      <c r="E16" s="337">
        <v>28863.753000000001</v>
      </c>
      <c r="F16" s="337">
        <v>28863.753000000001</v>
      </c>
      <c r="G16" s="337">
        <v>0</v>
      </c>
    </row>
    <row r="17" spans="1:7" x14ac:dyDescent="0.2">
      <c r="A17" s="115" t="s">
        <v>493</v>
      </c>
      <c r="B17" s="337">
        <v>6047.2910000000002</v>
      </c>
      <c r="C17" s="337">
        <v>6047.2910000000002</v>
      </c>
      <c r="D17" s="337">
        <v>0</v>
      </c>
      <c r="E17" s="337">
        <v>755.79100000000005</v>
      </c>
      <c r="F17" s="337">
        <v>755.79100000000005</v>
      </c>
      <c r="G17" s="337">
        <v>0</v>
      </c>
    </row>
    <row r="18" spans="1:7" x14ac:dyDescent="0.2">
      <c r="A18" s="115" t="s">
        <v>494</v>
      </c>
      <c r="B18" s="337">
        <v>19071.035</v>
      </c>
      <c r="C18" s="337">
        <v>19071.035</v>
      </c>
      <c r="D18" s="337">
        <v>0</v>
      </c>
      <c r="E18" s="337">
        <v>18200.141</v>
      </c>
      <c r="F18" s="337">
        <v>18200.141</v>
      </c>
      <c r="G18" s="337">
        <v>0</v>
      </c>
    </row>
    <row r="19" spans="1:7" x14ac:dyDescent="0.2">
      <c r="A19" s="115" t="s">
        <v>495</v>
      </c>
      <c r="B19" s="337">
        <v>8.4220000000000006</v>
      </c>
      <c r="C19" s="337">
        <v>8.4220000000000006</v>
      </c>
      <c r="D19" s="337">
        <v>0</v>
      </c>
      <c r="E19" s="337">
        <v>8.4260000000000002</v>
      </c>
      <c r="F19" s="337">
        <v>8.4260000000000002</v>
      </c>
      <c r="G19" s="337">
        <v>0</v>
      </c>
    </row>
    <row r="20" spans="1:7" x14ac:dyDescent="0.2">
      <c r="A20" s="115" t="s">
        <v>496</v>
      </c>
      <c r="B20" s="337">
        <v>9882.273000000001</v>
      </c>
      <c r="C20" s="337">
        <v>9882.273000000001</v>
      </c>
      <c r="D20" s="337">
        <v>0</v>
      </c>
      <c r="E20" s="337">
        <v>9899.3950000000004</v>
      </c>
      <c r="F20" s="337">
        <v>9899.3950000000004</v>
      </c>
      <c r="G20" s="337">
        <v>0</v>
      </c>
    </row>
    <row r="21" spans="1:7" x14ac:dyDescent="0.2">
      <c r="A21" s="122" t="s">
        <v>498</v>
      </c>
      <c r="B21" s="337">
        <v>70572.66</v>
      </c>
      <c r="C21" s="337">
        <v>70571.968999999997</v>
      </c>
      <c r="D21" s="337">
        <v>0.69099999999999995</v>
      </c>
      <c r="E21" s="337">
        <v>79523.100000000006</v>
      </c>
      <c r="F21" s="337">
        <v>79522.608000000007</v>
      </c>
      <c r="G21" s="337">
        <v>0.49199999999999999</v>
      </c>
    </row>
    <row r="22" spans="1:7" x14ac:dyDescent="0.2">
      <c r="A22" s="118" t="s">
        <v>492</v>
      </c>
      <c r="B22" s="337">
        <v>11450.573</v>
      </c>
      <c r="C22" s="337">
        <v>11450.573</v>
      </c>
      <c r="D22" s="337">
        <v>0</v>
      </c>
      <c r="E22" s="337">
        <v>11160.790999999999</v>
      </c>
      <c r="F22" s="337">
        <v>11160.790999999999</v>
      </c>
      <c r="G22" s="337">
        <v>0</v>
      </c>
    </row>
    <row r="23" spans="1:7" x14ac:dyDescent="0.2">
      <c r="A23" s="115" t="s">
        <v>493</v>
      </c>
      <c r="B23" s="337">
        <v>0.3</v>
      </c>
      <c r="C23" s="337">
        <v>0.3</v>
      </c>
      <c r="D23" s="337">
        <v>0</v>
      </c>
      <c r="E23" s="337">
        <v>0.3</v>
      </c>
      <c r="F23" s="337">
        <v>0.3</v>
      </c>
      <c r="G23" s="337">
        <v>0</v>
      </c>
    </row>
    <row r="24" spans="1:7" x14ac:dyDescent="0.2">
      <c r="A24" s="115" t="s">
        <v>494</v>
      </c>
      <c r="B24" s="337">
        <v>11168.289000000001</v>
      </c>
      <c r="C24" s="337">
        <v>11168.289000000001</v>
      </c>
      <c r="D24" s="337">
        <v>0</v>
      </c>
      <c r="E24" s="337">
        <v>11000.703</v>
      </c>
      <c r="F24" s="337">
        <v>11000.703</v>
      </c>
      <c r="G24" s="337">
        <v>0</v>
      </c>
    </row>
    <row r="25" spans="1:7" x14ac:dyDescent="0.2">
      <c r="A25" s="115" t="s">
        <v>495</v>
      </c>
      <c r="B25" s="337">
        <v>0</v>
      </c>
      <c r="C25" s="337">
        <v>0</v>
      </c>
      <c r="D25" s="337">
        <v>0</v>
      </c>
      <c r="E25" s="337">
        <v>0</v>
      </c>
      <c r="F25" s="337">
        <v>0</v>
      </c>
      <c r="G25" s="337">
        <v>0</v>
      </c>
    </row>
    <row r="26" spans="1:7" x14ac:dyDescent="0.2">
      <c r="A26" s="115" t="s">
        <v>496</v>
      </c>
      <c r="B26" s="337">
        <v>281.98399999999998</v>
      </c>
      <c r="C26" s="337">
        <v>281.98399999999998</v>
      </c>
      <c r="D26" s="337">
        <v>0</v>
      </c>
      <c r="E26" s="337">
        <v>159.78800000000001</v>
      </c>
      <c r="F26" s="337">
        <v>159.78800000000001</v>
      </c>
      <c r="G26" s="337">
        <v>0</v>
      </c>
    </row>
    <row r="27" spans="1:7" x14ac:dyDescent="0.2">
      <c r="A27" s="118" t="s">
        <v>497</v>
      </c>
      <c r="B27" s="337">
        <v>59122.087</v>
      </c>
      <c r="C27" s="337">
        <v>59121.396000000001</v>
      </c>
      <c r="D27" s="337">
        <v>0.69099999999999995</v>
      </c>
      <c r="E27" s="337">
        <v>68362.309000000008</v>
      </c>
      <c r="F27" s="337">
        <v>68361.81700000001</v>
      </c>
      <c r="G27" s="337">
        <v>0.49199999999999999</v>
      </c>
    </row>
    <row r="28" spans="1:7" x14ac:dyDescent="0.2">
      <c r="A28" s="115" t="s">
        <v>493</v>
      </c>
      <c r="B28" s="337">
        <v>8386.2519999999986</v>
      </c>
      <c r="C28" s="337">
        <v>8385.5609999999979</v>
      </c>
      <c r="D28" s="337">
        <v>0.69099999999999995</v>
      </c>
      <c r="E28" s="337">
        <v>8681.905999999999</v>
      </c>
      <c r="F28" s="337">
        <v>8681.4139999999989</v>
      </c>
      <c r="G28" s="337">
        <v>0.49199999999999999</v>
      </c>
    </row>
    <row r="29" spans="1:7" x14ac:dyDescent="0.2">
      <c r="A29" s="115" t="s">
        <v>494</v>
      </c>
      <c r="B29" s="337">
        <v>2186.462</v>
      </c>
      <c r="C29" s="337">
        <v>2186.462</v>
      </c>
      <c r="D29" s="337">
        <v>0</v>
      </c>
      <c r="E29" s="337">
        <v>2091.991</v>
      </c>
      <c r="F29" s="337">
        <v>2091.991</v>
      </c>
      <c r="G29" s="337">
        <v>0</v>
      </c>
    </row>
    <row r="30" spans="1:7" x14ac:dyDescent="0.2">
      <c r="A30" s="115" t="s">
        <v>495</v>
      </c>
      <c r="B30" s="337">
        <v>0</v>
      </c>
      <c r="C30" s="337">
        <v>0</v>
      </c>
      <c r="D30" s="337">
        <v>0</v>
      </c>
      <c r="E30" s="337">
        <v>0</v>
      </c>
      <c r="F30" s="337">
        <v>0</v>
      </c>
      <c r="G30" s="337">
        <v>0</v>
      </c>
    </row>
    <row r="31" spans="1:7" x14ac:dyDescent="0.2">
      <c r="A31" s="115" t="s">
        <v>496</v>
      </c>
      <c r="B31" s="337">
        <v>48549.373</v>
      </c>
      <c r="C31" s="337">
        <v>48549.373</v>
      </c>
      <c r="D31" s="337">
        <v>0</v>
      </c>
      <c r="E31" s="337">
        <v>57588.411999999997</v>
      </c>
      <c r="F31" s="337">
        <v>57588.411999999997</v>
      </c>
      <c r="G31" s="337">
        <v>0</v>
      </c>
    </row>
    <row r="32" spans="1:7" x14ac:dyDescent="0.2">
      <c r="A32" s="34" t="s">
        <v>499</v>
      </c>
      <c r="B32" s="337">
        <v>2777642.9243350001</v>
      </c>
      <c r="C32" s="337">
        <v>2775642.861335</v>
      </c>
      <c r="D32" s="337">
        <v>2000.0630000000001</v>
      </c>
      <c r="E32" s="337">
        <v>2880255.8769569998</v>
      </c>
      <c r="F32" s="337">
        <v>2880253.8759569996</v>
      </c>
      <c r="G32" s="337">
        <v>2.0009999999999999</v>
      </c>
    </row>
    <row r="33" spans="1:7" x14ac:dyDescent="0.2">
      <c r="A33" s="122" t="s">
        <v>500</v>
      </c>
      <c r="B33" s="337">
        <v>819941.44000000006</v>
      </c>
      <c r="C33" s="337">
        <v>817941.37700000009</v>
      </c>
      <c r="D33" s="337">
        <v>2000.0630000000001</v>
      </c>
      <c r="E33" s="337">
        <v>846883.80099999998</v>
      </c>
      <c r="F33" s="337">
        <v>846881.79999999993</v>
      </c>
      <c r="G33" s="337">
        <v>2.0009999999999999</v>
      </c>
    </row>
    <row r="34" spans="1:7" x14ac:dyDescent="0.2">
      <c r="A34" s="118" t="s">
        <v>501</v>
      </c>
      <c r="B34" s="337">
        <v>349488.913</v>
      </c>
      <c r="C34" s="337">
        <v>347488.913</v>
      </c>
      <c r="D34" s="337">
        <v>2000</v>
      </c>
      <c r="E34" s="337">
        <v>412549.28499999997</v>
      </c>
      <c r="F34" s="337">
        <v>412549.28499999997</v>
      </c>
      <c r="G34" s="337">
        <v>0</v>
      </c>
    </row>
    <row r="35" spans="1:7" x14ac:dyDescent="0.2">
      <c r="A35" s="118" t="s">
        <v>502</v>
      </c>
      <c r="B35" s="337">
        <v>103956.202</v>
      </c>
      <c r="C35" s="337">
        <v>103956.202</v>
      </c>
      <c r="D35" s="337">
        <v>0</v>
      </c>
      <c r="E35" s="337">
        <v>108375.398</v>
      </c>
      <c r="F35" s="337">
        <v>108375.398</v>
      </c>
      <c r="G35" s="337">
        <v>0</v>
      </c>
    </row>
    <row r="36" spans="1:7" x14ac:dyDescent="0.2">
      <c r="A36" s="118" t="s">
        <v>503</v>
      </c>
      <c r="B36" s="337">
        <v>8320.9079999999994</v>
      </c>
      <c r="C36" s="337">
        <v>8320.8449999999993</v>
      </c>
      <c r="D36" s="337">
        <v>6.3E-2</v>
      </c>
      <c r="E36" s="337">
        <v>16629.370999999999</v>
      </c>
      <c r="F36" s="337">
        <v>16627.37</v>
      </c>
      <c r="G36" s="337">
        <v>2.0009999999999999</v>
      </c>
    </row>
    <row r="37" spans="1:7" x14ac:dyDescent="0.2">
      <c r="A37" s="115" t="s">
        <v>504</v>
      </c>
      <c r="B37" s="337">
        <v>6936.0660000000007</v>
      </c>
      <c r="C37" s="337">
        <v>6936.0030000000006</v>
      </c>
      <c r="D37" s="337">
        <v>6.3E-2</v>
      </c>
      <c r="E37" s="337">
        <v>16284.428</v>
      </c>
      <c r="F37" s="337">
        <v>16282.427</v>
      </c>
      <c r="G37" s="337">
        <v>2.0009999999999999</v>
      </c>
    </row>
    <row r="38" spans="1:7" x14ac:dyDescent="0.2">
      <c r="A38" s="115" t="s">
        <v>505</v>
      </c>
      <c r="B38" s="337">
        <v>1384.8420000000001</v>
      </c>
      <c r="C38" s="337">
        <v>1384.8420000000001</v>
      </c>
      <c r="D38" s="337">
        <v>0</v>
      </c>
      <c r="E38" s="337">
        <v>344.94299999999998</v>
      </c>
      <c r="F38" s="337">
        <v>344.94299999999998</v>
      </c>
      <c r="G38" s="337">
        <v>0</v>
      </c>
    </row>
    <row r="39" spans="1:7" x14ac:dyDescent="0.2">
      <c r="A39" s="118" t="s">
        <v>506</v>
      </c>
      <c r="B39" s="337">
        <v>92358.238000000012</v>
      </c>
      <c r="C39" s="337">
        <v>92358.238000000012</v>
      </c>
      <c r="D39" s="337">
        <v>0</v>
      </c>
      <c r="E39" s="337">
        <v>95659.97600000001</v>
      </c>
      <c r="F39" s="337">
        <v>95659.97600000001</v>
      </c>
      <c r="G39" s="337">
        <v>0</v>
      </c>
    </row>
    <row r="40" spans="1:7" x14ac:dyDescent="0.2">
      <c r="A40" s="115" t="s">
        <v>504</v>
      </c>
      <c r="B40" s="337">
        <v>87077.782999999996</v>
      </c>
      <c r="C40" s="337">
        <v>87077.782999999996</v>
      </c>
      <c r="D40" s="337">
        <v>0</v>
      </c>
      <c r="E40" s="337">
        <v>91110.725000000006</v>
      </c>
      <c r="F40" s="337">
        <v>91110.725000000006</v>
      </c>
      <c r="G40" s="337">
        <v>0</v>
      </c>
    </row>
    <row r="41" spans="1:7" x14ac:dyDescent="0.2">
      <c r="A41" s="115" t="s">
        <v>505</v>
      </c>
      <c r="B41" s="337">
        <v>5280.4549999999999</v>
      </c>
      <c r="C41" s="337">
        <v>5280.4549999999999</v>
      </c>
      <c r="D41" s="337">
        <v>0</v>
      </c>
      <c r="E41" s="337">
        <v>4549.2510000000002</v>
      </c>
      <c r="F41" s="337">
        <v>4549.2510000000002</v>
      </c>
      <c r="G41" s="337">
        <v>0</v>
      </c>
    </row>
    <row r="42" spans="1:7" x14ac:dyDescent="0.2">
      <c r="A42" s="118" t="s">
        <v>507</v>
      </c>
      <c r="B42" s="337">
        <v>184128.39300000001</v>
      </c>
      <c r="C42" s="337">
        <v>184128.39300000001</v>
      </c>
      <c r="D42" s="337">
        <v>0</v>
      </c>
      <c r="E42" s="337">
        <v>126800.371</v>
      </c>
      <c r="F42" s="337">
        <v>126800.371</v>
      </c>
      <c r="G42" s="337">
        <v>0</v>
      </c>
    </row>
    <row r="43" spans="1:7" x14ac:dyDescent="0.2">
      <c r="A43" s="115" t="s">
        <v>504</v>
      </c>
      <c r="B43" s="337">
        <v>182808.78200000001</v>
      </c>
      <c r="C43" s="337">
        <v>182808.78200000001</v>
      </c>
      <c r="D43" s="337">
        <v>0</v>
      </c>
      <c r="E43" s="337">
        <v>126383.41899999999</v>
      </c>
      <c r="F43" s="337">
        <v>126383.41899999999</v>
      </c>
      <c r="G43" s="337">
        <v>0</v>
      </c>
    </row>
    <row r="44" spans="1:7" x14ac:dyDescent="0.2">
      <c r="A44" s="115" t="s">
        <v>505</v>
      </c>
      <c r="B44" s="337">
        <v>1319.6110000000001</v>
      </c>
      <c r="C44" s="337">
        <v>1319.6110000000001</v>
      </c>
      <c r="D44" s="337">
        <v>0</v>
      </c>
      <c r="E44" s="337">
        <v>416.952</v>
      </c>
      <c r="F44" s="337">
        <v>416.952</v>
      </c>
      <c r="G44" s="337">
        <v>0</v>
      </c>
    </row>
    <row r="45" spans="1:7" x14ac:dyDescent="0.2">
      <c r="A45" s="118" t="s">
        <v>508</v>
      </c>
      <c r="B45" s="337">
        <v>2761.3159999999998</v>
      </c>
      <c r="C45" s="337">
        <v>2761.3159999999998</v>
      </c>
      <c r="D45" s="337">
        <v>0</v>
      </c>
      <c r="E45" s="337">
        <v>2998.1660000000002</v>
      </c>
      <c r="F45" s="337">
        <v>2998.1660000000002</v>
      </c>
      <c r="G45" s="337">
        <v>0</v>
      </c>
    </row>
    <row r="46" spans="1:7" x14ac:dyDescent="0.2">
      <c r="A46" s="118" t="s">
        <v>509</v>
      </c>
      <c r="B46" s="337">
        <v>538.13800000000003</v>
      </c>
      <c r="C46" s="337">
        <v>538.13800000000003</v>
      </c>
      <c r="D46" s="337">
        <v>0</v>
      </c>
      <c r="E46" s="337">
        <v>397.30500000000001</v>
      </c>
      <c r="F46" s="337">
        <v>397.30500000000001</v>
      </c>
      <c r="G46" s="337">
        <v>0</v>
      </c>
    </row>
    <row r="47" spans="1:7" x14ac:dyDescent="0.2">
      <c r="A47" s="118" t="s">
        <v>510</v>
      </c>
      <c r="B47" s="337">
        <v>78389.331999999995</v>
      </c>
      <c r="C47" s="337">
        <v>78389.331999999995</v>
      </c>
      <c r="D47" s="337">
        <v>0</v>
      </c>
      <c r="E47" s="337">
        <v>83473.929000000004</v>
      </c>
      <c r="F47" s="337">
        <v>83473.929000000004</v>
      </c>
      <c r="G47" s="337">
        <v>0</v>
      </c>
    </row>
    <row r="48" spans="1:7" x14ac:dyDescent="0.2">
      <c r="A48" s="115" t="s">
        <v>504</v>
      </c>
      <c r="B48" s="337">
        <v>77389.709000000003</v>
      </c>
      <c r="C48" s="337">
        <v>77389.709000000003</v>
      </c>
      <c r="D48" s="337">
        <v>0</v>
      </c>
      <c r="E48" s="337">
        <v>82981.040999999997</v>
      </c>
      <c r="F48" s="337">
        <v>82981.040999999997</v>
      </c>
      <c r="G48" s="337">
        <v>0</v>
      </c>
    </row>
    <row r="49" spans="1:7" x14ac:dyDescent="0.2">
      <c r="A49" s="115" t="s">
        <v>505</v>
      </c>
      <c r="B49" s="337">
        <v>999.62300000000005</v>
      </c>
      <c r="C49" s="337">
        <v>999.62300000000005</v>
      </c>
      <c r="D49" s="337">
        <v>0</v>
      </c>
      <c r="E49" s="337">
        <v>492.88799999999998</v>
      </c>
      <c r="F49" s="337">
        <v>492.88799999999998</v>
      </c>
      <c r="G49" s="337">
        <v>0</v>
      </c>
    </row>
    <row r="50" spans="1:7" x14ac:dyDescent="0.2">
      <c r="A50" s="122" t="s">
        <v>511</v>
      </c>
      <c r="B50" s="337">
        <v>691689.74836600001</v>
      </c>
      <c r="C50" s="337">
        <v>691689.74836600001</v>
      </c>
      <c r="D50" s="337">
        <v>0</v>
      </c>
      <c r="E50" s="337">
        <v>680908.32000000007</v>
      </c>
      <c r="F50" s="337">
        <v>680908.32000000007</v>
      </c>
      <c r="G50" s="337">
        <v>0</v>
      </c>
    </row>
    <row r="51" spans="1:7" x14ac:dyDescent="0.2">
      <c r="A51" s="118" t="s">
        <v>512</v>
      </c>
      <c r="B51" s="337">
        <v>165219.67199999999</v>
      </c>
      <c r="C51" s="337">
        <v>165219.67199999999</v>
      </c>
      <c r="D51" s="337">
        <v>0</v>
      </c>
      <c r="E51" s="337">
        <v>170406.541</v>
      </c>
      <c r="F51" s="337">
        <v>170406.541</v>
      </c>
      <c r="G51" s="337">
        <v>0</v>
      </c>
    </row>
    <row r="52" spans="1:7" x14ac:dyDescent="0.2">
      <c r="A52" s="115" t="s">
        <v>504</v>
      </c>
      <c r="B52" s="337">
        <v>146386.196</v>
      </c>
      <c r="C52" s="337">
        <v>146386.196</v>
      </c>
      <c r="D52" s="337">
        <v>0</v>
      </c>
      <c r="E52" s="337">
        <v>151692.217</v>
      </c>
      <c r="F52" s="337">
        <v>151692.217</v>
      </c>
      <c r="G52" s="337">
        <v>0</v>
      </c>
    </row>
    <row r="53" spans="1:7" x14ac:dyDescent="0.2">
      <c r="A53" s="115" t="s">
        <v>505</v>
      </c>
      <c r="B53" s="337">
        <v>18833.475999999999</v>
      </c>
      <c r="C53" s="337">
        <v>18833.475999999999</v>
      </c>
      <c r="D53" s="337">
        <v>0</v>
      </c>
      <c r="E53" s="337">
        <v>18714.324000000001</v>
      </c>
      <c r="F53" s="337">
        <v>18714.324000000001</v>
      </c>
      <c r="G53" s="337">
        <v>0</v>
      </c>
    </row>
    <row r="54" spans="1:7" x14ac:dyDescent="0.2">
      <c r="A54" s="118" t="s">
        <v>513</v>
      </c>
      <c r="B54" s="337">
        <v>14531.923000000001</v>
      </c>
      <c r="C54" s="337">
        <v>14531.923000000001</v>
      </c>
      <c r="D54" s="337">
        <v>0</v>
      </c>
      <c r="E54" s="337">
        <v>16501.585999999999</v>
      </c>
      <c r="F54" s="337">
        <v>16501.585999999999</v>
      </c>
      <c r="G54" s="337">
        <v>0</v>
      </c>
    </row>
    <row r="55" spans="1:7" x14ac:dyDescent="0.2">
      <c r="A55" s="115" t="s">
        <v>504</v>
      </c>
      <c r="B55" s="337">
        <v>13498.828</v>
      </c>
      <c r="C55" s="337">
        <v>13498.828</v>
      </c>
      <c r="D55" s="337">
        <v>0</v>
      </c>
      <c r="E55" s="337">
        <v>15340.039000000001</v>
      </c>
      <c r="F55" s="337">
        <v>15340.039000000001</v>
      </c>
      <c r="G55" s="337">
        <v>0</v>
      </c>
    </row>
    <row r="56" spans="1:7" x14ac:dyDescent="0.2">
      <c r="A56" s="115" t="s">
        <v>505</v>
      </c>
      <c r="B56" s="337">
        <v>1033.095</v>
      </c>
      <c r="C56" s="337">
        <v>1033.095</v>
      </c>
      <c r="D56" s="337">
        <v>0</v>
      </c>
      <c r="E56" s="337">
        <v>1161.547</v>
      </c>
      <c r="F56" s="337">
        <v>1161.547</v>
      </c>
      <c r="G56" s="337">
        <v>0</v>
      </c>
    </row>
    <row r="57" spans="1:7" x14ac:dyDescent="0.2">
      <c r="A57" s="118" t="s">
        <v>514</v>
      </c>
      <c r="B57" s="337">
        <v>68266.845000000001</v>
      </c>
      <c r="C57" s="337">
        <v>68266.845000000001</v>
      </c>
      <c r="D57" s="337">
        <v>0</v>
      </c>
      <c r="E57" s="337">
        <v>45037.982000000004</v>
      </c>
      <c r="F57" s="337">
        <v>45037.982000000004</v>
      </c>
      <c r="G57" s="337">
        <v>0</v>
      </c>
    </row>
    <row r="58" spans="1:7" x14ac:dyDescent="0.2">
      <c r="A58" s="115" t="s">
        <v>504</v>
      </c>
      <c r="B58" s="337">
        <v>63257.031999999999</v>
      </c>
      <c r="C58" s="337">
        <v>63257.031999999999</v>
      </c>
      <c r="D58" s="337">
        <v>0</v>
      </c>
      <c r="E58" s="337">
        <v>40416.582999999999</v>
      </c>
      <c r="F58" s="337">
        <v>40416.582999999999</v>
      </c>
      <c r="G58" s="337">
        <v>0</v>
      </c>
    </row>
    <row r="59" spans="1:7" x14ac:dyDescent="0.2">
      <c r="A59" s="115" t="s">
        <v>505</v>
      </c>
      <c r="B59" s="337">
        <v>5009.8130000000001</v>
      </c>
      <c r="C59" s="337">
        <v>5009.8130000000001</v>
      </c>
      <c r="D59" s="337">
        <v>0</v>
      </c>
      <c r="E59" s="337">
        <v>4621.3990000000003</v>
      </c>
      <c r="F59" s="337">
        <v>4621.3990000000003</v>
      </c>
      <c r="G59" s="337">
        <v>0</v>
      </c>
    </row>
    <row r="60" spans="1:7" x14ac:dyDescent="0.2">
      <c r="A60" s="118" t="s">
        <v>515</v>
      </c>
      <c r="B60" s="337">
        <v>149958.95236600001</v>
      </c>
      <c r="C60" s="337">
        <v>149958.95236600001</v>
      </c>
      <c r="D60" s="337">
        <v>0</v>
      </c>
      <c r="E60" s="337">
        <v>142280.788</v>
      </c>
      <c r="F60" s="337">
        <v>142280.788</v>
      </c>
      <c r="G60" s="337">
        <v>0</v>
      </c>
    </row>
    <row r="61" spans="1:7" x14ac:dyDescent="0.2">
      <c r="A61" s="115" t="s">
        <v>504</v>
      </c>
      <c r="B61" s="337">
        <v>106138.45600000001</v>
      </c>
      <c r="C61" s="337">
        <v>106138.45600000001</v>
      </c>
      <c r="D61" s="337">
        <v>0</v>
      </c>
      <c r="E61" s="337">
        <v>99655.187000000005</v>
      </c>
      <c r="F61" s="337">
        <v>99655.187000000005</v>
      </c>
      <c r="G61" s="337">
        <v>0</v>
      </c>
    </row>
    <row r="62" spans="1:7" x14ac:dyDescent="0.2">
      <c r="A62" s="115" t="s">
        <v>505</v>
      </c>
      <c r="B62" s="337">
        <v>43820.496366000007</v>
      </c>
      <c r="C62" s="337">
        <v>43820.496366000007</v>
      </c>
      <c r="D62" s="337">
        <v>0</v>
      </c>
      <c r="E62" s="337">
        <v>42625.601000000002</v>
      </c>
      <c r="F62" s="337">
        <v>42625.601000000002</v>
      </c>
      <c r="G62" s="337">
        <v>0</v>
      </c>
    </row>
    <row r="63" spans="1:7" x14ac:dyDescent="0.2">
      <c r="A63" s="118" t="s">
        <v>516</v>
      </c>
      <c r="B63" s="337">
        <v>123239.065</v>
      </c>
      <c r="C63" s="337">
        <v>123239.065</v>
      </c>
      <c r="D63" s="337">
        <v>0</v>
      </c>
      <c r="E63" s="337">
        <v>122399.995</v>
      </c>
      <c r="F63" s="337">
        <v>122399.995</v>
      </c>
      <c r="G63" s="337">
        <v>0</v>
      </c>
    </row>
    <row r="64" spans="1:7" x14ac:dyDescent="0.2">
      <c r="A64" s="115" t="s">
        <v>504</v>
      </c>
      <c r="B64" s="337">
        <v>82144.479999999996</v>
      </c>
      <c r="C64" s="337">
        <v>82144.479999999996</v>
      </c>
      <c r="D64" s="337">
        <v>0</v>
      </c>
      <c r="E64" s="337">
        <v>90623.89</v>
      </c>
      <c r="F64" s="337">
        <v>90623.89</v>
      </c>
      <c r="G64" s="337">
        <v>0</v>
      </c>
    </row>
    <row r="65" spans="1:7" x14ac:dyDescent="0.2">
      <c r="A65" s="115" t="s">
        <v>505</v>
      </c>
      <c r="B65" s="337">
        <v>41094.584999999999</v>
      </c>
      <c r="C65" s="337">
        <v>41094.584999999999</v>
      </c>
      <c r="D65" s="337">
        <v>0</v>
      </c>
      <c r="E65" s="337">
        <v>31776.105</v>
      </c>
      <c r="F65" s="337">
        <v>31776.105</v>
      </c>
      <c r="G65" s="337">
        <v>0</v>
      </c>
    </row>
    <row r="66" spans="1:7" x14ac:dyDescent="0.2">
      <c r="A66" s="118" t="s">
        <v>517</v>
      </c>
      <c r="B66" s="337">
        <v>14.82</v>
      </c>
      <c r="C66" s="337">
        <v>14.82</v>
      </c>
      <c r="D66" s="337">
        <v>0</v>
      </c>
      <c r="E66" s="337">
        <v>14.920999999999999</v>
      </c>
      <c r="F66" s="337">
        <v>14.920999999999999</v>
      </c>
      <c r="G66" s="337">
        <v>0</v>
      </c>
    </row>
    <row r="67" spans="1:7" x14ac:dyDescent="0.2">
      <c r="A67" s="118" t="s">
        <v>518</v>
      </c>
      <c r="B67" s="337">
        <v>4996.1189999999997</v>
      </c>
      <c r="C67" s="337">
        <v>4996.1189999999997</v>
      </c>
      <c r="D67" s="337">
        <v>0</v>
      </c>
      <c r="E67" s="337">
        <v>5285.7649999999994</v>
      </c>
      <c r="F67" s="337">
        <v>5285.7649999999994</v>
      </c>
      <c r="G67" s="337">
        <v>0</v>
      </c>
    </row>
    <row r="68" spans="1:7" x14ac:dyDescent="0.2">
      <c r="A68" s="118" t="s">
        <v>519</v>
      </c>
      <c r="B68" s="337">
        <v>10971.322</v>
      </c>
      <c r="C68" s="337">
        <v>10971.322</v>
      </c>
      <c r="D68" s="337">
        <v>0</v>
      </c>
      <c r="E68" s="337">
        <v>12912.712</v>
      </c>
      <c r="F68" s="337">
        <v>12912.712</v>
      </c>
      <c r="G68" s="337">
        <v>0</v>
      </c>
    </row>
    <row r="69" spans="1:7" x14ac:dyDescent="0.2">
      <c r="A69" s="118" t="s">
        <v>520</v>
      </c>
      <c r="B69" s="337">
        <v>6729.027</v>
      </c>
      <c r="C69" s="337">
        <v>6729.027</v>
      </c>
      <c r="D69" s="337">
        <v>0</v>
      </c>
      <c r="E69" s="337">
        <v>5083.7269999999999</v>
      </c>
      <c r="F69" s="337">
        <v>5083.7269999999999</v>
      </c>
      <c r="G69" s="337">
        <v>0</v>
      </c>
    </row>
    <row r="70" spans="1:7" x14ac:dyDescent="0.2">
      <c r="A70" s="115" t="s">
        <v>504</v>
      </c>
      <c r="B70" s="337">
        <v>6231.7079999999996</v>
      </c>
      <c r="C70" s="337">
        <v>6231.7079999999996</v>
      </c>
      <c r="D70" s="337">
        <v>0</v>
      </c>
      <c r="E70" s="337">
        <v>4672.1190000000006</v>
      </c>
      <c r="F70" s="337">
        <v>4672.1190000000006</v>
      </c>
      <c r="G70" s="337">
        <v>0</v>
      </c>
    </row>
    <row r="71" spans="1:7" x14ac:dyDescent="0.2">
      <c r="A71" s="115" t="s">
        <v>505</v>
      </c>
      <c r="B71" s="337">
        <v>497.31900000000002</v>
      </c>
      <c r="C71" s="337">
        <v>497.31900000000002</v>
      </c>
      <c r="D71" s="337">
        <v>0</v>
      </c>
      <c r="E71" s="337">
        <v>411.608</v>
      </c>
      <c r="F71" s="337">
        <v>411.608</v>
      </c>
      <c r="G71" s="337">
        <v>0</v>
      </c>
    </row>
    <row r="72" spans="1:7" x14ac:dyDescent="0.2">
      <c r="A72" s="118" t="s">
        <v>521</v>
      </c>
      <c r="B72" s="337">
        <v>147762.003</v>
      </c>
      <c r="C72" s="337">
        <v>147762.003</v>
      </c>
      <c r="D72" s="337">
        <v>0</v>
      </c>
      <c r="E72" s="337">
        <v>160984.30300000001</v>
      </c>
      <c r="F72" s="337">
        <v>160984.30300000001</v>
      </c>
      <c r="G72" s="337">
        <v>0</v>
      </c>
    </row>
    <row r="73" spans="1:7" x14ac:dyDescent="0.2">
      <c r="A73" s="115" t="s">
        <v>504</v>
      </c>
      <c r="B73" s="337">
        <v>137202.69</v>
      </c>
      <c r="C73" s="337">
        <v>137202.69</v>
      </c>
      <c r="D73" s="337">
        <v>0</v>
      </c>
      <c r="E73" s="337">
        <v>149900.39000000001</v>
      </c>
      <c r="F73" s="337">
        <v>149900.39000000001</v>
      </c>
      <c r="G73" s="337">
        <v>0</v>
      </c>
    </row>
    <row r="74" spans="1:7" x14ac:dyDescent="0.2">
      <c r="A74" s="115" t="s">
        <v>505</v>
      </c>
      <c r="B74" s="337">
        <v>10559.313</v>
      </c>
      <c r="C74" s="337">
        <v>10559.313</v>
      </c>
      <c r="D74" s="337">
        <v>0</v>
      </c>
      <c r="E74" s="337">
        <v>11083.913</v>
      </c>
      <c r="F74" s="337">
        <v>11083.913</v>
      </c>
      <c r="G74" s="337">
        <v>0</v>
      </c>
    </row>
  </sheetData>
  <mergeCells count="8">
    <mergeCell ref="A1:G1"/>
    <mergeCell ref="A2:G2"/>
    <mergeCell ref="A3:G3"/>
    <mergeCell ref="A4:G4"/>
    <mergeCell ref="A5:A7"/>
    <mergeCell ref="B6:D6"/>
    <mergeCell ref="E6:G6"/>
    <mergeCell ref="B5:G5"/>
  </mergeCells>
  <pageMargins left="0.7" right="0.7" top="0.75" bottom="0.75" header="0.3" footer="0.3"/>
  <pageSetup paperSize="9" scale="70"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view="pageBreakPreview" zoomScaleNormal="100" zoomScaleSheetLayoutView="100" workbookViewId="0">
      <selection activeCell="H74" sqref="H74"/>
    </sheetView>
  </sheetViews>
  <sheetFormatPr defaultRowHeight="14.25" x14ac:dyDescent="0.2"/>
  <cols>
    <col min="1" max="1" width="41.75" customWidth="1"/>
    <col min="2" max="6" width="13.375" customWidth="1"/>
    <col min="7" max="7" width="13" bestFit="1" customWidth="1"/>
  </cols>
  <sheetData>
    <row r="1" spans="1:7" ht="18.75" x14ac:dyDescent="0.2">
      <c r="A1" s="503" t="s">
        <v>487</v>
      </c>
      <c r="B1" s="503"/>
      <c r="C1" s="503"/>
      <c r="D1" s="503"/>
      <c r="E1" s="503"/>
      <c r="F1" s="503"/>
      <c r="G1" s="503"/>
    </row>
    <row r="2" spans="1:7" ht="15.75" x14ac:dyDescent="0.2">
      <c r="A2" s="512" t="s">
        <v>488</v>
      </c>
      <c r="B2" s="512"/>
      <c r="C2" s="512"/>
      <c r="D2" s="512"/>
      <c r="E2" s="512"/>
      <c r="F2" s="512"/>
      <c r="G2" s="512"/>
    </row>
    <row r="3" spans="1:7" x14ac:dyDescent="0.2">
      <c r="A3" s="548" t="s">
        <v>351</v>
      </c>
      <c r="B3" s="548"/>
      <c r="C3" s="548"/>
      <c r="D3" s="548"/>
      <c r="E3" s="548"/>
      <c r="F3" s="548"/>
      <c r="G3" s="548"/>
    </row>
    <row r="4" spans="1:7" ht="15" thickBot="1" x14ac:dyDescent="0.25">
      <c r="A4" s="595" t="s">
        <v>489</v>
      </c>
      <c r="B4" s="595"/>
      <c r="C4" s="595"/>
      <c r="D4" s="595"/>
      <c r="E4" s="595"/>
      <c r="F4" s="595"/>
      <c r="G4" s="595"/>
    </row>
    <row r="5" spans="1:7" ht="15.75" thickTop="1" thickBot="1" x14ac:dyDescent="0.25">
      <c r="A5" s="515" t="s">
        <v>490</v>
      </c>
      <c r="B5" s="609">
        <v>2023</v>
      </c>
      <c r="C5" s="610"/>
      <c r="D5" s="610"/>
      <c r="E5" s="610"/>
      <c r="F5" s="610"/>
      <c r="G5" s="610"/>
    </row>
    <row r="6" spans="1:7" ht="15" thickBot="1" x14ac:dyDescent="0.25">
      <c r="A6" s="516"/>
      <c r="B6" s="605" t="s">
        <v>125</v>
      </c>
      <c r="C6" s="603"/>
      <c r="D6" s="604"/>
      <c r="E6" s="605" t="s">
        <v>1219</v>
      </c>
      <c r="F6" s="603"/>
      <c r="G6" s="603"/>
    </row>
    <row r="7" spans="1:7" ht="21.75" thickBot="1" x14ac:dyDescent="0.25">
      <c r="A7" s="523"/>
      <c r="B7" s="105" t="s">
        <v>351</v>
      </c>
      <c r="C7" s="105" t="s">
        <v>413</v>
      </c>
      <c r="D7" s="105" t="s">
        <v>414</v>
      </c>
      <c r="E7" s="105" t="s">
        <v>351</v>
      </c>
      <c r="F7" s="105" t="s">
        <v>413</v>
      </c>
      <c r="G7" s="105" t="s">
        <v>414</v>
      </c>
    </row>
    <row r="8" spans="1:7" ht="15" thickTop="1" x14ac:dyDescent="0.2">
      <c r="A8" s="122" t="s">
        <v>522</v>
      </c>
      <c r="B8" s="256">
        <v>1266011.735969</v>
      </c>
      <c r="C8" s="256">
        <v>1266011.735969</v>
      </c>
      <c r="D8" s="256">
        <v>0</v>
      </c>
      <c r="E8" s="256">
        <v>1352463.755957</v>
      </c>
      <c r="F8" s="256">
        <v>1352463.755957</v>
      </c>
      <c r="G8" s="256">
        <v>0</v>
      </c>
    </row>
    <row r="9" spans="1:7" x14ac:dyDescent="0.2">
      <c r="A9" s="118" t="s">
        <v>523</v>
      </c>
      <c r="B9" s="256">
        <v>296950.175215</v>
      </c>
      <c r="C9" s="256">
        <v>296950.175215</v>
      </c>
      <c r="D9" s="256">
        <v>0</v>
      </c>
      <c r="E9" s="256">
        <v>311568.908</v>
      </c>
      <c r="F9" s="256">
        <v>311568.908</v>
      </c>
      <c r="G9" s="256">
        <v>0</v>
      </c>
    </row>
    <row r="10" spans="1:7" x14ac:dyDescent="0.2">
      <c r="A10" s="115" t="s">
        <v>504</v>
      </c>
      <c r="B10" s="256">
        <v>286444.57821499999</v>
      </c>
      <c r="C10" s="256">
        <v>286444.57821499999</v>
      </c>
      <c r="D10" s="256">
        <v>0</v>
      </c>
      <c r="E10" s="256">
        <v>298682.853</v>
      </c>
      <c r="F10" s="256">
        <v>298682.853</v>
      </c>
      <c r="G10" s="256">
        <v>0</v>
      </c>
    </row>
    <row r="11" spans="1:7" x14ac:dyDescent="0.2">
      <c r="A11" s="115" t="s">
        <v>505</v>
      </c>
      <c r="B11" s="256">
        <v>10505.597</v>
      </c>
      <c r="C11" s="256">
        <v>10505.597</v>
      </c>
      <c r="D11" s="256">
        <v>0</v>
      </c>
      <c r="E11" s="256">
        <v>12886.055</v>
      </c>
      <c r="F11" s="256">
        <v>12886.055</v>
      </c>
      <c r="G11" s="256">
        <v>0</v>
      </c>
    </row>
    <row r="12" spans="1:7" x14ac:dyDescent="0.2">
      <c r="A12" s="118" t="s">
        <v>524</v>
      </c>
      <c r="B12" s="256">
        <v>89549.265140999996</v>
      </c>
      <c r="C12" s="256">
        <v>89549.265140999996</v>
      </c>
      <c r="D12" s="256">
        <v>0</v>
      </c>
      <c r="E12" s="256">
        <v>114673.586</v>
      </c>
      <c r="F12" s="256">
        <v>114673.586</v>
      </c>
      <c r="G12" s="256">
        <v>0</v>
      </c>
    </row>
    <row r="13" spans="1:7" x14ac:dyDescent="0.2">
      <c r="A13" s="115" t="s">
        <v>504</v>
      </c>
      <c r="B13" s="256">
        <v>88077.313141000006</v>
      </c>
      <c r="C13" s="256">
        <v>88077.313141000006</v>
      </c>
      <c r="D13" s="256">
        <v>0</v>
      </c>
      <c r="E13" s="256">
        <v>113521.101</v>
      </c>
      <c r="F13" s="256">
        <v>113521.101</v>
      </c>
      <c r="G13" s="256">
        <v>0</v>
      </c>
    </row>
    <row r="14" spans="1:7" x14ac:dyDescent="0.2">
      <c r="A14" s="115" t="s">
        <v>505</v>
      </c>
      <c r="B14" s="256">
        <v>1471.952</v>
      </c>
      <c r="C14" s="256">
        <v>1471.952</v>
      </c>
      <c r="D14" s="256">
        <v>0</v>
      </c>
      <c r="E14" s="256">
        <v>1152.4849999999999</v>
      </c>
      <c r="F14" s="256">
        <v>1152.4849999999999</v>
      </c>
      <c r="G14" s="256">
        <v>0</v>
      </c>
    </row>
    <row r="15" spans="1:7" x14ac:dyDescent="0.2">
      <c r="A15" s="118" t="s">
        <v>525</v>
      </c>
      <c r="B15" s="256">
        <v>232392.55207100001</v>
      </c>
      <c r="C15" s="256">
        <v>232392.55207100001</v>
      </c>
      <c r="D15" s="256">
        <v>0</v>
      </c>
      <c r="E15" s="256">
        <v>237551.358098</v>
      </c>
      <c r="F15" s="256">
        <v>237551.358098</v>
      </c>
      <c r="G15" s="256">
        <v>0</v>
      </c>
    </row>
    <row r="16" spans="1:7" x14ac:dyDescent="0.2">
      <c r="A16" s="115" t="s">
        <v>504</v>
      </c>
      <c r="B16" s="256">
        <v>228626.84607100001</v>
      </c>
      <c r="C16" s="256">
        <v>228626.84607100001</v>
      </c>
      <c r="D16" s="256">
        <v>0</v>
      </c>
      <c r="E16" s="256">
        <v>234196.961098</v>
      </c>
      <c r="F16" s="256">
        <v>234196.961098</v>
      </c>
      <c r="G16" s="256">
        <v>0</v>
      </c>
    </row>
    <row r="17" spans="1:7" x14ac:dyDescent="0.2">
      <c r="A17" s="115" t="s">
        <v>505</v>
      </c>
      <c r="B17" s="256">
        <v>3765.7060000000001</v>
      </c>
      <c r="C17" s="256">
        <v>3765.7060000000001</v>
      </c>
      <c r="D17" s="256">
        <v>0</v>
      </c>
      <c r="E17" s="256">
        <v>3354.3969999999999</v>
      </c>
      <c r="F17" s="256">
        <v>3354.3969999999999</v>
      </c>
      <c r="G17" s="256">
        <v>0</v>
      </c>
    </row>
    <row r="18" spans="1:7" x14ac:dyDescent="0.2">
      <c r="A18" s="118" t="s">
        <v>526</v>
      </c>
      <c r="B18" s="256">
        <v>55334.826000000001</v>
      </c>
      <c r="C18" s="256">
        <v>55334.826000000001</v>
      </c>
      <c r="D18" s="256">
        <v>0</v>
      </c>
      <c r="E18" s="256">
        <v>53159.300999999999</v>
      </c>
      <c r="F18" s="256">
        <v>53159.300999999999</v>
      </c>
      <c r="G18" s="256">
        <v>0</v>
      </c>
    </row>
    <row r="19" spans="1:7" x14ac:dyDescent="0.2">
      <c r="A19" s="115" t="s">
        <v>504</v>
      </c>
      <c r="B19" s="256">
        <v>32308.68</v>
      </c>
      <c r="C19" s="256">
        <v>32308.68</v>
      </c>
      <c r="D19" s="256">
        <v>0</v>
      </c>
      <c r="E19" s="256">
        <v>32022.012999999999</v>
      </c>
      <c r="F19" s="256">
        <v>32022.012999999999</v>
      </c>
      <c r="G19" s="256">
        <v>0</v>
      </c>
    </row>
    <row r="20" spans="1:7" x14ac:dyDescent="0.2">
      <c r="A20" s="115" t="s">
        <v>505</v>
      </c>
      <c r="B20" s="256">
        <v>23026.146000000001</v>
      </c>
      <c r="C20" s="256">
        <v>23026.146000000001</v>
      </c>
      <c r="D20" s="256">
        <v>0</v>
      </c>
      <c r="E20" s="256">
        <v>21137.288</v>
      </c>
      <c r="F20" s="256">
        <v>21137.288</v>
      </c>
      <c r="G20" s="256">
        <v>0</v>
      </c>
    </row>
    <row r="21" spans="1:7" x14ac:dyDescent="0.2">
      <c r="A21" s="118" t="s">
        <v>527</v>
      </c>
      <c r="B21" s="256">
        <v>64.36</v>
      </c>
      <c r="C21" s="256">
        <v>64.36</v>
      </c>
      <c r="D21" s="256">
        <v>0</v>
      </c>
      <c r="E21" s="256">
        <v>0</v>
      </c>
      <c r="F21" s="256">
        <v>0</v>
      </c>
      <c r="G21" s="256">
        <v>0</v>
      </c>
    </row>
    <row r="22" spans="1:7" x14ac:dyDescent="0.2">
      <c r="A22" s="118" t="s">
        <v>528</v>
      </c>
      <c r="B22" s="256">
        <v>916.86599999999999</v>
      </c>
      <c r="C22" s="256">
        <v>916.86599999999999</v>
      </c>
      <c r="D22" s="256">
        <v>0</v>
      </c>
      <c r="E22" s="256">
        <v>912.44899999999996</v>
      </c>
      <c r="F22" s="256">
        <v>912.44899999999996</v>
      </c>
      <c r="G22" s="256">
        <v>0</v>
      </c>
    </row>
    <row r="23" spans="1:7" x14ac:dyDescent="0.2">
      <c r="A23" s="118" t="s">
        <v>529</v>
      </c>
      <c r="B23" s="256">
        <v>93333.245089000004</v>
      </c>
      <c r="C23" s="256">
        <v>93333.245089000004</v>
      </c>
      <c r="D23" s="256">
        <v>0</v>
      </c>
      <c r="E23" s="256">
        <v>103299.61199999999</v>
      </c>
      <c r="F23" s="256">
        <v>103299.61199999999</v>
      </c>
      <c r="G23" s="256">
        <v>0</v>
      </c>
    </row>
    <row r="24" spans="1:7" x14ac:dyDescent="0.2">
      <c r="A24" s="118" t="s">
        <v>530</v>
      </c>
      <c r="B24" s="256">
        <v>147194.399</v>
      </c>
      <c r="C24" s="256">
        <v>147194.399</v>
      </c>
      <c r="D24" s="256">
        <v>0</v>
      </c>
      <c r="E24" s="256">
        <v>136654.549</v>
      </c>
      <c r="F24" s="256">
        <v>136654.549</v>
      </c>
      <c r="G24" s="256">
        <v>0</v>
      </c>
    </row>
    <row r="25" spans="1:7" x14ac:dyDescent="0.2">
      <c r="A25" s="115" t="s">
        <v>504</v>
      </c>
      <c r="B25" s="256">
        <v>144501.829</v>
      </c>
      <c r="C25" s="256">
        <v>144501.829</v>
      </c>
      <c r="D25" s="256">
        <v>0</v>
      </c>
      <c r="E25" s="256">
        <v>133193.09099999999</v>
      </c>
      <c r="F25" s="256">
        <v>133193.09099999999</v>
      </c>
      <c r="G25" s="256">
        <v>0</v>
      </c>
    </row>
    <row r="26" spans="1:7" x14ac:dyDescent="0.2">
      <c r="A26" s="115" t="s">
        <v>505</v>
      </c>
      <c r="B26" s="256">
        <v>2692.57</v>
      </c>
      <c r="C26" s="256">
        <v>2692.57</v>
      </c>
      <c r="D26" s="256">
        <v>0</v>
      </c>
      <c r="E26" s="256">
        <v>3461.4580000000001</v>
      </c>
      <c r="F26" s="256">
        <v>3461.4580000000001</v>
      </c>
      <c r="G26" s="256">
        <v>0</v>
      </c>
    </row>
    <row r="27" spans="1:7" x14ac:dyDescent="0.2">
      <c r="A27" s="118" t="s">
        <v>531</v>
      </c>
      <c r="B27" s="256">
        <v>1585.8510000000001</v>
      </c>
      <c r="C27" s="256">
        <v>1585.8510000000001</v>
      </c>
      <c r="D27" s="256">
        <v>0</v>
      </c>
      <c r="E27" s="256">
        <v>1691.5650000000001</v>
      </c>
      <c r="F27" s="256">
        <v>1691.5650000000001</v>
      </c>
      <c r="G27" s="256">
        <v>0</v>
      </c>
    </row>
    <row r="28" spans="1:7" x14ac:dyDescent="0.2">
      <c r="A28" s="118" t="s">
        <v>532</v>
      </c>
      <c r="B28" s="256">
        <v>7472.1819999999998</v>
      </c>
      <c r="C28" s="256">
        <v>7472.1819999999998</v>
      </c>
      <c r="D28" s="256">
        <v>0</v>
      </c>
      <c r="E28" s="256">
        <v>6709.3339999999998</v>
      </c>
      <c r="F28" s="256">
        <v>6709.3339999999998</v>
      </c>
      <c r="G28" s="256">
        <v>0</v>
      </c>
    </row>
    <row r="29" spans="1:7" x14ac:dyDescent="0.2">
      <c r="A29" s="118" t="s">
        <v>533</v>
      </c>
      <c r="B29" s="256">
        <v>61568.020635999987</v>
      </c>
      <c r="C29" s="256">
        <v>61568.020635999987</v>
      </c>
      <c r="D29" s="256">
        <v>0</v>
      </c>
      <c r="E29" s="256">
        <v>62544.526636000002</v>
      </c>
      <c r="F29" s="256">
        <v>62544.526636000002</v>
      </c>
      <c r="G29" s="256">
        <v>0</v>
      </c>
    </row>
    <row r="30" spans="1:7" x14ac:dyDescent="0.2">
      <c r="A30" s="118" t="s">
        <v>534</v>
      </c>
      <c r="B30" s="256">
        <v>279649.99381700001</v>
      </c>
      <c r="C30" s="256">
        <v>279649.99381700001</v>
      </c>
      <c r="D30" s="256">
        <v>0</v>
      </c>
      <c r="E30" s="256">
        <v>323698.56722300011</v>
      </c>
      <c r="F30" s="256">
        <v>323698.56722300011</v>
      </c>
      <c r="G30" s="256">
        <v>0</v>
      </c>
    </row>
    <row r="31" spans="1:7" x14ac:dyDescent="0.2">
      <c r="A31" s="115" t="s">
        <v>504</v>
      </c>
      <c r="B31" s="256">
        <v>270273.43381700001</v>
      </c>
      <c r="C31" s="256">
        <v>270273.43381700001</v>
      </c>
      <c r="D31" s="256">
        <v>0</v>
      </c>
      <c r="E31" s="256">
        <v>307488.59622299997</v>
      </c>
      <c r="F31" s="256">
        <v>307488.59622299997</v>
      </c>
      <c r="G31" s="256">
        <v>0</v>
      </c>
    </row>
    <row r="32" spans="1:7" x14ac:dyDescent="0.2">
      <c r="A32" s="115" t="s">
        <v>505</v>
      </c>
      <c r="B32" s="256">
        <v>9376.5600000000013</v>
      </c>
      <c r="C32" s="256">
        <v>9376.5600000000013</v>
      </c>
      <c r="D32" s="256">
        <v>0</v>
      </c>
      <c r="E32" s="256">
        <v>16209.971</v>
      </c>
      <c r="F32" s="256">
        <v>16209.971</v>
      </c>
      <c r="G32" s="256">
        <v>0</v>
      </c>
    </row>
    <row r="33" spans="1:7" x14ac:dyDescent="0.2">
      <c r="A33" s="34" t="s">
        <v>535</v>
      </c>
      <c r="B33" s="256">
        <v>2160034.7247540001</v>
      </c>
      <c r="C33" s="256">
        <v>2159351.5497540003</v>
      </c>
      <c r="D33" s="256">
        <v>683.17499999999995</v>
      </c>
      <c r="E33" s="256">
        <v>2052715.904754</v>
      </c>
      <c r="F33" s="256">
        <v>2052045.1867539999</v>
      </c>
      <c r="G33" s="256">
        <v>670.71799999999996</v>
      </c>
    </row>
    <row r="34" spans="1:7" x14ac:dyDescent="0.2">
      <c r="A34" s="119" t="s">
        <v>536</v>
      </c>
      <c r="B34" s="256">
        <v>781707.26127899997</v>
      </c>
      <c r="C34" s="256">
        <v>781172.22727899998</v>
      </c>
      <c r="D34" s="256">
        <v>535.03399999999999</v>
      </c>
      <c r="E34" s="256">
        <v>764057.50827899994</v>
      </c>
      <c r="F34" s="256">
        <v>763531.56327899999</v>
      </c>
      <c r="G34" s="256">
        <v>525.94500000000005</v>
      </c>
    </row>
    <row r="35" spans="1:7" x14ac:dyDescent="0.2">
      <c r="A35" s="119" t="s">
        <v>537</v>
      </c>
      <c r="B35" s="256">
        <v>15349.870999999999</v>
      </c>
      <c r="C35" s="256">
        <v>15349.870999999999</v>
      </c>
      <c r="D35" s="256">
        <v>0</v>
      </c>
      <c r="E35" s="256">
        <v>16402.333999999999</v>
      </c>
      <c r="F35" s="256">
        <v>16402.333999999999</v>
      </c>
      <c r="G35" s="256">
        <v>0</v>
      </c>
    </row>
    <row r="36" spans="1:7" x14ac:dyDescent="0.2">
      <c r="A36" s="119" t="s">
        <v>538</v>
      </c>
      <c r="B36" s="256">
        <v>46523.279000000002</v>
      </c>
      <c r="C36" s="256">
        <v>46523.279000000002</v>
      </c>
      <c r="D36" s="256">
        <v>0</v>
      </c>
      <c r="E36" s="256">
        <v>47770.588000000003</v>
      </c>
      <c r="F36" s="256">
        <v>47770.588000000003</v>
      </c>
      <c r="G36" s="256">
        <v>0</v>
      </c>
    </row>
    <row r="37" spans="1:7" x14ac:dyDescent="0.2">
      <c r="A37" s="119" t="s">
        <v>539</v>
      </c>
      <c r="B37" s="256">
        <v>1316454.313475</v>
      </c>
      <c r="C37" s="256">
        <v>1316306.1724749999</v>
      </c>
      <c r="D37" s="256">
        <v>148.14099999999999</v>
      </c>
      <c r="E37" s="256">
        <v>1224485.4744750001</v>
      </c>
      <c r="F37" s="256">
        <v>1224340.701475</v>
      </c>
      <c r="G37" s="256">
        <v>144.773</v>
      </c>
    </row>
    <row r="38" spans="1:7" x14ac:dyDescent="0.2">
      <c r="A38" s="34" t="s">
        <v>540</v>
      </c>
      <c r="B38" s="256">
        <v>1704775.7022859999</v>
      </c>
      <c r="C38" s="256">
        <v>1587308.7418119998</v>
      </c>
      <c r="D38" s="256">
        <v>117466.96047400001</v>
      </c>
      <c r="E38" s="256">
        <v>1684010.81102429</v>
      </c>
      <c r="F38" s="256">
        <v>1563641.081455</v>
      </c>
      <c r="G38" s="256">
        <v>120369.72956928999</v>
      </c>
    </row>
    <row r="39" spans="1:7" x14ac:dyDescent="0.2">
      <c r="A39" s="122" t="s">
        <v>541</v>
      </c>
      <c r="B39" s="256">
        <v>569125.57216973999</v>
      </c>
      <c r="C39" s="256">
        <v>452908.70894799998</v>
      </c>
      <c r="D39" s="256">
        <v>116216.86322174</v>
      </c>
      <c r="E39" s="256">
        <v>566148.09242167999</v>
      </c>
      <c r="F39" s="256">
        <v>446880.72899999999</v>
      </c>
      <c r="G39" s="256">
        <v>119267.36342168</v>
      </c>
    </row>
    <row r="40" spans="1:7" x14ac:dyDescent="0.2">
      <c r="A40" s="118" t="s">
        <v>542</v>
      </c>
      <c r="B40" s="256">
        <v>212340.81758474</v>
      </c>
      <c r="C40" s="256">
        <v>211530.83499999999</v>
      </c>
      <c r="D40" s="256">
        <v>809.98258473999999</v>
      </c>
      <c r="E40" s="256">
        <v>226199.31242167999</v>
      </c>
      <c r="F40" s="256">
        <v>225238.473</v>
      </c>
      <c r="G40" s="256">
        <v>960.83942167999999</v>
      </c>
    </row>
    <row r="41" spans="1:7" x14ac:dyDescent="0.2">
      <c r="A41" s="115" t="s">
        <v>543</v>
      </c>
      <c r="B41" s="256">
        <v>206207.44458474001</v>
      </c>
      <c r="C41" s="256">
        <v>205397.462</v>
      </c>
      <c r="D41" s="256">
        <v>809.98258473999999</v>
      </c>
      <c r="E41" s="256">
        <v>223221.39342168</v>
      </c>
      <c r="F41" s="256">
        <v>222260.554</v>
      </c>
      <c r="G41" s="256">
        <v>960.83942167999999</v>
      </c>
    </row>
    <row r="42" spans="1:7" x14ac:dyDescent="0.2">
      <c r="A42" s="115" t="s">
        <v>544</v>
      </c>
      <c r="B42" s="256">
        <v>6133.3729999999996</v>
      </c>
      <c r="C42" s="256">
        <v>6133.3729999999996</v>
      </c>
      <c r="D42" s="256">
        <v>0</v>
      </c>
      <c r="E42" s="256">
        <v>2977.9189999999999</v>
      </c>
      <c r="F42" s="256">
        <v>2977.9189999999999</v>
      </c>
      <c r="G42" s="256">
        <v>0</v>
      </c>
    </row>
    <row r="43" spans="1:7" x14ac:dyDescent="0.2">
      <c r="A43" s="118" t="s">
        <v>545</v>
      </c>
      <c r="B43" s="256">
        <v>356784.75458499999</v>
      </c>
      <c r="C43" s="256">
        <v>241377.87394799999</v>
      </c>
      <c r="D43" s="256">
        <v>115406.88063699999</v>
      </c>
      <c r="E43" s="256">
        <v>339948.78</v>
      </c>
      <c r="F43" s="256">
        <v>221642.25600000002</v>
      </c>
      <c r="G43" s="256">
        <v>118306.524</v>
      </c>
    </row>
    <row r="44" spans="1:7" x14ac:dyDescent="0.2">
      <c r="A44" s="115" t="s">
        <v>546</v>
      </c>
      <c r="B44" s="256">
        <v>165285.740658</v>
      </c>
      <c r="C44" s="256">
        <v>165284.633</v>
      </c>
      <c r="D44" s="256">
        <v>1.107658</v>
      </c>
      <c r="E44" s="256">
        <v>160014.503</v>
      </c>
      <c r="F44" s="256">
        <v>160014.503</v>
      </c>
      <c r="G44" s="256">
        <v>0</v>
      </c>
    </row>
    <row r="45" spans="1:7" x14ac:dyDescent="0.2">
      <c r="A45" s="115" t="s">
        <v>547</v>
      </c>
      <c r="B45" s="256">
        <v>36643.469010000001</v>
      </c>
      <c r="C45" s="256">
        <v>36643.469010000001</v>
      </c>
      <c r="D45" s="256">
        <v>0</v>
      </c>
      <c r="E45" s="256">
        <v>18789.902999999998</v>
      </c>
      <c r="F45" s="256">
        <v>18789.902999999998</v>
      </c>
      <c r="G45" s="256">
        <v>0</v>
      </c>
    </row>
    <row r="46" spans="1:7" x14ac:dyDescent="0.2">
      <c r="A46" s="115" t="s">
        <v>548</v>
      </c>
      <c r="B46" s="256">
        <v>143617.94897900001</v>
      </c>
      <c r="C46" s="256">
        <v>28212.176000000007</v>
      </c>
      <c r="D46" s="256">
        <v>115405.772979</v>
      </c>
      <c r="E46" s="256">
        <v>154894.92499999999</v>
      </c>
      <c r="F46" s="256">
        <v>36588.400999999983</v>
      </c>
      <c r="G46" s="256">
        <v>118306.524</v>
      </c>
    </row>
    <row r="47" spans="1:7" x14ac:dyDescent="0.2">
      <c r="A47" s="115" t="s">
        <v>549</v>
      </c>
      <c r="B47" s="256">
        <v>11237.595938</v>
      </c>
      <c r="C47" s="256">
        <v>11237.595938</v>
      </c>
      <c r="D47" s="256">
        <v>0</v>
      </c>
      <c r="E47" s="256">
        <v>6249.4490000000014</v>
      </c>
      <c r="F47" s="256">
        <v>6249.4490000000014</v>
      </c>
      <c r="G47" s="256">
        <v>0</v>
      </c>
    </row>
    <row r="48" spans="1:7" x14ac:dyDescent="0.2">
      <c r="A48" s="122" t="s">
        <v>550</v>
      </c>
      <c r="B48" s="256">
        <v>1135650.1301162599</v>
      </c>
      <c r="C48" s="256">
        <v>1134400.0328639999</v>
      </c>
      <c r="D48" s="256">
        <v>1250.09725226</v>
      </c>
      <c r="E48" s="256">
        <v>1117862.7186026101</v>
      </c>
      <c r="F48" s="256">
        <v>1116760.3524550002</v>
      </c>
      <c r="G48" s="256">
        <v>1102.3661476100001</v>
      </c>
    </row>
    <row r="49" spans="1:7" x14ac:dyDescent="0.2">
      <c r="A49" s="118" t="s">
        <v>542</v>
      </c>
      <c r="B49" s="256">
        <v>663681.21223225002</v>
      </c>
      <c r="C49" s="256">
        <v>663129.957834</v>
      </c>
      <c r="D49" s="256">
        <v>551.25439825000001</v>
      </c>
      <c r="E49" s="256">
        <v>646461.70292671991</v>
      </c>
      <c r="F49" s="256">
        <v>645951.62445499992</v>
      </c>
      <c r="G49" s="256">
        <v>510.07847171999998</v>
      </c>
    </row>
    <row r="50" spans="1:7" x14ac:dyDescent="0.2">
      <c r="A50" s="115" t="s">
        <v>543</v>
      </c>
      <c r="B50" s="256">
        <v>578157.66343325004</v>
      </c>
      <c r="C50" s="256">
        <v>577606.40903500002</v>
      </c>
      <c r="D50" s="256">
        <v>551.25439825000001</v>
      </c>
      <c r="E50" s="256">
        <v>563250.09322371997</v>
      </c>
      <c r="F50" s="256">
        <v>562740.01475199999</v>
      </c>
      <c r="G50" s="256">
        <v>510.07847171999998</v>
      </c>
    </row>
    <row r="51" spans="1:7" x14ac:dyDescent="0.2">
      <c r="A51" s="115" t="s">
        <v>544</v>
      </c>
      <c r="B51" s="256">
        <v>85523.548798999997</v>
      </c>
      <c r="C51" s="256">
        <v>85523.548798999997</v>
      </c>
      <c r="D51" s="256">
        <v>0</v>
      </c>
      <c r="E51" s="256">
        <v>83211.609702999995</v>
      </c>
      <c r="F51" s="256">
        <v>83211.609702999995</v>
      </c>
      <c r="G51" s="256">
        <v>0</v>
      </c>
    </row>
    <row r="52" spans="1:7" x14ac:dyDescent="0.2">
      <c r="A52" s="118" t="s">
        <v>545</v>
      </c>
      <c r="B52" s="256">
        <v>471968.91788401001</v>
      </c>
      <c r="C52" s="256">
        <v>471270.07503000001</v>
      </c>
      <c r="D52" s="256">
        <v>698.84285401</v>
      </c>
      <c r="E52" s="256">
        <v>471401.01567589003</v>
      </c>
      <c r="F52" s="256">
        <v>470808.728</v>
      </c>
      <c r="G52" s="256">
        <v>592.28767588999995</v>
      </c>
    </row>
    <row r="53" spans="1:7" x14ac:dyDescent="0.2">
      <c r="A53" s="115" t="s">
        <v>546</v>
      </c>
      <c r="B53" s="256">
        <v>230634.70383837001</v>
      </c>
      <c r="C53" s="256">
        <v>230129.41306000002</v>
      </c>
      <c r="D53" s="256">
        <v>505.29077837</v>
      </c>
      <c r="E53" s="256">
        <v>236542.71931707999</v>
      </c>
      <c r="F53" s="256">
        <v>236124.47199999998</v>
      </c>
      <c r="G53" s="256">
        <v>418.24731708000002</v>
      </c>
    </row>
    <row r="54" spans="1:7" x14ac:dyDescent="0.2">
      <c r="A54" s="115" t="s">
        <v>547</v>
      </c>
      <c r="B54" s="256">
        <v>179628.62067494</v>
      </c>
      <c r="C54" s="256">
        <v>179449.71397000001</v>
      </c>
      <c r="D54" s="256">
        <v>178.90670494</v>
      </c>
      <c r="E54" s="256">
        <v>176891.65335881</v>
      </c>
      <c r="F54" s="256">
        <v>176730.40700000001</v>
      </c>
      <c r="G54" s="256">
        <v>161.24635881</v>
      </c>
    </row>
    <row r="55" spans="1:7" x14ac:dyDescent="0.2">
      <c r="A55" s="115" t="s">
        <v>548</v>
      </c>
      <c r="B55" s="256">
        <v>36826.7143707</v>
      </c>
      <c r="C55" s="256">
        <v>36812.069000000003</v>
      </c>
      <c r="D55" s="256">
        <v>14.645370700000001</v>
      </c>
      <c r="E55" s="256">
        <v>42078.487000000001</v>
      </c>
      <c r="F55" s="256">
        <v>42065.692999999999</v>
      </c>
      <c r="G55" s="256">
        <v>12.794</v>
      </c>
    </row>
    <row r="56" spans="1:7" x14ac:dyDescent="0.2">
      <c r="A56" s="115" t="s">
        <v>549</v>
      </c>
      <c r="B56" s="256">
        <v>24878.879000000001</v>
      </c>
      <c r="C56" s="256">
        <v>24878.879000000001</v>
      </c>
      <c r="D56" s="256">
        <v>0</v>
      </c>
      <c r="E56" s="256">
        <v>15888.156000000001</v>
      </c>
      <c r="F56" s="256">
        <v>15888.156000000001</v>
      </c>
      <c r="G56" s="256">
        <v>0</v>
      </c>
    </row>
    <row r="57" spans="1:7" x14ac:dyDescent="0.2">
      <c r="A57" s="34" t="s">
        <v>551</v>
      </c>
      <c r="B57" s="256">
        <v>456415.78972300002</v>
      </c>
      <c r="C57" s="256">
        <v>456415.72372300003</v>
      </c>
      <c r="D57" s="256">
        <v>6.6000000000000003E-2</v>
      </c>
      <c r="E57" s="256">
        <v>443890.884747</v>
      </c>
      <c r="F57" s="256">
        <v>443890.81874700001</v>
      </c>
      <c r="G57" s="256">
        <v>6.6000000000000003E-2</v>
      </c>
    </row>
    <row r="58" spans="1:7" x14ac:dyDescent="0.2">
      <c r="A58" s="122" t="s">
        <v>552</v>
      </c>
      <c r="B58" s="256">
        <v>454713.25172300002</v>
      </c>
      <c r="C58" s="256">
        <v>454713.25172300002</v>
      </c>
      <c r="D58" s="256">
        <v>0</v>
      </c>
      <c r="E58" s="256">
        <v>442494.18074699998</v>
      </c>
      <c r="F58" s="256">
        <v>442494.18074699998</v>
      </c>
      <c r="G58" s="256">
        <v>0</v>
      </c>
    </row>
    <row r="59" spans="1:7" x14ac:dyDescent="0.2">
      <c r="A59" s="122" t="s">
        <v>553</v>
      </c>
      <c r="B59" s="256">
        <v>55533.354722999997</v>
      </c>
      <c r="C59" s="256">
        <v>55533.354722999997</v>
      </c>
      <c r="D59" s="256">
        <v>0</v>
      </c>
      <c r="E59" s="256">
        <v>31086.012747000001</v>
      </c>
      <c r="F59" s="256">
        <v>31086.012747000001</v>
      </c>
      <c r="G59" s="256">
        <v>0</v>
      </c>
    </row>
    <row r="60" spans="1:7" x14ac:dyDescent="0.2">
      <c r="A60" s="122" t="s">
        <v>554</v>
      </c>
      <c r="B60" s="256">
        <v>359707.85399999999</v>
      </c>
      <c r="C60" s="256">
        <v>359707.85399999999</v>
      </c>
      <c r="D60" s="256">
        <v>0</v>
      </c>
      <c r="E60" s="256">
        <v>386755.95</v>
      </c>
      <c r="F60" s="256">
        <v>386755.95</v>
      </c>
      <c r="G60" s="256">
        <v>0</v>
      </c>
    </row>
    <row r="61" spans="1:7" x14ac:dyDescent="0.2">
      <c r="A61" s="122" t="s">
        <v>555</v>
      </c>
      <c r="B61" s="256">
        <v>39472.042999999998</v>
      </c>
      <c r="C61" s="256">
        <v>39472.042999999998</v>
      </c>
      <c r="D61" s="256">
        <v>0</v>
      </c>
      <c r="E61" s="256">
        <v>24652.218000000001</v>
      </c>
      <c r="F61" s="256">
        <v>24652.218000000001</v>
      </c>
      <c r="G61" s="256">
        <v>0</v>
      </c>
    </row>
    <row r="62" spans="1:7" x14ac:dyDescent="0.2">
      <c r="A62" s="122" t="s">
        <v>556</v>
      </c>
      <c r="B62" s="256">
        <v>1702.538</v>
      </c>
      <c r="C62" s="256">
        <v>1702.472</v>
      </c>
      <c r="D62" s="256">
        <v>6.6000000000000003E-2</v>
      </c>
      <c r="E62" s="256">
        <v>1396.704</v>
      </c>
      <c r="F62" s="256">
        <v>1396.6379999999999</v>
      </c>
      <c r="G62" s="256">
        <v>6.6000000000000003E-2</v>
      </c>
    </row>
    <row r="63" spans="1:7" x14ac:dyDescent="0.2">
      <c r="A63" s="34" t="s">
        <v>557</v>
      </c>
      <c r="B63" s="256">
        <v>4258728.2266779914</v>
      </c>
      <c r="C63" s="256">
        <v>4254110.5179460011</v>
      </c>
      <c r="D63" s="256">
        <v>4617.7087319900002</v>
      </c>
      <c r="E63" s="256">
        <v>3906221.6818133499</v>
      </c>
      <c r="F63" s="256">
        <v>3901613.720987</v>
      </c>
      <c r="G63" s="256">
        <v>4607.9608263500004</v>
      </c>
    </row>
    <row r="64" spans="1:7" x14ac:dyDescent="0.2">
      <c r="A64" s="122" t="s">
        <v>558</v>
      </c>
      <c r="B64" s="256">
        <v>1659541.4224868601</v>
      </c>
      <c r="C64" s="256">
        <v>1659161.8140050001</v>
      </c>
      <c r="D64" s="256">
        <v>379.60848185999998</v>
      </c>
      <c r="E64" s="256">
        <v>1625291.72625686</v>
      </c>
      <c r="F64" s="256">
        <v>1624912.737775</v>
      </c>
      <c r="G64" s="256">
        <v>378.98848185999998</v>
      </c>
    </row>
    <row r="65" spans="1:7" x14ac:dyDescent="0.2">
      <c r="A65" s="119" t="s">
        <v>559</v>
      </c>
      <c r="B65" s="256">
        <v>524758.65607309993</v>
      </c>
      <c r="C65" s="256">
        <v>524608.73337499995</v>
      </c>
      <c r="D65" s="256">
        <v>149.92269809999999</v>
      </c>
      <c r="E65" s="256">
        <v>531974.57247309992</v>
      </c>
      <c r="F65" s="256">
        <v>531824.64977499994</v>
      </c>
      <c r="G65" s="256">
        <v>149.92269809999999</v>
      </c>
    </row>
    <row r="66" spans="1:7" x14ac:dyDescent="0.2">
      <c r="A66" s="119" t="s">
        <v>560</v>
      </c>
      <c r="B66" s="256">
        <v>598.94500000000005</v>
      </c>
      <c r="C66" s="256">
        <v>598.94500000000005</v>
      </c>
      <c r="D66" s="256">
        <v>0</v>
      </c>
      <c r="E66" s="256">
        <v>273.61399999999998</v>
      </c>
      <c r="F66" s="256">
        <v>273.61399999999998</v>
      </c>
      <c r="G66" s="256">
        <v>0</v>
      </c>
    </row>
    <row r="67" spans="1:7" x14ac:dyDescent="0.2">
      <c r="A67" s="119" t="s">
        <v>561</v>
      </c>
      <c r="B67" s="256">
        <v>1134183.8214137601</v>
      </c>
      <c r="C67" s="256">
        <v>1133954.1356300001</v>
      </c>
      <c r="D67" s="256">
        <v>229.68578375999999</v>
      </c>
      <c r="E67" s="256">
        <v>1093043.53978376</v>
      </c>
      <c r="F67" s="256">
        <v>1092814.4739999999</v>
      </c>
      <c r="G67" s="256">
        <v>229.06578375999999</v>
      </c>
    </row>
    <row r="68" spans="1:7" x14ac:dyDescent="0.2">
      <c r="A68" s="122" t="s">
        <v>562</v>
      </c>
      <c r="B68" s="256">
        <v>2599186.8041911302</v>
      </c>
      <c r="C68" s="256">
        <v>2594948.7039410002</v>
      </c>
      <c r="D68" s="256">
        <v>4238.1002501299999</v>
      </c>
      <c r="E68" s="256">
        <v>2280929.95555649</v>
      </c>
      <c r="F68" s="256">
        <v>2276700.9832120002</v>
      </c>
      <c r="G68" s="256">
        <v>4228.9723444900001</v>
      </c>
    </row>
    <row r="69" spans="1:7" x14ac:dyDescent="0.2">
      <c r="A69" s="118" t="s">
        <v>563</v>
      </c>
      <c r="B69" s="256">
        <v>2386070.5499410001</v>
      </c>
      <c r="C69" s="256">
        <v>2385931.847941</v>
      </c>
      <c r="D69" s="256">
        <v>138.702</v>
      </c>
      <c r="E69" s="256">
        <v>2076824.570212</v>
      </c>
      <c r="F69" s="256">
        <v>2076693.885212</v>
      </c>
      <c r="G69" s="256">
        <v>130.685</v>
      </c>
    </row>
    <row r="70" spans="1:7" x14ac:dyDescent="0.2">
      <c r="A70" s="118" t="s">
        <v>564</v>
      </c>
      <c r="B70" s="256">
        <v>213116.25425013</v>
      </c>
      <c r="C70" s="256">
        <v>209016.856</v>
      </c>
      <c r="D70" s="256">
        <v>4099.3982501299997</v>
      </c>
      <c r="E70" s="256">
        <v>204105.38534449</v>
      </c>
      <c r="F70" s="256">
        <v>200007.098</v>
      </c>
      <c r="G70" s="256">
        <v>4098.2873444899997</v>
      </c>
    </row>
    <row r="71" spans="1:7" x14ac:dyDescent="0.2">
      <c r="A71" s="34" t="s">
        <v>565</v>
      </c>
      <c r="B71" s="256">
        <v>211170.85100093001</v>
      </c>
      <c r="C71" s="256">
        <v>208170.63065202002</v>
      </c>
      <c r="D71" s="256">
        <v>3000.2203489100002</v>
      </c>
      <c r="E71" s="256">
        <v>218662.76856691</v>
      </c>
      <c r="F71" s="256">
        <v>215666.59621799999</v>
      </c>
      <c r="G71" s="256">
        <v>2996.17234891</v>
      </c>
    </row>
    <row r="72" spans="1:7" x14ac:dyDescent="0.2">
      <c r="A72" s="119" t="s">
        <v>566</v>
      </c>
      <c r="B72" s="256">
        <v>93756.026000020007</v>
      </c>
      <c r="C72" s="256">
        <v>93756.026000020007</v>
      </c>
      <c r="D72" s="256">
        <v>0</v>
      </c>
      <c r="E72" s="256">
        <v>103117.22</v>
      </c>
      <c r="F72" s="256">
        <v>103117.22</v>
      </c>
      <c r="G72" s="256">
        <v>0</v>
      </c>
    </row>
    <row r="73" spans="1:7" x14ac:dyDescent="0.2">
      <c r="A73" s="119" t="s">
        <v>567</v>
      </c>
      <c r="B73" s="256">
        <v>109093.760028</v>
      </c>
      <c r="C73" s="256">
        <v>109093.760028</v>
      </c>
      <c r="D73" s="256">
        <v>0</v>
      </c>
      <c r="E73" s="256">
        <v>106030.540248</v>
      </c>
      <c r="F73" s="256">
        <v>106030.540248</v>
      </c>
      <c r="G73" s="256">
        <v>0</v>
      </c>
    </row>
    <row r="74" spans="1:7" ht="15" thickBot="1" x14ac:dyDescent="0.25">
      <c r="A74" s="123" t="s">
        <v>561</v>
      </c>
      <c r="B74" s="257">
        <v>8321.0649729100005</v>
      </c>
      <c r="C74" s="257">
        <v>5320.8446240000003</v>
      </c>
      <c r="D74" s="257">
        <v>3000.2203489100002</v>
      </c>
      <c r="E74" s="257">
        <v>9515.0083189100005</v>
      </c>
      <c r="F74" s="257">
        <v>6518.8359700000001</v>
      </c>
      <c r="G74" s="257">
        <v>2996.17234891</v>
      </c>
    </row>
    <row r="75" spans="1:7" ht="15.75" thickTop="1" thickBot="1" x14ac:dyDescent="0.25">
      <c r="A75" s="29" t="s">
        <v>262</v>
      </c>
      <c r="B75" s="364">
        <v>11807916.767776923</v>
      </c>
      <c r="C75" s="364">
        <v>11680147.883222021</v>
      </c>
      <c r="D75" s="364">
        <v>127768.88455490001</v>
      </c>
      <c r="E75" s="364">
        <v>11442206.867862549</v>
      </c>
      <c r="F75" s="364">
        <v>11313559.728118001</v>
      </c>
      <c r="G75" s="364">
        <v>128647.13974454999</v>
      </c>
    </row>
    <row r="76" spans="1:7" ht="15" thickTop="1" x14ac:dyDescent="0.2">
      <c r="A76" s="530" t="s">
        <v>1247</v>
      </c>
      <c r="B76" s="530"/>
      <c r="C76" s="530"/>
      <c r="D76" s="530"/>
      <c r="E76" s="530"/>
      <c r="F76" s="530"/>
      <c r="G76" s="530"/>
    </row>
    <row r="77" spans="1:7" x14ac:dyDescent="0.2">
      <c r="A77" s="387" t="s">
        <v>1248</v>
      </c>
    </row>
  </sheetData>
  <mergeCells count="9">
    <mergeCell ref="A76:G76"/>
    <mergeCell ref="A1:G1"/>
    <mergeCell ref="A2:G2"/>
    <mergeCell ref="A3:G3"/>
    <mergeCell ref="A4:G4"/>
    <mergeCell ref="A5:A7"/>
    <mergeCell ref="B6:D6"/>
    <mergeCell ref="E6:G6"/>
    <mergeCell ref="B5:G5"/>
  </mergeCells>
  <pageMargins left="0.7" right="0.7" top="0.75" bottom="0.75" header="0.3" footer="0.3"/>
  <pageSetup paperSize="9" scale="66" orientation="portrait" verticalDpi="0" r:id="rId1"/>
  <colBreaks count="1" manualBreakCount="1">
    <brk id="7"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view="pageBreakPreview" zoomScaleNormal="100" zoomScaleSheetLayoutView="100" workbookViewId="0">
      <selection activeCell="J8" sqref="J8:K11"/>
    </sheetView>
  </sheetViews>
  <sheetFormatPr defaultColWidth="9.125" defaultRowHeight="14.25" x14ac:dyDescent="0.2"/>
  <cols>
    <col min="1" max="1" width="43.25" style="10" bestFit="1" customWidth="1"/>
    <col min="2" max="2" width="9" style="10" bestFit="1" customWidth="1"/>
    <col min="3" max="3" width="8.625" style="10" bestFit="1" customWidth="1"/>
    <col min="4" max="4" width="9" style="10" bestFit="1" customWidth="1"/>
    <col min="5" max="5" width="7.875" style="10" bestFit="1" customWidth="1"/>
    <col min="6" max="6" width="9" style="10" bestFit="1" customWidth="1"/>
    <col min="7" max="7" width="7.875" style="10" bestFit="1" customWidth="1"/>
    <col min="8" max="8" width="9" style="10" bestFit="1" customWidth="1"/>
    <col min="9" max="9" width="7.875" style="10" bestFit="1" customWidth="1"/>
    <col min="10" max="10" width="9" style="10" bestFit="1" customWidth="1"/>
    <col min="11" max="11" width="8.375" style="10" bestFit="1" customWidth="1"/>
    <col min="12" max="16384" width="9.125" style="10"/>
  </cols>
  <sheetData>
    <row r="1" spans="1:11" ht="18.75" x14ac:dyDescent="0.2">
      <c r="A1" s="503" t="s">
        <v>568</v>
      </c>
      <c r="B1" s="503"/>
      <c r="C1" s="503"/>
      <c r="D1" s="503"/>
      <c r="E1" s="503"/>
      <c r="F1" s="503"/>
      <c r="G1" s="503"/>
      <c r="H1" s="503"/>
      <c r="I1" s="503"/>
      <c r="J1" s="503"/>
      <c r="K1" s="503"/>
    </row>
    <row r="2" spans="1:11" ht="15.75" x14ac:dyDescent="0.2">
      <c r="A2" s="512" t="s">
        <v>569</v>
      </c>
      <c r="B2" s="512"/>
      <c r="C2" s="512"/>
      <c r="D2" s="512"/>
      <c r="E2" s="512"/>
      <c r="F2" s="512"/>
      <c r="G2" s="512"/>
      <c r="H2" s="512"/>
      <c r="I2" s="512"/>
      <c r="J2" s="512"/>
      <c r="K2" s="512"/>
    </row>
    <row r="3" spans="1:11" ht="15" thickBot="1" x14ac:dyDescent="0.25">
      <c r="A3" s="595" t="s">
        <v>0</v>
      </c>
      <c r="B3" s="595"/>
      <c r="C3" s="595"/>
      <c r="D3" s="595"/>
      <c r="E3" s="595"/>
      <c r="F3" s="595"/>
      <c r="G3" s="595"/>
      <c r="H3" s="595"/>
      <c r="I3" s="595"/>
      <c r="J3" s="595"/>
      <c r="K3" s="595"/>
    </row>
    <row r="4" spans="1:11" ht="15.75" thickTop="1" thickBot="1" x14ac:dyDescent="0.25">
      <c r="A4" s="51" t="s">
        <v>570</v>
      </c>
      <c r="B4" s="519">
        <v>2022</v>
      </c>
      <c r="C4" s="521"/>
      <c r="D4" s="521"/>
      <c r="E4" s="520"/>
      <c r="F4" s="543">
        <v>2023</v>
      </c>
      <c r="G4" s="549"/>
      <c r="H4" s="549"/>
      <c r="I4" s="549"/>
      <c r="J4" s="549"/>
      <c r="K4" s="549"/>
    </row>
    <row r="5" spans="1:11" ht="15" thickBot="1" x14ac:dyDescent="0.25">
      <c r="A5" s="51" t="s">
        <v>571</v>
      </c>
      <c r="B5" s="508" t="s">
        <v>125</v>
      </c>
      <c r="C5" s="518"/>
      <c r="D5" s="508" t="s">
        <v>126</v>
      </c>
      <c r="E5" s="518"/>
      <c r="F5" s="508" t="s">
        <v>127</v>
      </c>
      <c r="G5" s="518"/>
      <c r="H5" s="508" t="s">
        <v>125</v>
      </c>
      <c r="I5" s="509"/>
      <c r="J5" s="508" t="s">
        <v>1210</v>
      </c>
      <c r="K5" s="509"/>
    </row>
    <row r="6" spans="1:11" ht="15" thickBot="1" x14ac:dyDescent="0.25">
      <c r="A6" s="124"/>
      <c r="B6" s="32" t="s">
        <v>572</v>
      </c>
      <c r="C6" s="32" t="s">
        <v>129</v>
      </c>
      <c r="D6" s="32" t="s">
        <v>572</v>
      </c>
      <c r="E6" s="32" t="s">
        <v>129</v>
      </c>
      <c r="F6" s="32" t="s">
        <v>572</v>
      </c>
      <c r="G6" s="32" t="s">
        <v>129</v>
      </c>
      <c r="H6" s="32" t="s">
        <v>572</v>
      </c>
      <c r="I6" s="33" t="s">
        <v>129</v>
      </c>
      <c r="J6" s="32" t="s">
        <v>572</v>
      </c>
      <c r="K6" s="284" t="s">
        <v>129</v>
      </c>
    </row>
    <row r="7" spans="1:11" ht="24" customHeight="1" thickTop="1" x14ac:dyDescent="0.2">
      <c r="A7" s="125">
        <v>0</v>
      </c>
      <c r="B7" s="379">
        <v>1838669</v>
      </c>
      <c r="C7" s="340">
        <v>3112000.3</v>
      </c>
      <c r="D7" s="379">
        <v>2080080</v>
      </c>
      <c r="E7" s="339">
        <v>3459023.7450103299</v>
      </c>
      <c r="F7" s="379">
        <v>2595960</v>
      </c>
      <c r="G7" s="339">
        <v>4110893.14816724</v>
      </c>
      <c r="H7" s="379">
        <v>3328577</v>
      </c>
      <c r="I7" s="339">
        <v>4752843.1231672997</v>
      </c>
      <c r="J7" s="379">
        <v>3294410</v>
      </c>
      <c r="K7" s="339">
        <v>4552309.6012296397</v>
      </c>
    </row>
    <row r="8" spans="1:11" ht="24" customHeight="1" x14ac:dyDescent="0.2">
      <c r="A8" s="125">
        <v>5</v>
      </c>
      <c r="B8" s="379">
        <v>55753</v>
      </c>
      <c r="C8" s="340">
        <v>208837.6</v>
      </c>
      <c r="D8" s="379">
        <v>58261</v>
      </c>
      <c r="E8" s="339">
        <v>207075.79490800001</v>
      </c>
      <c r="F8" s="379">
        <v>60328</v>
      </c>
      <c r="G8" s="339">
        <v>181353.97999999992</v>
      </c>
      <c r="H8" s="379">
        <v>56825</v>
      </c>
      <c r="I8" s="339">
        <v>173680.01899999997</v>
      </c>
      <c r="J8" s="379">
        <v>58335</v>
      </c>
      <c r="K8" s="339">
        <v>189820.05709700001</v>
      </c>
    </row>
    <row r="9" spans="1:11" ht="24" customHeight="1" x14ac:dyDescent="0.2">
      <c r="A9" s="125">
        <v>10</v>
      </c>
      <c r="B9" s="379">
        <v>808356</v>
      </c>
      <c r="C9" s="340">
        <v>840303.7</v>
      </c>
      <c r="D9" s="379">
        <v>360070</v>
      </c>
      <c r="E9" s="339">
        <v>807590.58572700003</v>
      </c>
      <c r="F9" s="379">
        <v>669417</v>
      </c>
      <c r="G9" s="339">
        <v>1028479.6407920001</v>
      </c>
      <c r="H9" s="379">
        <v>124632</v>
      </c>
      <c r="I9" s="339">
        <v>973892.31389500026</v>
      </c>
      <c r="J9" s="379">
        <v>105610</v>
      </c>
      <c r="K9" s="339">
        <v>917131.46254600002</v>
      </c>
    </row>
    <row r="10" spans="1:11" ht="24" customHeight="1" x14ac:dyDescent="0.2">
      <c r="A10" s="125">
        <v>15</v>
      </c>
      <c r="B10" s="379">
        <v>41379</v>
      </c>
      <c r="C10" s="340">
        <v>965357.9</v>
      </c>
      <c r="D10" s="379">
        <v>676090</v>
      </c>
      <c r="E10" s="339">
        <v>1386089.2337418289</v>
      </c>
      <c r="F10" s="379">
        <v>46406</v>
      </c>
      <c r="G10" s="339">
        <v>869947.85466500022</v>
      </c>
      <c r="H10" s="379">
        <v>46856</v>
      </c>
      <c r="I10" s="339">
        <v>845390.69557600014</v>
      </c>
      <c r="J10" s="379">
        <v>45306</v>
      </c>
      <c r="K10" s="339">
        <v>796301.66027600004</v>
      </c>
    </row>
    <row r="11" spans="1:11" ht="24" customHeight="1" x14ac:dyDescent="0.2">
      <c r="A11" s="125">
        <v>20</v>
      </c>
      <c r="B11" s="379">
        <v>638322</v>
      </c>
      <c r="C11" s="340">
        <v>1364702.1</v>
      </c>
      <c r="D11" s="379">
        <v>534700</v>
      </c>
      <c r="E11" s="339">
        <v>1353876.2503933599</v>
      </c>
      <c r="F11" s="379">
        <v>505818</v>
      </c>
      <c r="G11" s="339">
        <v>1208751.9564459994</v>
      </c>
      <c r="H11" s="379">
        <v>478657</v>
      </c>
      <c r="I11" s="339">
        <v>1136291.0242059999</v>
      </c>
      <c r="J11" s="379">
        <v>453539</v>
      </c>
      <c r="K11" s="339">
        <v>1096572.9299649999</v>
      </c>
    </row>
    <row r="12" spans="1:11" ht="24" customHeight="1" x14ac:dyDescent="0.2">
      <c r="A12" s="125">
        <v>25</v>
      </c>
      <c r="B12" s="379">
        <v>340808</v>
      </c>
      <c r="C12" s="340">
        <v>2562583.1</v>
      </c>
      <c r="D12" s="379">
        <v>99676</v>
      </c>
      <c r="E12" s="339">
        <v>2402734.6259445101</v>
      </c>
      <c r="F12" s="379">
        <v>181796</v>
      </c>
      <c r="G12" s="339">
        <v>2336742.5440941001</v>
      </c>
      <c r="H12" s="379">
        <v>129761</v>
      </c>
      <c r="I12" s="339">
        <v>2404650.8204760994</v>
      </c>
      <c r="J12" s="379">
        <v>122531</v>
      </c>
      <c r="K12" s="339">
        <v>2279456.7468560999</v>
      </c>
    </row>
    <row r="13" spans="1:11" ht="24" customHeight="1" x14ac:dyDescent="0.2">
      <c r="A13" s="125">
        <v>30</v>
      </c>
      <c r="B13" s="379">
        <v>85285</v>
      </c>
      <c r="C13" s="340">
        <v>334614.2</v>
      </c>
      <c r="D13" s="379">
        <v>74533</v>
      </c>
      <c r="E13" s="339">
        <v>402214.62876429001</v>
      </c>
      <c r="F13" s="379">
        <v>65786</v>
      </c>
      <c r="G13" s="339">
        <v>498548.40709600021</v>
      </c>
      <c r="H13" s="379">
        <v>62126</v>
      </c>
      <c r="I13" s="339">
        <v>365318.27068900008</v>
      </c>
      <c r="J13" s="379">
        <v>57518</v>
      </c>
      <c r="K13" s="339">
        <v>468469.25479899999</v>
      </c>
    </row>
    <row r="14" spans="1:11" ht="24" customHeight="1" x14ac:dyDescent="0.2">
      <c r="A14" s="125">
        <v>33.33</v>
      </c>
      <c r="B14" s="379">
        <v>10319</v>
      </c>
      <c r="C14" s="340">
        <v>17352</v>
      </c>
      <c r="D14" s="379">
        <v>1218</v>
      </c>
      <c r="E14" s="339">
        <v>9747.8379999999997</v>
      </c>
      <c r="F14" s="379">
        <v>1056</v>
      </c>
      <c r="G14" s="339">
        <v>14605.007000000001</v>
      </c>
      <c r="H14" s="379">
        <v>723</v>
      </c>
      <c r="I14" s="339">
        <v>7913.5949999999993</v>
      </c>
      <c r="J14" s="379">
        <v>597</v>
      </c>
      <c r="K14" s="339">
        <v>10143.052</v>
      </c>
    </row>
    <row r="15" spans="1:11" ht="24" customHeight="1" x14ac:dyDescent="0.2">
      <c r="A15" s="125">
        <v>35</v>
      </c>
      <c r="B15" s="379">
        <v>25324</v>
      </c>
      <c r="C15" s="340">
        <v>232728.3</v>
      </c>
      <c r="D15" s="379">
        <v>27649</v>
      </c>
      <c r="E15" s="339">
        <v>207262.86548455001</v>
      </c>
      <c r="F15" s="379">
        <v>19485</v>
      </c>
      <c r="G15" s="339">
        <v>186422.30137392</v>
      </c>
      <c r="H15" s="379">
        <v>17360</v>
      </c>
      <c r="I15" s="339">
        <v>218235.15999500002</v>
      </c>
      <c r="J15" s="379">
        <v>13357</v>
      </c>
      <c r="K15" s="339">
        <v>188729.05499500001</v>
      </c>
    </row>
    <row r="16" spans="1:11" ht="24" customHeight="1" x14ac:dyDescent="0.2">
      <c r="A16" s="125">
        <v>40</v>
      </c>
      <c r="B16" s="379">
        <v>38920</v>
      </c>
      <c r="C16" s="340">
        <v>239012</v>
      </c>
      <c r="D16" s="379">
        <v>43671</v>
      </c>
      <c r="E16" s="339">
        <v>211536.59</v>
      </c>
      <c r="F16" s="379">
        <v>44191</v>
      </c>
      <c r="G16" s="339">
        <v>238876.04375200003</v>
      </c>
      <c r="H16" s="379">
        <v>40003</v>
      </c>
      <c r="I16" s="339">
        <v>195781.07595199998</v>
      </c>
      <c r="J16" s="379">
        <v>38042</v>
      </c>
      <c r="K16" s="339">
        <v>189337.288952</v>
      </c>
    </row>
    <row r="17" spans="1:11" ht="24" customHeight="1" x14ac:dyDescent="0.2">
      <c r="A17" s="125">
        <v>45</v>
      </c>
      <c r="B17" s="379">
        <v>8400</v>
      </c>
      <c r="C17" s="340">
        <v>117831.2</v>
      </c>
      <c r="D17" s="379">
        <v>11335</v>
      </c>
      <c r="E17" s="339">
        <v>120494.41800000001</v>
      </c>
      <c r="F17" s="379">
        <v>10016</v>
      </c>
      <c r="G17" s="339">
        <v>113598.07108950002</v>
      </c>
      <c r="H17" s="379">
        <v>8728</v>
      </c>
      <c r="I17" s="339">
        <v>107239.12799950001</v>
      </c>
      <c r="J17" s="379">
        <v>7702</v>
      </c>
      <c r="K17" s="339">
        <v>111423.68711699999</v>
      </c>
    </row>
    <row r="18" spans="1:11" ht="24" customHeight="1" x14ac:dyDescent="0.2">
      <c r="A18" s="125">
        <v>50</v>
      </c>
      <c r="B18" s="379">
        <v>37962</v>
      </c>
      <c r="C18" s="340">
        <v>216497.2</v>
      </c>
      <c r="D18" s="379">
        <v>161346</v>
      </c>
      <c r="E18" s="339">
        <v>420234.527</v>
      </c>
      <c r="F18" s="379">
        <v>130420</v>
      </c>
      <c r="G18" s="339">
        <v>382381.30374806025</v>
      </c>
      <c r="H18" s="379">
        <v>124048</v>
      </c>
      <c r="I18" s="339">
        <v>339592.80264929013</v>
      </c>
      <c r="J18" s="379">
        <v>134209</v>
      </c>
      <c r="K18" s="339">
        <v>380070.42581232998</v>
      </c>
    </row>
    <row r="19" spans="1:11" ht="24" customHeight="1" x14ac:dyDescent="0.2">
      <c r="A19" s="125">
        <v>55</v>
      </c>
      <c r="B19" s="379">
        <v>3871</v>
      </c>
      <c r="C19" s="340">
        <v>51824</v>
      </c>
      <c r="D19" s="379">
        <v>6864</v>
      </c>
      <c r="E19" s="339">
        <v>54077.404999999999</v>
      </c>
      <c r="F19" s="379">
        <v>5669</v>
      </c>
      <c r="G19" s="339">
        <v>56642.05957274</v>
      </c>
      <c r="H19" s="379">
        <v>5431</v>
      </c>
      <c r="I19" s="339">
        <v>44970.035463410008</v>
      </c>
      <c r="J19" s="379">
        <v>4961</v>
      </c>
      <c r="K19" s="339">
        <v>36161.237627210001</v>
      </c>
    </row>
    <row r="20" spans="1:11" ht="24" customHeight="1" x14ac:dyDescent="0.2">
      <c r="A20" s="125">
        <v>60</v>
      </c>
      <c r="B20" s="379">
        <v>3925</v>
      </c>
      <c r="C20" s="340">
        <v>50227.6</v>
      </c>
      <c r="D20" s="379">
        <v>5526</v>
      </c>
      <c r="E20" s="339">
        <v>60832.002999999997</v>
      </c>
      <c r="F20" s="379">
        <v>5561</v>
      </c>
      <c r="G20" s="339">
        <v>74164.136504220005</v>
      </c>
      <c r="H20" s="379">
        <v>5541</v>
      </c>
      <c r="I20" s="339">
        <v>74126.748337030003</v>
      </c>
      <c r="J20" s="379">
        <v>5307</v>
      </c>
      <c r="K20" s="339">
        <v>61587.124500990001</v>
      </c>
    </row>
    <row r="21" spans="1:11" ht="24" customHeight="1" x14ac:dyDescent="0.2">
      <c r="A21" s="125">
        <v>65</v>
      </c>
      <c r="B21" s="379">
        <v>3088</v>
      </c>
      <c r="C21" s="340">
        <v>42692.6</v>
      </c>
      <c r="D21" s="379">
        <v>4556</v>
      </c>
      <c r="E21" s="339">
        <v>77227.724000000002</v>
      </c>
      <c r="F21" s="379">
        <v>4320</v>
      </c>
      <c r="G21" s="339">
        <v>43285.27122183999</v>
      </c>
      <c r="H21" s="379">
        <v>4275</v>
      </c>
      <c r="I21" s="339">
        <v>35697.915994759998</v>
      </c>
      <c r="J21" s="379">
        <v>4007</v>
      </c>
      <c r="K21" s="339">
        <v>39280.756812310014</v>
      </c>
    </row>
    <row r="22" spans="1:11" ht="24" customHeight="1" x14ac:dyDescent="0.2">
      <c r="A22" s="125">
        <v>70</v>
      </c>
      <c r="B22" s="379">
        <v>2619</v>
      </c>
      <c r="C22" s="340">
        <v>20140.099999999999</v>
      </c>
      <c r="D22" s="379">
        <v>4129</v>
      </c>
      <c r="E22" s="339">
        <v>26974.974999999999</v>
      </c>
      <c r="F22" s="379">
        <v>3856</v>
      </c>
      <c r="G22" s="339">
        <v>25658.678531540005</v>
      </c>
      <c r="H22" s="379">
        <v>3691</v>
      </c>
      <c r="I22" s="339">
        <v>26808.240175970004</v>
      </c>
      <c r="J22" s="379">
        <v>3137</v>
      </c>
      <c r="K22" s="339">
        <v>25592.55576521</v>
      </c>
    </row>
    <row r="23" spans="1:11" ht="24" customHeight="1" x14ac:dyDescent="0.2">
      <c r="A23" s="125">
        <v>75</v>
      </c>
      <c r="B23" s="379">
        <v>3506</v>
      </c>
      <c r="C23" s="340">
        <v>22657.9</v>
      </c>
      <c r="D23" s="379">
        <v>3410</v>
      </c>
      <c r="E23" s="339">
        <v>26598.974999999999</v>
      </c>
      <c r="F23" s="379">
        <v>3363</v>
      </c>
      <c r="G23" s="339">
        <v>19945.179777190002</v>
      </c>
      <c r="H23" s="379">
        <v>3617</v>
      </c>
      <c r="I23" s="339">
        <v>21543.418557820005</v>
      </c>
      <c r="J23" s="379">
        <v>3215</v>
      </c>
      <c r="K23" s="339">
        <v>21692.731084089999</v>
      </c>
    </row>
    <row r="24" spans="1:11" ht="24" customHeight="1" x14ac:dyDescent="0.2">
      <c r="A24" s="125">
        <v>80</v>
      </c>
      <c r="B24" s="379">
        <v>2103</v>
      </c>
      <c r="C24" s="340">
        <v>16314.2</v>
      </c>
      <c r="D24" s="379">
        <v>5861</v>
      </c>
      <c r="E24" s="339">
        <v>88756.444999999992</v>
      </c>
      <c r="F24" s="379">
        <v>3136</v>
      </c>
      <c r="G24" s="339">
        <v>23071.531618559999</v>
      </c>
      <c r="H24" s="379">
        <v>3042</v>
      </c>
      <c r="I24" s="339">
        <v>19101.06147592</v>
      </c>
      <c r="J24" s="379">
        <v>3095</v>
      </c>
      <c r="K24" s="339">
        <v>22100.851386720002</v>
      </c>
    </row>
    <row r="25" spans="1:11" ht="24" customHeight="1" x14ac:dyDescent="0.2">
      <c r="A25" s="125">
        <v>85</v>
      </c>
      <c r="B25" s="379">
        <v>1896</v>
      </c>
      <c r="C25" s="340">
        <v>15177.8</v>
      </c>
      <c r="D25" s="379">
        <v>3031</v>
      </c>
      <c r="E25" s="339">
        <v>26104.795999999998</v>
      </c>
      <c r="F25" s="379">
        <v>2857</v>
      </c>
      <c r="G25" s="339">
        <v>11857.412445349999</v>
      </c>
      <c r="H25" s="379">
        <v>2779</v>
      </c>
      <c r="I25" s="339">
        <v>15429.44994699</v>
      </c>
      <c r="J25" s="379">
        <v>2666</v>
      </c>
      <c r="K25" s="339">
        <v>15203.96951115</v>
      </c>
    </row>
    <row r="26" spans="1:11" ht="24" customHeight="1" x14ac:dyDescent="0.2">
      <c r="A26" s="125">
        <v>90</v>
      </c>
      <c r="B26" s="379">
        <v>2538</v>
      </c>
      <c r="C26" s="340">
        <v>10525</v>
      </c>
      <c r="D26" s="379">
        <v>3388</v>
      </c>
      <c r="E26" s="339">
        <v>26362.420999999998</v>
      </c>
      <c r="F26" s="379">
        <v>3129</v>
      </c>
      <c r="G26" s="339">
        <v>9622.9187679299976</v>
      </c>
      <c r="H26" s="379">
        <v>2858</v>
      </c>
      <c r="I26" s="339">
        <v>13517.806605850001</v>
      </c>
      <c r="J26" s="379">
        <v>3198</v>
      </c>
      <c r="K26" s="339">
        <v>12788.283514819999</v>
      </c>
    </row>
    <row r="27" spans="1:11" ht="24" customHeight="1" x14ac:dyDescent="0.2">
      <c r="A27" s="125">
        <v>95</v>
      </c>
      <c r="B27" s="379">
        <v>1860</v>
      </c>
      <c r="C27" s="340">
        <v>10043.4</v>
      </c>
      <c r="D27" s="379">
        <v>2884</v>
      </c>
      <c r="E27" s="339">
        <v>27213.418000000001</v>
      </c>
      <c r="F27" s="379">
        <v>2069</v>
      </c>
      <c r="G27" s="339">
        <v>11014.056400219997</v>
      </c>
      <c r="H27" s="379">
        <v>2514</v>
      </c>
      <c r="I27" s="339">
        <v>10456.763544289999</v>
      </c>
      <c r="J27" s="379">
        <v>2920</v>
      </c>
      <c r="K27" s="339">
        <v>10156.200937600001</v>
      </c>
    </row>
    <row r="28" spans="1:11" ht="24" customHeight="1" thickBot="1" x14ac:dyDescent="0.25">
      <c r="A28" s="126">
        <v>99.99</v>
      </c>
      <c r="B28" s="380">
        <v>4443</v>
      </c>
      <c r="C28" s="341">
        <v>12445.2</v>
      </c>
      <c r="D28" s="380">
        <v>170708</v>
      </c>
      <c r="E28" s="343">
        <v>162001.837</v>
      </c>
      <c r="F28" s="380">
        <v>1228</v>
      </c>
      <c r="G28" s="343">
        <v>9258.1810724100014</v>
      </c>
      <c r="H28" s="380">
        <v>1504</v>
      </c>
      <c r="I28" s="343">
        <v>25437.606069690006</v>
      </c>
      <c r="J28" s="380">
        <v>1613</v>
      </c>
      <c r="K28" s="343">
        <v>17877.984077379999</v>
      </c>
    </row>
    <row r="29" spans="1:11" ht="15.75" thickTop="1" thickBot="1" x14ac:dyDescent="0.25">
      <c r="A29" s="49" t="s">
        <v>262</v>
      </c>
      <c r="B29" s="381">
        <v>3959346</v>
      </c>
      <c r="C29" s="342">
        <v>10463867.6</v>
      </c>
      <c r="D29" s="381">
        <v>4338986</v>
      </c>
      <c r="E29" s="342">
        <v>11564031.101973869</v>
      </c>
      <c r="F29" s="381">
        <v>4365867</v>
      </c>
      <c r="G29" s="342">
        <v>11455119.684135819</v>
      </c>
      <c r="H29" s="381">
        <v>4453548</v>
      </c>
      <c r="I29" s="342">
        <v>11807917.074776918</v>
      </c>
      <c r="J29" s="381">
        <v>4365275</v>
      </c>
      <c r="K29" s="342">
        <v>11442206.916862549</v>
      </c>
    </row>
    <row r="30" spans="1:11" ht="15" thickTop="1" x14ac:dyDescent="0.2">
      <c r="A30" s="530" t="s">
        <v>263</v>
      </c>
      <c r="B30" s="530"/>
      <c r="C30" s="530"/>
      <c r="D30" s="530"/>
      <c r="E30" s="530"/>
      <c r="F30" s="530"/>
      <c r="G30" s="530"/>
      <c r="H30" s="530"/>
      <c r="I30" s="530"/>
      <c r="J30" s="530"/>
      <c r="K30" s="530"/>
    </row>
    <row r="31" spans="1:11" x14ac:dyDescent="0.2">
      <c r="A31" s="5" t="s">
        <v>486</v>
      </c>
    </row>
    <row r="32" spans="1:11" x14ac:dyDescent="0.2">
      <c r="A32" s="2"/>
    </row>
    <row r="33" spans="1:1" x14ac:dyDescent="0.2">
      <c r="A33" s="5"/>
    </row>
    <row r="35" spans="1:1" x14ac:dyDescent="0.2">
      <c r="A35" s="5"/>
    </row>
  </sheetData>
  <mergeCells count="11">
    <mergeCell ref="A30:K30"/>
    <mergeCell ref="J5:K5"/>
    <mergeCell ref="F4:K4"/>
    <mergeCell ref="A3:K3"/>
    <mergeCell ref="A1:K1"/>
    <mergeCell ref="A2:K2"/>
    <mergeCell ref="B4:E4"/>
    <mergeCell ref="B5:C5"/>
    <mergeCell ref="D5:E5"/>
    <mergeCell ref="F5:G5"/>
    <mergeCell ref="H5:I5"/>
  </mergeCells>
  <pageMargins left="0.7" right="0.7" top="0.75" bottom="0.75" header="0.3" footer="0.3"/>
  <pageSetup paperSize="9" scale="62"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view="pageBreakPreview" zoomScaleNormal="100" zoomScaleSheetLayoutView="100" workbookViewId="0">
      <selection activeCell="D3" sqref="D3:G3"/>
    </sheetView>
  </sheetViews>
  <sheetFormatPr defaultColWidth="9.125" defaultRowHeight="14.25" x14ac:dyDescent="0.2"/>
  <cols>
    <col min="1" max="1" width="42.125" style="10" customWidth="1"/>
    <col min="2" max="7" width="9.75" style="10" customWidth="1"/>
    <col min="8" max="16384" width="9.125" style="10"/>
  </cols>
  <sheetData>
    <row r="1" spans="1:7" ht="18.75" x14ac:dyDescent="0.2">
      <c r="A1" s="552" t="s">
        <v>573</v>
      </c>
      <c r="B1" s="552"/>
      <c r="C1" s="552"/>
      <c r="D1" s="552"/>
      <c r="E1" s="552"/>
      <c r="F1" s="552"/>
      <c r="G1" s="552"/>
    </row>
    <row r="2" spans="1:7" ht="15" thickBot="1" x14ac:dyDescent="0.25">
      <c r="A2" s="611" t="s">
        <v>403</v>
      </c>
      <c r="B2" s="611"/>
      <c r="C2" s="611"/>
      <c r="D2" s="611"/>
      <c r="E2" s="611"/>
      <c r="F2" s="611"/>
      <c r="G2" s="611"/>
    </row>
    <row r="3" spans="1:7" ht="15.75" thickTop="1" thickBot="1" x14ac:dyDescent="0.25">
      <c r="A3" s="127" t="s">
        <v>574</v>
      </c>
      <c r="B3" s="344">
        <v>44734</v>
      </c>
      <c r="C3" s="345">
        <v>45100</v>
      </c>
      <c r="D3" s="344">
        <v>45259</v>
      </c>
      <c r="E3" s="344">
        <v>45289</v>
      </c>
      <c r="F3" s="344">
        <v>45320</v>
      </c>
      <c r="G3" s="346" t="s">
        <v>1252</v>
      </c>
    </row>
    <row r="4" spans="1:7" ht="15" thickTop="1" x14ac:dyDescent="0.2">
      <c r="A4" s="34" t="s">
        <v>575</v>
      </c>
      <c r="B4" s="259">
        <v>326429</v>
      </c>
      <c r="C4" s="259">
        <v>344331</v>
      </c>
      <c r="D4" s="259">
        <v>393397.26500000007</v>
      </c>
      <c r="E4" s="259">
        <v>417372.27899999998</v>
      </c>
      <c r="F4" s="259">
        <v>397264.51999999996</v>
      </c>
      <c r="G4" s="259">
        <v>400152.69799999986</v>
      </c>
    </row>
    <row r="5" spans="1:7" x14ac:dyDescent="0.2">
      <c r="A5" s="47" t="s">
        <v>576</v>
      </c>
      <c r="B5" s="260">
        <v>5163</v>
      </c>
      <c r="C5" s="260">
        <v>5020</v>
      </c>
      <c r="D5" s="260">
        <v>6429.2479999999987</v>
      </c>
      <c r="E5" s="260">
        <v>7015.8149999999996</v>
      </c>
      <c r="F5" s="260">
        <v>6910.5110000000004</v>
      </c>
      <c r="G5" s="260">
        <v>5965.5950000000003</v>
      </c>
    </row>
    <row r="6" spans="1:7" x14ac:dyDescent="0.2">
      <c r="A6" s="47" t="s">
        <v>577</v>
      </c>
      <c r="B6" s="260">
        <v>240177</v>
      </c>
      <c r="C6" s="260">
        <v>234027</v>
      </c>
      <c r="D6" s="260">
        <v>250366.65800000005</v>
      </c>
      <c r="E6" s="260">
        <v>260364.28</v>
      </c>
      <c r="F6" s="260">
        <v>240396.69099999999</v>
      </c>
      <c r="G6" s="260">
        <v>241415.57799999995</v>
      </c>
    </row>
    <row r="7" spans="1:7" x14ac:dyDescent="0.2">
      <c r="A7" s="47" t="s">
        <v>578</v>
      </c>
      <c r="B7" s="260">
        <v>70998</v>
      </c>
      <c r="C7" s="260">
        <v>93469</v>
      </c>
      <c r="D7" s="260">
        <v>122371.40700000002</v>
      </c>
      <c r="E7" s="260">
        <v>131500.54199999999</v>
      </c>
      <c r="F7" s="260">
        <v>131665.70999999996</v>
      </c>
      <c r="G7" s="260">
        <v>133820.85699999999</v>
      </c>
    </row>
    <row r="8" spans="1:7" x14ac:dyDescent="0.2">
      <c r="A8" s="47" t="s">
        <v>579</v>
      </c>
      <c r="B8" s="260">
        <v>1151</v>
      </c>
      <c r="C8" s="260">
        <v>1054</v>
      </c>
      <c r="D8" s="260">
        <v>1015.3570000000001</v>
      </c>
      <c r="E8" s="260">
        <v>990.68500000000006</v>
      </c>
      <c r="F8" s="260">
        <v>970.29300000000001</v>
      </c>
      <c r="G8" s="260">
        <v>953.62700000000007</v>
      </c>
    </row>
    <row r="9" spans="1:7" x14ac:dyDescent="0.2">
      <c r="A9" s="47" t="s">
        <v>580</v>
      </c>
      <c r="B9" s="260">
        <v>8940</v>
      </c>
      <c r="C9" s="260">
        <v>10762</v>
      </c>
      <c r="D9" s="260">
        <v>13214.594999999998</v>
      </c>
      <c r="E9" s="260">
        <v>17500.957000000002</v>
      </c>
      <c r="F9" s="260">
        <v>17321.314999999999</v>
      </c>
      <c r="G9" s="260">
        <v>17997.040999999997</v>
      </c>
    </row>
    <row r="10" spans="1:7" x14ac:dyDescent="0.2">
      <c r="A10" s="34" t="s">
        <v>581</v>
      </c>
      <c r="B10" s="259">
        <v>64099</v>
      </c>
      <c r="C10" s="259">
        <v>78461</v>
      </c>
      <c r="D10" s="259">
        <v>77035.775000000009</v>
      </c>
      <c r="E10" s="259">
        <v>80702.395000000004</v>
      </c>
      <c r="F10" s="259">
        <v>75972.875000000015</v>
      </c>
      <c r="G10" s="259">
        <v>76220.659999999989</v>
      </c>
    </row>
    <row r="11" spans="1:7" x14ac:dyDescent="0.2">
      <c r="A11" s="47" t="s">
        <v>576</v>
      </c>
      <c r="B11" s="260">
        <v>2114</v>
      </c>
      <c r="C11" s="260">
        <v>1765</v>
      </c>
      <c r="D11" s="260">
        <v>2026.6759999999999</v>
      </c>
      <c r="E11" s="260">
        <v>1948.2240000000002</v>
      </c>
      <c r="F11" s="260">
        <v>2337.7159999999999</v>
      </c>
      <c r="G11" s="260">
        <v>2173.1750000000002</v>
      </c>
    </row>
    <row r="12" spans="1:7" x14ac:dyDescent="0.2">
      <c r="A12" s="47" t="s">
        <v>577</v>
      </c>
      <c r="B12" s="260">
        <v>10401</v>
      </c>
      <c r="C12" s="260">
        <v>27653</v>
      </c>
      <c r="D12" s="260">
        <v>27577.668000000005</v>
      </c>
      <c r="E12" s="260">
        <v>31779.579999999998</v>
      </c>
      <c r="F12" s="260">
        <v>25837.068000000003</v>
      </c>
      <c r="G12" s="260">
        <v>27082.393</v>
      </c>
    </row>
    <row r="13" spans="1:7" x14ac:dyDescent="0.2">
      <c r="A13" s="47" t="s">
        <v>578</v>
      </c>
      <c r="B13" s="260">
        <v>50175</v>
      </c>
      <c r="C13" s="260">
        <v>47660</v>
      </c>
      <c r="D13" s="260">
        <v>46109.696000000004</v>
      </c>
      <c r="E13" s="260">
        <v>45645.356000000007</v>
      </c>
      <c r="F13" s="260">
        <v>45756.682000000008</v>
      </c>
      <c r="G13" s="260">
        <v>45643.356999999996</v>
      </c>
    </row>
    <row r="14" spans="1:7" x14ac:dyDescent="0.2">
      <c r="A14" s="47" t="s">
        <v>579</v>
      </c>
      <c r="B14" s="260" t="s">
        <v>21</v>
      </c>
      <c r="C14" s="260" t="s">
        <v>21</v>
      </c>
      <c r="D14" s="260">
        <v>0</v>
      </c>
      <c r="E14" s="260">
        <v>0</v>
      </c>
      <c r="F14" s="260">
        <v>0</v>
      </c>
      <c r="G14" s="260">
        <v>0</v>
      </c>
    </row>
    <row r="15" spans="1:7" x14ac:dyDescent="0.2">
      <c r="A15" s="47" t="s">
        <v>580</v>
      </c>
      <c r="B15" s="260">
        <v>1410</v>
      </c>
      <c r="C15" s="260">
        <v>1383</v>
      </c>
      <c r="D15" s="260">
        <v>1321.7349999999999</v>
      </c>
      <c r="E15" s="260">
        <v>1329.2349999999999</v>
      </c>
      <c r="F15" s="260">
        <v>2041.4089999999999</v>
      </c>
      <c r="G15" s="260">
        <v>1321.7349999999999</v>
      </c>
    </row>
    <row r="16" spans="1:7" x14ac:dyDescent="0.2">
      <c r="A16" s="34" t="s">
        <v>582</v>
      </c>
      <c r="B16" s="259">
        <v>4451436</v>
      </c>
      <c r="C16" s="259">
        <v>4540885</v>
      </c>
      <c r="D16" s="259">
        <v>4584159.9660000009</v>
      </c>
      <c r="E16" s="259">
        <v>4848123.4609999992</v>
      </c>
      <c r="F16" s="259">
        <v>4805078.8690000009</v>
      </c>
      <c r="G16" s="259">
        <v>4854471.7139999997</v>
      </c>
    </row>
    <row r="17" spans="1:7" x14ac:dyDescent="0.2">
      <c r="A17" s="47" t="s">
        <v>576</v>
      </c>
      <c r="B17" s="260">
        <v>1171216</v>
      </c>
      <c r="C17" s="260">
        <v>1062545</v>
      </c>
      <c r="D17" s="260">
        <v>1170629.567</v>
      </c>
      <c r="E17" s="260">
        <v>1181799.6809999999</v>
      </c>
      <c r="F17" s="260">
        <v>1171641.6670000001</v>
      </c>
      <c r="G17" s="260">
        <v>1161619.8859999997</v>
      </c>
    </row>
    <row r="18" spans="1:7" x14ac:dyDescent="0.2">
      <c r="A18" s="47" t="s">
        <v>577</v>
      </c>
      <c r="B18" s="260">
        <v>1750989</v>
      </c>
      <c r="C18" s="260">
        <v>1812794</v>
      </c>
      <c r="D18" s="260">
        <v>1771593.672</v>
      </c>
      <c r="E18" s="260">
        <v>2001840.4629999998</v>
      </c>
      <c r="F18" s="260">
        <v>1977635.3790000007</v>
      </c>
      <c r="G18" s="260">
        <v>2047167.8469999998</v>
      </c>
    </row>
    <row r="19" spans="1:7" x14ac:dyDescent="0.2">
      <c r="A19" s="47" t="s">
        <v>578</v>
      </c>
      <c r="B19" s="260">
        <v>1393871</v>
      </c>
      <c r="C19" s="260">
        <v>1522272</v>
      </c>
      <c r="D19" s="260">
        <v>1519857.9350000001</v>
      </c>
      <c r="E19" s="260">
        <v>1550151.5560000001</v>
      </c>
      <c r="F19" s="260">
        <v>1533390.9509999999</v>
      </c>
      <c r="G19" s="260">
        <v>1532121.7040000004</v>
      </c>
    </row>
    <row r="20" spans="1:7" x14ac:dyDescent="0.2">
      <c r="A20" s="47" t="s">
        <v>579</v>
      </c>
      <c r="B20" s="260">
        <v>22180</v>
      </c>
      <c r="C20" s="260">
        <v>22794</v>
      </c>
      <c r="D20" s="260">
        <v>21621.546999999999</v>
      </c>
      <c r="E20" s="260">
        <v>20858.365000000002</v>
      </c>
      <c r="F20" s="260">
        <v>27625.281999999999</v>
      </c>
      <c r="G20" s="260">
        <v>20341.322000000004</v>
      </c>
    </row>
    <row r="21" spans="1:7" x14ac:dyDescent="0.2">
      <c r="A21" s="47" t="s">
        <v>580</v>
      </c>
      <c r="B21" s="260">
        <v>113180</v>
      </c>
      <c r="C21" s="260">
        <v>120481</v>
      </c>
      <c r="D21" s="260">
        <v>100457.245</v>
      </c>
      <c r="E21" s="260">
        <v>93473.395999999993</v>
      </c>
      <c r="F21" s="260">
        <v>94785.59</v>
      </c>
      <c r="G21" s="260">
        <v>93220.955000000002</v>
      </c>
    </row>
    <row r="22" spans="1:7" x14ac:dyDescent="0.2">
      <c r="A22" s="34" t="s">
        <v>583</v>
      </c>
      <c r="B22" s="259">
        <v>620224</v>
      </c>
      <c r="C22" s="259">
        <v>571642</v>
      </c>
      <c r="D22" s="259">
        <v>506697.24600000004</v>
      </c>
      <c r="E22" s="259">
        <v>517185.05199999991</v>
      </c>
      <c r="F22" s="259">
        <v>478040.64199999993</v>
      </c>
      <c r="G22" s="259">
        <v>474677.84200000006</v>
      </c>
    </row>
    <row r="23" spans="1:7" x14ac:dyDescent="0.2">
      <c r="A23" s="47" t="s">
        <v>576</v>
      </c>
      <c r="B23" s="260">
        <v>8399</v>
      </c>
      <c r="C23" s="260">
        <v>7217</v>
      </c>
      <c r="D23" s="260">
        <v>8871.9880000000012</v>
      </c>
      <c r="E23" s="260">
        <v>8192.5529999999999</v>
      </c>
      <c r="F23" s="260">
        <v>8278.16</v>
      </c>
      <c r="G23" s="260">
        <v>8404.375</v>
      </c>
    </row>
    <row r="24" spans="1:7" x14ac:dyDescent="0.2">
      <c r="A24" s="47" t="s">
        <v>577</v>
      </c>
      <c r="B24" s="260">
        <v>250098</v>
      </c>
      <c r="C24" s="260">
        <v>211241</v>
      </c>
      <c r="D24" s="260">
        <v>167375.26799999998</v>
      </c>
      <c r="E24" s="260">
        <v>181214.64199999999</v>
      </c>
      <c r="F24" s="260">
        <v>143763.087</v>
      </c>
      <c r="G24" s="260">
        <v>141294.96700000003</v>
      </c>
    </row>
    <row r="25" spans="1:7" x14ac:dyDescent="0.2">
      <c r="A25" s="47" t="s">
        <v>578</v>
      </c>
      <c r="B25" s="260">
        <v>356879</v>
      </c>
      <c r="C25" s="260">
        <v>351106</v>
      </c>
      <c r="D25" s="260">
        <v>328227.12200000003</v>
      </c>
      <c r="E25" s="260">
        <v>325073.96899999992</v>
      </c>
      <c r="F25" s="260">
        <v>323179.91599999997</v>
      </c>
      <c r="G25" s="260">
        <v>322706.65399999998</v>
      </c>
    </row>
    <row r="26" spans="1:7" x14ac:dyDescent="0.2">
      <c r="A26" s="47" t="s">
        <v>579</v>
      </c>
      <c r="B26" s="260">
        <v>850</v>
      </c>
      <c r="C26" s="260">
        <v>929</v>
      </c>
      <c r="D26" s="260">
        <v>888.35599999999999</v>
      </c>
      <c r="E26" s="260">
        <v>846.84300000000007</v>
      </c>
      <c r="F26" s="260">
        <v>846.84300000000007</v>
      </c>
      <c r="G26" s="260">
        <v>846.84300000000007</v>
      </c>
    </row>
    <row r="27" spans="1:7" x14ac:dyDescent="0.2">
      <c r="A27" s="47" t="s">
        <v>580</v>
      </c>
      <c r="B27" s="260">
        <v>3998</v>
      </c>
      <c r="C27" s="260">
        <v>1149</v>
      </c>
      <c r="D27" s="260">
        <v>1334.5120000000002</v>
      </c>
      <c r="E27" s="260">
        <v>1857.0450000000001</v>
      </c>
      <c r="F27" s="260">
        <v>1972.636</v>
      </c>
      <c r="G27" s="260">
        <v>1425.0030000000002</v>
      </c>
    </row>
    <row r="28" spans="1:7" ht="21.75" customHeight="1" x14ac:dyDescent="0.2">
      <c r="A28" s="24" t="s">
        <v>584</v>
      </c>
      <c r="B28" s="259">
        <v>22442</v>
      </c>
      <c r="C28" s="259">
        <v>14547</v>
      </c>
      <c r="D28" s="259">
        <v>15482.090999999999</v>
      </c>
      <c r="E28" s="259">
        <v>20418.833999999999</v>
      </c>
      <c r="F28" s="259">
        <v>19967.482</v>
      </c>
      <c r="G28" s="259">
        <v>24541.815999999995</v>
      </c>
    </row>
    <row r="29" spans="1:7" x14ac:dyDescent="0.2">
      <c r="A29" s="47" t="s">
        <v>576</v>
      </c>
      <c r="B29" s="260">
        <v>13291</v>
      </c>
      <c r="C29" s="260">
        <v>1617</v>
      </c>
      <c r="D29" s="260">
        <v>2352.819</v>
      </c>
      <c r="E29" s="260">
        <v>3776.1570000000002</v>
      </c>
      <c r="F29" s="260">
        <v>3441.0809999999997</v>
      </c>
      <c r="G29" s="260">
        <v>3778.5720000000001</v>
      </c>
    </row>
    <row r="30" spans="1:7" x14ac:dyDescent="0.2">
      <c r="A30" s="47" t="s">
        <v>577</v>
      </c>
      <c r="B30" s="260">
        <v>3353</v>
      </c>
      <c r="C30" s="260">
        <v>5793</v>
      </c>
      <c r="D30" s="260">
        <v>6367.8919999999998</v>
      </c>
      <c r="E30" s="260">
        <v>9610.9979999999996</v>
      </c>
      <c r="F30" s="260">
        <v>9784.06</v>
      </c>
      <c r="G30" s="260">
        <v>10666.398999999999</v>
      </c>
    </row>
    <row r="31" spans="1:7" x14ac:dyDescent="0.2">
      <c r="A31" s="47" t="s">
        <v>578</v>
      </c>
      <c r="B31" s="260">
        <v>5364</v>
      </c>
      <c r="C31" s="260">
        <v>7066</v>
      </c>
      <c r="D31" s="260">
        <v>6722.8729999999996</v>
      </c>
      <c r="E31" s="260">
        <v>6639.3360000000002</v>
      </c>
      <c r="F31" s="260">
        <v>6595.2279999999992</v>
      </c>
      <c r="G31" s="260">
        <v>10078.226999999999</v>
      </c>
    </row>
    <row r="32" spans="1:7" x14ac:dyDescent="0.2">
      <c r="A32" s="47" t="s">
        <v>579</v>
      </c>
      <c r="B32" s="260">
        <v>51</v>
      </c>
      <c r="C32" s="260">
        <v>39</v>
      </c>
      <c r="D32" s="260">
        <v>0</v>
      </c>
      <c r="E32" s="260">
        <v>0</v>
      </c>
      <c r="F32" s="260">
        <v>0</v>
      </c>
      <c r="G32" s="260">
        <v>0</v>
      </c>
    </row>
    <row r="33" spans="1:7" x14ac:dyDescent="0.2">
      <c r="A33" s="47" t="s">
        <v>580</v>
      </c>
      <c r="B33" s="260">
        <v>383</v>
      </c>
      <c r="C33" s="260">
        <v>31</v>
      </c>
      <c r="D33" s="260">
        <v>38.506999999999998</v>
      </c>
      <c r="E33" s="260">
        <v>392.34300000000002</v>
      </c>
      <c r="F33" s="260">
        <v>147.113</v>
      </c>
      <c r="G33" s="260">
        <v>18.617999999999999</v>
      </c>
    </row>
    <row r="34" spans="1:7" x14ac:dyDescent="0.2">
      <c r="A34" s="34" t="s">
        <v>585</v>
      </c>
      <c r="B34" s="259">
        <v>188365</v>
      </c>
      <c r="C34" s="259">
        <v>190233</v>
      </c>
      <c r="D34" s="259">
        <v>193844.91499999998</v>
      </c>
      <c r="E34" s="259">
        <v>200275.86200000002</v>
      </c>
      <c r="F34" s="259">
        <v>190152.10499999998</v>
      </c>
      <c r="G34" s="259">
        <v>198573.48300000001</v>
      </c>
    </row>
    <row r="35" spans="1:7" x14ac:dyDescent="0.2">
      <c r="A35" s="47" t="s">
        <v>576</v>
      </c>
      <c r="B35" s="260">
        <v>624</v>
      </c>
      <c r="C35" s="260">
        <v>252</v>
      </c>
      <c r="D35" s="260">
        <v>826.49599999999998</v>
      </c>
      <c r="E35" s="260">
        <v>1003.3680000000001</v>
      </c>
      <c r="F35" s="260">
        <v>834.91300000000001</v>
      </c>
      <c r="G35" s="260">
        <v>985.67399999999998</v>
      </c>
    </row>
    <row r="36" spans="1:7" x14ac:dyDescent="0.2">
      <c r="A36" s="47" t="s">
        <v>577</v>
      </c>
      <c r="B36" s="260">
        <v>17066</v>
      </c>
      <c r="C36" s="260">
        <v>27708</v>
      </c>
      <c r="D36" s="260">
        <v>32012.792999999998</v>
      </c>
      <c r="E36" s="260">
        <v>33838.741999999998</v>
      </c>
      <c r="F36" s="260">
        <v>32656.255999999998</v>
      </c>
      <c r="G36" s="260">
        <v>34186.458000000006</v>
      </c>
    </row>
    <row r="37" spans="1:7" x14ac:dyDescent="0.2">
      <c r="A37" s="47" t="s">
        <v>578</v>
      </c>
      <c r="B37" s="260">
        <v>24142</v>
      </c>
      <c r="C37" s="260">
        <v>25128</v>
      </c>
      <c r="D37" s="260">
        <v>22912.204999999998</v>
      </c>
      <c r="E37" s="260">
        <v>21365.088</v>
      </c>
      <c r="F37" s="260">
        <v>22833.812000000005</v>
      </c>
      <c r="G37" s="260">
        <v>22329.931000000004</v>
      </c>
    </row>
    <row r="38" spans="1:7" x14ac:dyDescent="0.2">
      <c r="A38" s="47" t="s">
        <v>579</v>
      </c>
      <c r="B38" s="260">
        <v>145461</v>
      </c>
      <c r="C38" s="260">
        <v>136967</v>
      </c>
      <c r="D38" s="260">
        <v>137697.85</v>
      </c>
      <c r="E38" s="260">
        <v>143675.47800000003</v>
      </c>
      <c r="F38" s="260">
        <v>133449.19699999999</v>
      </c>
      <c r="G38" s="260">
        <v>140724.046</v>
      </c>
    </row>
    <row r="39" spans="1:7" x14ac:dyDescent="0.2">
      <c r="A39" s="47" t="s">
        <v>580</v>
      </c>
      <c r="B39" s="260">
        <v>1073</v>
      </c>
      <c r="C39" s="260">
        <v>178</v>
      </c>
      <c r="D39" s="260">
        <v>395.57099999999997</v>
      </c>
      <c r="E39" s="260">
        <v>393.18599999999998</v>
      </c>
      <c r="F39" s="260">
        <v>377.92700000000002</v>
      </c>
      <c r="G39" s="260">
        <v>347.37399999999997</v>
      </c>
    </row>
    <row r="40" spans="1:7" ht="24" customHeight="1" x14ac:dyDescent="0.2">
      <c r="A40" s="24" t="s">
        <v>586</v>
      </c>
      <c r="B40" s="259">
        <v>531595</v>
      </c>
      <c r="C40" s="259">
        <v>451824</v>
      </c>
      <c r="D40" s="259">
        <v>515538.48099999997</v>
      </c>
      <c r="E40" s="259">
        <v>536035.61800000002</v>
      </c>
      <c r="F40" s="259">
        <v>510222.78299999994</v>
      </c>
      <c r="G40" s="259">
        <v>520381.72799999994</v>
      </c>
    </row>
    <row r="41" spans="1:7" x14ac:dyDescent="0.2">
      <c r="A41" s="47" t="s">
        <v>576</v>
      </c>
      <c r="B41" s="260">
        <v>83421</v>
      </c>
      <c r="C41" s="260">
        <v>49461</v>
      </c>
      <c r="D41" s="260">
        <v>58179.759999999995</v>
      </c>
      <c r="E41" s="260">
        <v>63243.96</v>
      </c>
      <c r="F41" s="260">
        <v>58125.540999999997</v>
      </c>
      <c r="G41" s="260">
        <v>64982.05</v>
      </c>
    </row>
    <row r="42" spans="1:7" x14ac:dyDescent="0.2">
      <c r="A42" s="47" t="s">
        <v>577</v>
      </c>
      <c r="B42" s="260">
        <v>313701</v>
      </c>
      <c r="C42" s="260">
        <v>272930</v>
      </c>
      <c r="D42" s="260">
        <v>322144.61299999995</v>
      </c>
      <c r="E42" s="260">
        <v>332248.73700000002</v>
      </c>
      <c r="F42" s="260">
        <v>311908.05099999998</v>
      </c>
      <c r="G42" s="260">
        <v>307440.17699999997</v>
      </c>
    </row>
    <row r="43" spans="1:7" x14ac:dyDescent="0.2">
      <c r="A43" s="47" t="s">
        <v>578</v>
      </c>
      <c r="B43" s="260">
        <v>91296</v>
      </c>
      <c r="C43" s="260">
        <v>78066</v>
      </c>
      <c r="D43" s="260">
        <v>82277.650999999998</v>
      </c>
      <c r="E43" s="260">
        <v>87661.096000000005</v>
      </c>
      <c r="F43" s="260">
        <v>87844.875</v>
      </c>
      <c r="G43" s="260">
        <v>90123.85100000001</v>
      </c>
    </row>
    <row r="44" spans="1:7" x14ac:dyDescent="0.2">
      <c r="A44" s="47" t="s">
        <v>579</v>
      </c>
      <c r="B44" s="260">
        <v>5456</v>
      </c>
      <c r="C44" s="260">
        <v>18249</v>
      </c>
      <c r="D44" s="260">
        <v>18022.496000000003</v>
      </c>
      <c r="E44" s="260">
        <v>17996.757000000001</v>
      </c>
      <c r="F44" s="260">
        <v>17941.536</v>
      </c>
      <c r="G44" s="260">
        <v>17076.394</v>
      </c>
    </row>
    <row r="45" spans="1:7" x14ac:dyDescent="0.2">
      <c r="A45" s="47" t="s">
        <v>580</v>
      </c>
      <c r="B45" s="260">
        <v>37721</v>
      </c>
      <c r="C45" s="260">
        <v>33118</v>
      </c>
      <c r="D45" s="260">
        <v>34913.961000000003</v>
      </c>
      <c r="E45" s="260">
        <v>34885.067999999999</v>
      </c>
      <c r="F45" s="260">
        <v>34402.78</v>
      </c>
      <c r="G45" s="260">
        <v>40759.256000000001</v>
      </c>
    </row>
    <row r="46" spans="1:7" x14ac:dyDescent="0.2">
      <c r="A46" s="34" t="s">
        <v>587</v>
      </c>
      <c r="B46" s="259">
        <v>127188</v>
      </c>
      <c r="C46" s="259">
        <v>118757</v>
      </c>
      <c r="D46" s="259">
        <v>122264.55499999999</v>
      </c>
      <c r="E46" s="259">
        <v>125956.05999999998</v>
      </c>
      <c r="F46" s="259">
        <v>119969.508</v>
      </c>
      <c r="G46" s="259">
        <v>119996.51799999997</v>
      </c>
    </row>
    <row r="47" spans="1:7" x14ac:dyDescent="0.2">
      <c r="A47" s="47" t="s">
        <v>576</v>
      </c>
      <c r="B47" s="260">
        <v>3510</v>
      </c>
      <c r="C47" s="260">
        <v>2457</v>
      </c>
      <c r="D47" s="260">
        <v>2446.3549999999996</v>
      </c>
      <c r="E47" s="260">
        <v>2558.1920000000005</v>
      </c>
      <c r="F47" s="260">
        <v>2568.9380000000001</v>
      </c>
      <c r="G47" s="260">
        <v>2524.518</v>
      </c>
    </row>
    <row r="48" spans="1:7" x14ac:dyDescent="0.2">
      <c r="A48" s="47" t="s">
        <v>577</v>
      </c>
      <c r="B48" s="260">
        <v>45789</v>
      </c>
      <c r="C48" s="260">
        <v>44562</v>
      </c>
      <c r="D48" s="260">
        <v>50589.095000000001</v>
      </c>
      <c r="E48" s="260">
        <v>51613.403999999995</v>
      </c>
      <c r="F48" s="260">
        <v>44711.736999999994</v>
      </c>
      <c r="G48" s="260">
        <v>45942.947999999989</v>
      </c>
    </row>
    <row r="49" spans="1:7" x14ac:dyDescent="0.2">
      <c r="A49" s="47" t="s">
        <v>578</v>
      </c>
      <c r="B49" s="260">
        <v>71220</v>
      </c>
      <c r="C49" s="260">
        <v>64702</v>
      </c>
      <c r="D49" s="260">
        <v>60938.603000000003</v>
      </c>
      <c r="E49" s="260">
        <v>62568.323999999993</v>
      </c>
      <c r="F49" s="260">
        <v>62912.283000000003</v>
      </c>
      <c r="G49" s="260">
        <v>62154.373</v>
      </c>
    </row>
    <row r="50" spans="1:7" x14ac:dyDescent="0.2">
      <c r="A50" s="47" t="s">
        <v>579</v>
      </c>
      <c r="B50" s="260">
        <v>1001</v>
      </c>
      <c r="C50" s="260">
        <v>914</v>
      </c>
      <c r="D50" s="260">
        <v>822.45799999999997</v>
      </c>
      <c r="E50" s="260">
        <v>814.78399999999988</v>
      </c>
      <c r="F50" s="260">
        <v>787.47399999999993</v>
      </c>
      <c r="G50" s="260">
        <v>697.47199999999998</v>
      </c>
    </row>
    <row r="51" spans="1:7" x14ac:dyDescent="0.2">
      <c r="A51" s="47" t="s">
        <v>580</v>
      </c>
      <c r="B51" s="260">
        <v>5668</v>
      </c>
      <c r="C51" s="260">
        <v>6121</v>
      </c>
      <c r="D51" s="260">
        <v>7468.0439999999999</v>
      </c>
      <c r="E51" s="260">
        <v>8401.3559999999998</v>
      </c>
      <c r="F51" s="260">
        <v>8989.0759999999991</v>
      </c>
      <c r="G51" s="260">
        <v>8677.2069999999985</v>
      </c>
    </row>
    <row r="52" spans="1:7" x14ac:dyDescent="0.2">
      <c r="A52" s="34" t="s">
        <v>588</v>
      </c>
      <c r="B52" s="259">
        <v>40198</v>
      </c>
      <c r="C52" s="259">
        <v>37046</v>
      </c>
      <c r="D52" s="259">
        <v>35400.334999999999</v>
      </c>
      <c r="E52" s="259">
        <v>40060.811999999998</v>
      </c>
      <c r="F52" s="259">
        <v>39773.498</v>
      </c>
      <c r="G52" s="259">
        <v>39688.870000000003</v>
      </c>
    </row>
    <row r="53" spans="1:7" x14ac:dyDescent="0.2">
      <c r="A53" s="47" t="s">
        <v>576</v>
      </c>
      <c r="B53" s="260">
        <v>826</v>
      </c>
      <c r="C53" s="260">
        <v>1006</v>
      </c>
      <c r="D53" s="260">
        <v>1193.492</v>
      </c>
      <c r="E53" s="260">
        <v>1182.348</v>
      </c>
      <c r="F53" s="260">
        <v>1149.011</v>
      </c>
      <c r="G53" s="260">
        <v>1202.587</v>
      </c>
    </row>
    <row r="54" spans="1:7" x14ac:dyDescent="0.2">
      <c r="A54" s="47" t="s">
        <v>577</v>
      </c>
      <c r="B54" s="260">
        <v>10777</v>
      </c>
      <c r="C54" s="260">
        <v>10598</v>
      </c>
      <c r="D54" s="260">
        <v>10091.757</v>
      </c>
      <c r="E54" s="260">
        <v>10535.349</v>
      </c>
      <c r="F54" s="260">
        <v>10435.536</v>
      </c>
      <c r="G54" s="260">
        <v>10551.009</v>
      </c>
    </row>
    <row r="55" spans="1:7" x14ac:dyDescent="0.2">
      <c r="A55" s="47" t="s">
        <v>578</v>
      </c>
      <c r="B55" s="260">
        <v>16740</v>
      </c>
      <c r="C55" s="260">
        <v>13767</v>
      </c>
      <c r="D55" s="260">
        <v>13160.235999999999</v>
      </c>
      <c r="E55" s="260">
        <v>17580.36</v>
      </c>
      <c r="F55" s="260">
        <v>17449.334999999999</v>
      </c>
      <c r="G55" s="260">
        <v>17194.217000000001</v>
      </c>
    </row>
    <row r="56" spans="1:7" x14ac:dyDescent="0.2">
      <c r="A56" s="47" t="s">
        <v>579</v>
      </c>
      <c r="B56" s="260">
        <v>10973</v>
      </c>
      <c r="C56" s="260">
        <v>10184</v>
      </c>
      <c r="D56" s="260">
        <v>9786.8250000000007</v>
      </c>
      <c r="E56" s="260">
        <v>9584.2119999999995</v>
      </c>
      <c r="F56" s="260">
        <v>9567.14</v>
      </c>
      <c r="G56" s="260">
        <v>9592.7870000000003</v>
      </c>
    </row>
    <row r="57" spans="1:7" ht="15" thickBot="1" x14ac:dyDescent="0.25">
      <c r="A57" s="131" t="s">
        <v>580</v>
      </c>
      <c r="B57" s="261">
        <v>881</v>
      </c>
      <c r="C57" s="261">
        <v>1490</v>
      </c>
      <c r="D57" s="261">
        <v>1168.0250000000001</v>
      </c>
      <c r="E57" s="261">
        <v>1178.5430000000001</v>
      </c>
      <c r="F57" s="261">
        <v>1172.4759999999999</v>
      </c>
      <c r="G57" s="261">
        <v>1148.27</v>
      </c>
    </row>
    <row r="58" spans="1:7" ht="15" thickTop="1" x14ac:dyDescent="0.2">
      <c r="A58" s="1"/>
    </row>
    <row r="59" spans="1:7" x14ac:dyDescent="0.2">
      <c r="A59" s="1"/>
    </row>
    <row r="60" spans="1:7" x14ac:dyDescent="0.2">
      <c r="A60" s="1"/>
    </row>
    <row r="61" spans="1:7" x14ac:dyDescent="0.2">
      <c r="A61" s="1"/>
    </row>
    <row r="62" spans="1:7" x14ac:dyDescent="0.2">
      <c r="A62" s="1"/>
    </row>
    <row r="63" spans="1:7" x14ac:dyDescent="0.2">
      <c r="A63" s="1"/>
    </row>
    <row r="64" spans="1:7" x14ac:dyDescent="0.2">
      <c r="A64" s="1"/>
    </row>
    <row r="65" spans="1:1" x14ac:dyDescent="0.2">
      <c r="A65" s="1"/>
    </row>
  </sheetData>
  <mergeCells count="2">
    <mergeCell ref="A1:G1"/>
    <mergeCell ref="A2:G2"/>
  </mergeCells>
  <pageMargins left="0.7" right="0.7" top="0.75" bottom="0.75" header="0.3" footer="0.3"/>
  <pageSetup paperSize="9" scale="6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tabSelected="1" view="pageBreakPreview" zoomScale="115" zoomScaleNormal="100" zoomScaleSheetLayoutView="115" workbookViewId="0">
      <selection activeCell="C9" sqref="C9"/>
    </sheetView>
  </sheetViews>
  <sheetFormatPr defaultColWidth="9.125" defaultRowHeight="14.25" x14ac:dyDescent="0.2"/>
  <cols>
    <col min="1" max="1" width="75.75" style="10" customWidth="1"/>
    <col min="2" max="4" width="9.75" style="10" bestFit="1" customWidth="1"/>
    <col min="5" max="7" width="9.125" style="10" hidden="1" customWidth="1"/>
    <col min="8" max="8" width="5.75" style="10" hidden="1" customWidth="1"/>
    <col min="9" max="15" width="9.125" style="10" hidden="1" customWidth="1"/>
    <col min="16" max="16384" width="9.125" style="10"/>
  </cols>
  <sheetData>
    <row r="1" spans="1:4" ht="18.75" x14ac:dyDescent="0.2">
      <c r="A1" s="503" t="s">
        <v>1208</v>
      </c>
      <c r="B1" s="503"/>
      <c r="C1" s="503"/>
      <c r="D1" s="503"/>
    </row>
    <row r="2" spans="1:4" ht="15" thickBot="1" x14ac:dyDescent="0.25">
      <c r="A2" s="504" t="s">
        <v>63</v>
      </c>
      <c r="B2" s="504"/>
      <c r="C2" s="504"/>
      <c r="D2" s="504"/>
    </row>
    <row r="3" spans="1:4" ht="15" thickBot="1" x14ac:dyDescent="0.25">
      <c r="A3" s="13" t="s">
        <v>64</v>
      </c>
      <c r="B3" s="300" t="s">
        <v>1204</v>
      </c>
      <c r="C3" s="300" t="s">
        <v>1205</v>
      </c>
      <c r="D3" s="300" t="s">
        <v>1206</v>
      </c>
    </row>
    <row r="4" spans="1:4" x14ac:dyDescent="0.2">
      <c r="A4" s="289" t="s">
        <v>65</v>
      </c>
      <c r="B4" s="408">
        <v>39063232.378882401</v>
      </c>
      <c r="C4" s="408">
        <v>41190125.014892489</v>
      </c>
      <c r="D4" s="408">
        <v>43500966.093656391</v>
      </c>
    </row>
    <row r="5" spans="1:4" x14ac:dyDescent="0.2">
      <c r="A5" s="292" t="s">
        <v>66</v>
      </c>
      <c r="B5" s="409">
        <v>24270048.465023581</v>
      </c>
      <c r="C5" s="409">
        <v>26363171.362495892</v>
      </c>
      <c r="D5" s="409">
        <v>26924250.20509351</v>
      </c>
    </row>
    <row r="6" spans="1:4" x14ac:dyDescent="0.2">
      <c r="A6" s="302" t="s">
        <v>67</v>
      </c>
      <c r="B6" s="409">
        <v>19285524.828589529</v>
      </c>
      <c r="C6" s="409">
        <v>21070747.55203338</v>
      </c>
      <c r="D6" s="409">
        <v>21674163.414810929</v>
      </c>
    </row>
    <row r="7" spans="1:4" x14ac:dyDescent="0.2">
      <c r="A7" s="302" t="s">
        <v>68</v>
      </c>
      <c r="B7" s="409">
        <v>607273.71807452</v>
      </c>
      <c r="C7" s="409">
        <v>575720.05750460422</v>
      </c>
      <c r="D7" s="409">
        <v>492438.70183307998</v>
      </c>
    </row>
    <row r="8" spans="1:4" x14ac:dyDescent="0.2">
      <c r="A8" s="302" t="s">
        <v>69</v>
      </c>
      <c r="B8" s="409">
        <v>4377249.9183595246</v>
      </c>
      <c r="C8" s="409">
        <v>4716703.7529579103</v>
      </c>
      <c r="D8" s="409">
        <v>4757648.0884495014</v>
      </c>
    </row>
    <row r="9" spans="1:4" x14ac:dyDescent="0.2">
      <c r="A9" s="292" t="s">
        <v>70</v>
      </c>
      <c r="B9" s="409">
        <v>126838.452</v>
      </c>
      <c r="C9" s="409">
        <v>129485.74800000001</v>
      </c>
      <c r="D9" s="409">
        <v>125035.973</v>
      </c>
    </row>
    <row r="10" spans="1:4" x14ac:dyDescent="0.2">
      <c r="A10" s="295" t="s">
        <v>9</v>
      </c>
      <c r="B10" s="409">
        <v>0</v>
      </c>
      <c r="C10" s="409">
        <v>0</v>
      </c>
      <c r="D10" s="409">
        <v>0</v>
      </c>
    </row>
    <row r="11" spans="1:4" x14ac:dyDescent="0.2">
      <c r="A11" s="295" t="s">
        <v>10</v>
      </c>
      <c r="B11" s="409">
        <v>126838.452</v>
      </c>
      <c r="C11" s="409">
        <v>129485.74800000001</v>
      </c>
      <c r="D11" s="409">
        <v>125035.973</v>
      </c>
    </row>
    <row r="12" spans="1:4" x14ac:dyDescent="0.2">
      <c r="A12" s="292" t="s">
        <v>71</v>
      </c>
      <c r="B12" s="409">
        <v>9356335.5240103714</v>
      </c>
      <c r="C12" s="409">
        <v>9080649.4417172894</v>
      </c>
      <c r="D12" s="409">
        <v>10413350.728179</v>
      </c>
    </row>
    <row r="13" spans="1:4" x14ac:dyDescent="0.2">
      <c r="A13" s="296" t="s">
        <v>9</v>
      </c>
      <c r="B13" s="409">
        <v>8871335.65201037</v>
      </c>
      <c r="C13" s="409">
        <v>8210778.7805562904</v>
      </c>
      <c r="D13" s="409">
        <v>9527693.7401790004</v>
      </c>
    </row>
    <row r="14" spans="1:4" x14ac:dyDescent="0.2">
      <c r="A14" s="303" t="s">
        <v>12</v>
      </c>
      <c r="B14" s="409">
        <v>156375.71799999999</v>
      </c>
      <c r="C14" s="409">
        <v>146673.35399999999</v>
      </c>
      <c r="D14" s="409">
        <v>135332.16699999999</v>
      </c>
    </row>
    <row r="15" spans="1:4" x14ac:dyDescent="0.2">
      <c r="A15" s="303" t="s">
        <v>72</v>
      </c>
      <c r="B15" s="409">
        <v>6602394.2149999999</v>
      </c>
      <c r="C15" s="409">
        <v>6120234.5917380014</v>
      </c>
      <c r="D15" s="409">
        <v>7590980.0039999997</v>
      </c>
    </row>
    <row r="16" spans="1:4" x14ac:dyDescent="0.2">
      <c r="A16" s="303" t="s">
        <v>73</v>
      </c>
      <c r="B16" s="409">
        <v>2112565.7190103699</v>
      </c>
      <c r="C16" s="409">
        <v>1943870.8348182901</v>
      </c>
      <c r="D16" s="409">
        <v>1801381.5691790001</v>
      </c>
    </row>
    <row r="17" spans="1:4" x14ac:dyDescent="0.2">
      <c r="A17" s="296" t="s">
        <v>74</v>
      </c>
      <c r="B17" s="409">
        <v>484999.87199999997</v>
      </c>
      <c r="C17" s="409">
        <v>869870.66116100003</v>
      </c>
      <c r="D17" s="409">
        <v>885656.98800000001</v>
      </c>
    </row>
    <row r="18" spans="1:4" x14ac:dyDescent="0.2">
      <c r="A18" s="292" t="s">
        <v>75</v>
      </c>
      <c r="B18" s="409">
        <v>45970.646338999999</v>
      </c>
      <c r="C18" s="409">
        <v>34707.904824999998</v>
      </c>
      <c r="D18" s="409">
        <v>66206.093154999995</v>
      </c>
    </row>
    <row r="19" spans="1:4" x14ac:dyDescent="0.2">
      <c r="A19" s="292" t="s">
        <v>76</v>
      </c>
      <c r="B19" s="409">
        <v>3040105.2402388901</v>
      </c>
      <c r="C19" s="409">
        <v>2786787.3679756359</v>
      </c>
      <c r="D19" s="409">
        <v>3390616.3434188799</v>
      </c>
    </row>
    <row r="20" spans="1:4" x14ac:dyDescent="0.2">
      <c r="A20" s="302" t="s">
        <v>77</v>
      </c>
      <c r="B20" s="409">
        <v>781774.74810931005</v>
      </c>
      <c r="C20" s="409">
        <v>772088.71497324004</v>
      </c>
      <c r="D20" s="409">
        <v>784485.82149428001</v>
      </c>
    </row>
    <row r="21" spans="1:4" x14ac:dyDescent="0.2">
      <c r="A21" s="304" t="s">
        <v>78</v>
      </c>
      <c r="B21" s="409">
        <v>700990.04782303004</v>
      </c>
      <c r="C21" s="409">
        <v>691678.12788954005</v>
      </c>
      <c r="D21" s="409">
        <v>698843.10804299999</v>
      </c>
    </row>
    <row r="22" spans="1:4" x14ac:dyDescent="0.2">
      <c r="A22" s="304" t="s">
        <v>79</v>
      </c>
      <c r="B22" s="409">
        <v>52373.533029279999</v>
      </c>
      <c r="C22" s="409">
        <v>43568.933999699999</v>
      </c>
      <c r="D22" s="409">
        <v>49806.484194279998</v>
      </c>
    </row>
    <row r="23" spans="1:4" x14ac:dyDescent="0.2">
      <c r="A23" s="304" t="s">
        <v>80</v>
      </c>
      <c r="B23" s="409">
        <v>28411.167257000001</v>
      </c>
      <c r="C23" s="409">
        <v>36841.653083999998</v>
      </c>
      <c r="D23" s="409">
        <v>35836.229256999999</v>
      </c>
    </row>
    <row r="24" spans="1:4" x14ac:dyDescent="0.2">
      <c r="A24" s="302" t="s">
        <v>81</v>
      </c>
      <c r="B24" s="409">
        <v>337066.29662769003</v>
      </c>
      <c r="C24" s="409">
        <v>346376.32575810602</v>
      </c>
      <c r="D24" s="409">
        <v>357404.55556980002</v>
      </c>
    </row>
    <row r="25" spans="1:4" x14ac:dyDescent="0.2">
      <c r="A25" s="302" t="s">
        <v>82</v>
      </c>
      <c r="B25" s="409">
        <v>1899402.1815018905</v>
      </c>
      <c r="C25" s="409">
        <v>1624258.4362442899</v>
      </c>
      <c r="D25" s="409">
        <v>2190846.1863548001</v>
      </c>
    </row>
    <row r="26" spans="1:4" x14ac:dyDescent="0.2">
      <c r="A26" s="304" t="s">
        <v>83</v>
      </c>
      <c r="B26" s="409">
        <v>22970.878000000001</v>
      </c>
      <c r="C26" s="409">
        <v>9993.3037420000001</v>
      </c>
      <c r="D26" s="409">
        <v>16442.013999999999</v>
      </c>
    </row>
    <row r="27" spans="1:4" x14ac:dyDescent="0.2">
      <c r="A27" s="304" t="s">
        <v>84</v>
      </c>
      <c r="B27" s="409">
        <v>48747.356</v>
      </c>
      <c r="C27" s="409">
        <v>73568.650999999998</v>
      </c>
      <c r="D27" s="409">
        <v>95134.241000000009</v>
      </c>
    </row>
    <row r="28" spans="1:4" x14ac:dyDescent="0.2">
      <c r="A28" s="304" t="s">
        <v>28</v>
      </c>
      <c r="B28" s="409">
        <v>9220.8510000000006</v>
      </c>
      <c r="C28" s="409">
        <v>12119.773999999999</v>
      </c>
      <c r="D28" s="409">
        <v>10516.111000000001</v>
      </c>
    </row>
    <row r="29" spans="1:4" x14ac:dyDescent="0.2">
      <c r="A29" s="304" t="s">
        <v>85</v>
      </c>
      <c r="B29" s="409">
        <v>1818463.0965018906</v>
      </c>
      <c r="C29" s="409">
        <v>1528576.7075022899</v>
      </c>
      <c r="D29" s="409">
        <v>2068753.8203548</v>
      </c>
    </row>
    <row r="30" spans="1:4" x14ac:dyDescent="0.2">
      <c r="A30" s="305" t="s">
        <v>86</v>
      </c>
      <c r="B30" s="409">
        <v>69551.159</v>
      </c>
      <c r="C30" s="409">
        <v>94163.403798999992</v>
      </c>
      <c r="D30" s="409">
        <v>108988.79463</v>
      </c>
    </row>
    <row r="31" spans="1:4" x14ac:dyDescent="0.2">
      <c r="A31" s="305" t="s">
        <v>87</v>
      </c>
      <c r="B31" s="409">
        <v>142493.774</v>
      </c>
      <c r="C31" s="409">
        <v>140470.81400000001</v>
      </c>
      <c r="D31" s="409">
        <v>146258.43799999999</v>
      </c>
    </row>
    <row r="32" spans="1:4" x14ac:dyDescent="0.2">
      <c r="A32" s="305" t="s">
        <v>88</v>
      </c>
      <c r="B32" s="409">
        <v>17611.009999999998</v>
      </c>
      <c r="C32" s="409">
        <v>14538.852000000001</v>
      </c>
      <c r="D32" s="409">
        <v>25477.205000000002</v>
      </c>
    </row>
    <row r="33" spans="1:4" x14ac:dyDescent="0.2">
      <c r="A33" s="305" t="s">
        <v>89</v>
      </c>
      <c r="B33" s="409">
        <v>8084.0466999999999</v>
      </c>
      <c r="C33" s="409">
        <v>9314.3020219999999</v>
      </c>
      <c r="D33" s="409">
        <v>11631.266181999999</v>
      </c>
    </row>
    <row r="34" spans="1:4" x14ac:dyDescent="0.2">
      <c r="A34" s="305" t="s">
        <v>90</v>
      </c>
      <c r="B34" s="409">
        <v>525.279</v>
      </c>
      <c r="C34" s="409">
        <v>560.47509830000001</v>
      </c>
      <c r="D34" s="409">
        <v>545.90499999999997</v>
      </c>
    </row>
    <row r="35" spans="1:4" x14ac:dyDescent="0.2">
      <c r="A35" s="305" t="s">
        <v>91</v>
      </c>
      <c r="B35" s="409">
        <v>522104.60600000003</v>
      </c>
      <c r="C35" s="409">
        <v>534923.04639999999</v>
      </c>
      <c r="D35" s="409">
        <v>595496.679</v>
      </c>
    </row>
    <row r="36" spans="1:4" x14ac:dyDescent="0.2">
      <c r="A36" s="305" t="s">
        <v>92</v>
      </c>
      <c r="B36" s="409">
        <v>1058093.2218018901</v>
      </c>
      <c r="C36" s="409">
        <v>734605.81418298953</v>
      </c>
      <c r="D36" s="409">
        <v>1180355.5325428001</v>
      </c>
    </row>
    <row r="37" spans="1:4" x14ac:dyDescent="0.2">
      <c r="A37" s="302" t="s">
        <v>93</v>
      </c>
      <c r="B37" s="409">
        <v>21862.013999999999</v>
      </c>
      <c r="C37" s="409">
        <v>44063.891000000003</v>
      </c>
      <c r="D37" s="409">
        <v>57879.78</v>
      </c>
    </row>
    <row r="38" spans="1:4" x14ac:dyDescent="0.2">
      <c r="A38" s="304" t="s">
        <v>94</v>
      </c>
      <c r="B38" s="409">
        <v>11323.732</v>
      </c>
      <c r="C38" s="409">
        <v>33637.464</v>
      </c>
      <c r="D38" s="409">
        <v>47518.053</v>
      </c>
    </row>
    <row r="39" spans="1:4" x14ac:dyDescent="0.2">
      <c r="A39" s="304" t="s">
        <v>95</v>
      </c>
      <c r="B39" s="409">
        <v>0</v>
      </c>
      <c r="C39" s="409">
        <v>0</v>
      </c>
      <c r="D39" s="409">
        <v>0</v>
      </c>
    </row>
    <row r="40" spans="1:4" x14ac:dyDescent="0.2">
      <c r="A40" s="304" t="s">
        <v>28</v>
      </c>
      <c r="B40" s="409">
        <v>0</v>
      </c>
      <c r="C40" s="409">
        <v>0</v>
      </c>
      <c r="D40" s="409">
        <v>0</v>
      </c>
    </row>
    <row r="41" spans="1:4" x14ac:dyDescent="0.2">
      <c r="A41" s="304" t="s">
        <v>96</v>
      </c>
      <c r="B41" s="409">
        <v>10538.281999999999</v>
      </c>
      <c r="C41" s="409">
        <v>10426.427</v>
      </c>
      <c r="D41" s="409">
        <v>10361.727000000001</v>
      </c>
    </row>
    <row r="42" spans="1:4" x14ac:dyDescent="0.2">
      <c r="A42" s="292" t="s">
        <v>97</v>
      </c>
      <c r="B42" s="409">
        <v>0</v>
      </c>
      <c r="C42" s="409">
        <v>327824.33</v>
      </c>
      <c r="D42" s="409">
        <v>0</v>
      </c>
    </row>
    <row r="43" spans="1:4" x14ac:dyDescent="0.2">
      <c r="A43" s="292" t="s">
        <v>98</v>
      </c>
      <c r="B43" s="409">
        <v>2223933.0512705599</v>
      </c>
      <c r="C43" s="409">
        <v>2467498.85987867</v>
      </c>
      <c r="D43" s="409">
        <v>2581506.7508100001</v>
      </c>
    </row>
    <row r="44" spans="1:4" x14ac:dyDescent="0.2">
      <c r="A44" s="295" t="s">
        <v>17</v>
      </c>
      <c r="B44" s="409">
        <v>386170.90700000001</v>
      </c>
      <c r="C44" s="409">
        <v>399145.07607000001</v>
      </c>
      <c r="D44" s="409">
        <v>442078.647</v>
      </c>
    </row>
    <row r="45" spans="1:4" x14ac:dyDescent="0.2">
      <c r="A45" s="295" t="s">
        <v>18</v>
      </c>
      <c r="B45" s="409">
        <v>260298.52499999999</v>
      </c>
      <c r="C45" s="409">
        <v>263941.55249999999</v>
      </c>
      <c r="D45" s="409">
        <v>248867.55850000001</v>
      </c>
    </row>
    <row r="46" spans="1:4" x14ac:dyDescent="0.2">
      <c r="A46" s="295" t="s">
        <v>19</v>
      </c>
      <c r="B46" s="409">
        <v>0</v>
      </c>
      <c r="C46" s="409">
        <v>0</v>
      </c>
      <c r="D46" s="409">
        <v>0</v>
      </c>
    </row>
    <row r="47" spans="1:4" x14ac:dyDescent="0.2">
      <c r="A47" s="295" t="s">
        <v>99</v>
      </c>
      <c r="B47" s="409">
        <v>598546.37754301005</v>
      </c>
      <c r="C47" s="409">
        <v>544142.17645999999</v>
      </c>
      <c r="D47" s="409">
        <v>463808.25134999998</v>
      </c>
    </row>
    <row r="48" spans="1:4" x14ac:dyDescent="0.2">
      <c r="A48" s="295" t="s">
        <v>100</v>
      </c>
      <c r="B48" s="409">
        <v>325962.89820704999</v>
      </c>
      <c r="C48" s="409">
        <v>499347.65673416998</v>
      </c>
      <c r="D48" s="409">
        <v>633916.98696000001</v>
      </c>
    </row>
    <row r="49" spans="1:4" x14ac:dyDescent="0.2">
      <c r="A49" s="295" t="s">
        <v>101</v>
      </c>
      <c r="B49" s="409">
        <v>569327.38300000003</v>
      </c>
      <c r="C49" s="409">
        <v>602236.20618999994</v>
      </c>
      <c r="D49" s="409">
        <v>570898.59400000004</v>
      </c>
    </row>
    <row r="50" spans="1:4" x14ac:dyDescent="0.2">
      <c r="A50" s="295" t="s">
        <v>102</v>
      </c>
      <c r="B50" s="409">
        <v>83626.960520499997</v>
      </c>
      <c r="C50" s="409">
        <v>158686.19192449999</v>
      </c>
      <c r="D50" s="409">
        <v>221936.71299999999</v>
      </c>
    </row>
    <row r="51" spans="1:4" ht="15" thickBot="1" x14ac:dyDescent="0.25">
      <c r="A51" s="306"/>
      <c r="B51" s="410"/>
      <c r="C51" s="410"/>
      <c r="D51" s="410"/>
    </row>
    <row r="52" spans="1:4" x14ac:dyDescent="0.2">
      <c r="A52" s="307"/>
      <c r="B52" s="409"/>
      <c r="C52" s="409"/>
      <c r="D52" s="409"/>
    </row>
    <row r="53" spans="1:4" x14ac:dyDescent="0.2">
      <c r="A53" s="308" t="s">
        <v>103</v>
      </c>
      <c r="B53" s="408">
        <v>16705968.833581347</v>
      </c>
      <c r="C53" s="408">
        <v>16842069.774250377</v>
      </c>
      <c r="D53" s="408">
        <v>18075557.987012111</v>
      </c>
    </row>
    <row r="54" spans="1:4" x14ac:dyDescent="0.2">
      <c r="A54" s="307" t="s">
        <v>104</v>
      </c>
      <c r="B54" s="409">
        <v>3243411.1125211245</v>
      </c>
      <c r="C54" s="409">
        <v>3212210.47990485</v>
      </c>
      <c r="D54" s="409">
        <v>2962092.25132515</v>
      </c>
    </row>
    <row r="55" spans="1:4" x14ac:dyDescent="0.2">
      <c r="A55" s="307" t="s">
        <v>105</v>
      </c>
      <c r="B55" s="409">
        <v>13276369.18042022</v>
      </c>
      <c r="C55" s="409">
        <v>13444164.287187528</v>
      </c>
      <c r="D55" s="409">
        <v>14940755.653761961</v>
      </c>
    </row>
    <row r="56" spans="1:4" x14ac:dyDescent="0.2">
      <c r="A56" s="307" t="s">
        <v>106</v>
      </c>
      <c r="B56" s="409">
        <v>4096991.3237842862</v>
      </c>
      <c r="C56" s="409">
        <v>4625866.7970680501</v>
      </c>
      <c r="D56" s="409">
        <v>4804459.2911976501</v>
      </c>
    </row>
    <row r="57" spans="1:4" x14ac:dyDescent="0.2">
      <c r="A57" s="307" t="s">
        <v>107</v>
      </c>
      <c r="B57" s="409">
        <v>7325440.8238339992</v>
      </c>
      <c r="C57" s="409">
        <v>7001351.7325974759</v>
      </c>
      <c r="D57" s="409">
        <v>7999244.1570903091</v>
      </c>
    </row>
    <row r="58" spans="1:4" x14ac:dyDescent="0.2">
      <c r="A58" s="307" t="s">
        <v>108</v>
      </c>
      <c r="B58" s="409">
        <v>312691.96872899996</v>
      </c>
      <c r="C58" s="409">
        <v>270815.95984799997</v>
      </c>
      <c r="D58" s="409">
        <v>510105.29111399996</v>
      </c>
    </row>
    <row r="59" spans="1:4" x14ac:dyDescent="0.2">
      <c r="A59" s="307" t="s">
        <v>109</v>
      </c>
      <c r="B59" s="409">
        <v>113760.97199999999</v>
      </c>
      <c r="C59" s="409">
        <v>114389.141</v>
      </c>
      <c r="D59" s="409">
        <v>111101.717</v>
      </c>
    </row>
    <row r="60" spans="1:4" x14ac:dyDescent="0.2">
      <c r="A60" s="307" t="s">
        <v>110</v>
      </c>
      <c r="B60" s="409">
        <v>495233.10750000004</v>
      </c>
      <c r="C60" s="409">
        <v>399537.37095800001</v>
      </c>
      <c r="D60" s="409">
        <v>336748.36769200006</v>
      </c>
    </row>
    <row r="61" spans="1:4" x14ac:dyDescent="0.2">
      <c r="A61" s="307" t="s">
        <v>111</v>
      </c>
      <c r="B61" s="409">
        <v>317.51238627000004</v>
      </c>
      <c r="C61" s="409">
        <v>298.85399999999998</v>
      </c>
      <c r="D61" s="409">
        <v>71.227999999999994</v>
      </c>
    </row>
    <row r="62" spans="1:4" x14ac:dyDescent="0.2">
      <c r="A62" s="307" t="s">
        <v>112</v>
      </c>
      <c r="B62" s="409">
        <v>39716.654696667138</v>
      </c>
      <c r="C62" s="409">
        <v>38459.661716000002</v>
      </c>
      <c r="D62" s="409">
        <v>31389.809484000005</v>
      </c>
    </row>
    <row r="63" spans="1:4" x14ac:dyDescent="0.2">
      <c r="A63" s="307" t="s">
        <v>113</v>
      </c>
      <c r="B63" s="409">
        <v>28439.712870267143</v>
      </c>
      <c r="C63" s="409">
        <v>30955.563169000001</v>
      </c>
      <c r="D63" s="409">
        <v>23288.146231000002</v>
      </c>
    </row>
    <row r="64" spans="1:4" x14ac:dyDescent="0.2">
      <c r="A64" s="307" t="s">
        <v>114</v>
      </c>
      <c r="B64" s="409">
        <v>11276.941826399998</v>
      </c>
      <c r="C64" s="409">
        <v>7504.0985470000005</v>
      </c>
      <c r="D64" s="409">
        <v>8101.6632530000006</v>
      </c>
    </row>
    <row r="65" spans="1:15" x14ac:dyDescent="0.2">
      <c r="A65" s="307" t="s">
        <v>115</v>
      </c>
      <c r="B65" s="409">
        <v>892216.81749000004</v>
      </c>
      <c r="C65" s="409">
        <v>993444.77</v>
      </c>
      <c r="D65" s="409">
        <v>1147635.7921839999</v>
      </c>
    </row>
    <row r="66" spans="1:15" ht="15" thickBot="1" x14ac:dyDescent="0.25">
      <c r="A66" s="307" t="s">
        <v>116</v>
      </c>
      <c r="B66" s="409">
        <v>186188.54063999999</v>
      </c>
      <c r="C66" s="409">
        <v>185695.00715799999</v>
      </c>
      <c r="D66" s="409">
        <v>172710.08192500001</v>
      </c>
    </row>
    <row r="67" spans="1:15" x14ac:dyDescent="0.2">
      <c r="A67" s="506" t="s">
        <v>263</v>
      </c>
      <c r="B67" s="506"/>
      <c r="C67" s="506"/>
      <c r="D67" s="506"/>
    </row>
    <row r="68" spans="1:15" x14ac:dyDescent="0.2">
      <c r="A68" s="5" t="s">
        <v>118</v>
      </c>
    </row>
    <row r="69" spans="1:15" ht="13.5" customHeight="1" x14ac:dyDescent="0.2">
      <c r="A69" s="507" t="s">
        <v>119</v>
      </c>
      <c r="B69" s="507"/>
      <c r="C69" s="507"/>
      <c r="D69" s="507"/>
      <c r="E69" s="507"/>
      <c r="F69" s="507"/>
      <c r="G69" s="507"/>
      <c r="H69" s="507"/>
      <c r="I69" s="507"/>
      <c r="J69" s="507"/>
      <c r="K69" s="507"/>
      <c r="L69" s="507"/>
      <c r="M69" s="507"/>
      <c r="N69" s="507"/>
      <c r="O69" s="507"/>
    </row>
    <row r="70" spans="1:15" ht="29.25" customHeight="1" x14ac:dyDescent="0.2">
      <c r="A70" s="505" t="s">
        <v>120</v>
      </c>
      <c r="B70" s="505"/>
      <c r="C70" s="505"/>
      <c r="D70" s="505"/>
      <c r="E70" s="505"/>
      <c r="F70" s="505"/>
      <c r="G70" s="505"/>
      <c r="H70" s="505"/>
      <c r="I70" s="505"/>
      <c r="J70" s="505"/>
      <c r="K70" s="505"/>
      <c r="L70" s="505"/>
      <c r="M70" s="505"/>
      <c r="N70" s="505"/>
    </row>
    <row r="71" spans="1:15" x14ac:dyDescent="0.2">
      <c r="A71" s="5" t="s">
        <v>1207</v>
      </c>
    </row>
    <row r="72" spans="1:15" x14ac:dyDescent="0.2">
      <c r="A72" s="18"/>
    </row>
    <row r="73" spans="1:15" x14ac:dyDescent="0.2">
      <c r="A73" s="1"/>
    </row>
    <row r="74" spans="1:15" x14ac:dyDescent="0.2">
      <c r="A74" s="1"/>
    </row>
    <row r="75" spans="1:15" x14ac:dyDescent="0.2">
      <c r="A75" s="1"/>
    </row>
    <row r="76" spans="1:15" x14ac:dyDescent="0.2">
      <c r="A76" s="1"/>
    </row>
  </sheetData>
  <mergeCells count="5">
    <mergeCell ref="A70:N70"/>
    <mergeCell ref="A67:D67"/>
    <mergeCell ref="A69:O69"/>
    <mergeCell ref="A1:D1"/>
    <mergeCell ref="A2:D2"/>
  </mergeCells>
  <pageMargins left="0.7" right="0.7" top="0.75" bottom="0.75" header="0.3" footer="0.3"/>
  <pageSetup paperSize="9" scale="73" orientation="portrait"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view="pageBreakPreview" topLeftCell="A37" zoomScale="115" zoomScaleNormal="100" zoomScaleSheetLayoutView="115" workbookViewId="0">
      <selection activeCell="G52" sqref="G52"/>
    </sheetView>
  </sheetViews>
  <sheetFormatPr defaultRowHeight="14.25" x14ac:dyDescent="0.2"/>
  <cols>
    <col min="1" max="1" width="33" bestFit="1" customWidth="1"/>
    <col min="2" max="7" width="9" customWidth="1"/>
  </cols>
  <sheetData>
    <row r="1" spans="1:7" ht="18.75" x14ac:dyDescent="0.2">
      <c r="A1" s="568" t="s">
        <v>573</v>
      </c>
      <c r="B1" s="568"/>
      <c r="C1" s="568"/>
      <c r="D1" s="568"/>
      <c r="E1" s="568"/>
      <c r="F1" s="568"/>
      <c r="G1" s="568"/>
    </row>
    <row r="2" spans="1:7" ht="15" thickBot="1" x14ac:dyDescent="0.25">
      <c r="A2" s="614" t="s">
        <v>403</v>
      </c>
      <c r="B2" s="614"/>
      <c r="C2" s="614"/>
      <c r="D2" s="614"/>
      <c r="E2" s="614"/>
      <c r="F2" s="614"/>
      <c r="G2" s="614"/>
    </row>
    <row r="3" spans="1:7" ht="15.75" thickTop="1" thickBot="1" x14ac:dyDescent="0.25">
      <c r="A3" s="127" t="s">
        <v>574</v>
      </c>
      <c r="B3" s="344">
        <v>44734</v>
      </c>
      <c r="C3" s="345">
        <v>45100</v>
      </c>
      <c r="D3" s="344">
        <v>45259</v>
      </c>
      <c r="E3" s="344">
        <v>45289</v>
      </c>
      <c r="F3" s="344">
        <v>45320</v>
      </c>
      <c r="G3" s="346" t="s">
        <v>1252</v>
      </c>
    </row>
    <row r="4" spans="1:7" ht="15" thickTop="1" x14ac:dyDescent="0.2">
      <c r="A4" s="34" t="s">
        <v>589</v>
      </c>
      <c r="B4" s="255">
        <v>277827</v>
      </c>
      <c r="C4" s="259">
        <v>340357</v>
      </c>
      <c r="D4" s="259">
        <v>349385.59000000008</v>
      </c>
      <c r="E4" s="259">
        <v>354742.55099999998</v>
      </c>
      <c r="F4" s="255">
        <v>335384.06199999998</v>
      </c>
      <c r="G4" s="255">
        <v>336613.38100000005</v>
      </c>
    </row>
    <row r="5" spans="1:7" x14ac:dyDescent="0.2">
      <c r="A5" s="118" t="s">
        <v>576</v>
      </c>
      <c r="B5" s="256">
        <v>9270</v>
      </c>
      <c r="C5" s="260">
        <v>6065</v>
      </c>
      <c r="D5" s="260">
        <v>6457.8869999999997</v>
      </c>
      <c r="E5" s="260">
        <v>4767.1080000000002</v>
      </c>
      <c r="F5" s="256">
        <v>3559.6379999999999</v>
      </c>
      <c r="G5" s="256">
        <v>3936.49</v>
      </c>
    </row>
    <row r="6" spans="1:7" x14ac:dyDescent="0.2">
      <c r="A6" s="118" t="s">
        <v>577</v>
      </c>
      <c r="B6" s="256">
        <v>24849</v>
      </c>
      <c r="C6" s="260">
        <v>41109</v>
      </c>
      <c r="D6" s="260">
        <v>40695.557000000001</v>
      </c>
      <c r="E6" s="260">
        <v>43062.671999999999</v>
      </c>
      <c r="F6" s="256">
        <v>24878.412</v>
      </c>
      <c r="G6" s="256">
        <v>29348.844999999998</v>
      </c>
    </row>
    <row r="7" spans="1:7" x14ac:dyDescent="0.2">
      <c r="A7" s="118" t="s">
        <v>578</v>
      </c>
      <c r="B7" s="256">
        <v>231714</v>
      </c>
      <c r="C7" s="260">
        <v>275887</v>
      </c>
      <c r="D7" s="260">
        <v>286074.08100000006</v>
      </c>
      <c r="E7" s="260">
        <v>290663.73200000002</v>
      </c>
      <c r="F7" s="256">
        <v>290828.80699999997</v>
      </c>
      <c r="G7" s="256">
        <v>287197.26199999999</v>
      </c>
    </row>
    <row r="8" spans="1:7" x14ac:dyDescent="0.2">
      <c r="A8" s="118" t="s">
        <v>579</v>
      </c>
      <c r="B8" s="256">
        <v>275</v>
      </c>
      <c r="C8" s="260">
        <v>1296</v>
      </c>
      <c r="D8" s="260">
        <v>1113.943</v>
      </c>
      <c r="E8" s="260">
        <v>1077.2069999999999</v>
      </c>
      <c r="F8" s="256">
        <v>1050.6959999999999</v>
      </c>
      <c r="G8" s="256">
        <v>1049.0740000000001</v>
      </c>
    </row>
    <row r="9" spans="1:7" x14ac:dyDescent="0.2">
      <c r="A9" s="118" t="s">
        <v>580</v>
      </c>
      <c r="B9" s="256">
        <v>11720</v>
      </c>
      <c r="C9" s="260">
        <v>16000</v>
      </c>
      <c r="D9" s="260">
        <v>15044.122000000001</v>
      </c>
      <c r="E9" s="260">
        <v>15171.832000000002</v>
      </c>
      <c r="F9" s="256">
        <v>15066.509000000002</v>
      </c>
      <c r="G9" s="256">
        <v>15081.71</v>
      </c>
    </row>
    <row r="10" spans="1:7" x14ac:dyDescent="0.2">
      <c r="A10" s="34" t="s">
        <v>590</v>
      </c>
      <c r="B10" s="255">
        <v>37084</v>
      </c>
      <c r="C10" s="259">
        <v>36254</v>
      </c>
      <c r="D10" s="259">
        <v>33073.906000000003</v>
      </c>
      <c r="E10" s="259">
        <v>31527.740999999998</v>
      </c>
      <c r="F10" s="255">
        <v>32878.356999999996</v>
      </c>
      <c r="G10" s="255">
        <v>32691.035999999996</v>
      </c>
    </row>
    <row r="11" spans="1:7" x14ac:dyDescent="0.2">
      <c r="A11" s="118" t="s">
        <v>576</v>
      </c>
      <c r="B11" s="256" t="s">
        <v>21</v>
      </c>
      <c r="C11" s="260" t="s">
        <v>21</v>
      </c>
      <c r="D11" s="260">
        <v>0</v>
      </c>
      <c r="E11" s="260">
        <v>0</v>
      </c>
      <c r="F11" s="256">
        <v>50.801000000000002</v>
      </c>
      <c r="G11" s="256">
        <v>0</v>
      </c>
    </row>
    <row r="12" spans="1:7" x14ac:dyDescent="0.2">
      <c r="A12" s="118" t="s">
        <v>577</v>
      </c>
      <c r="B12" s="256">
        <v>2891</v>
      </c>
      <c r="C12" s="260">
        <v>3559</v>
      </c>
      <c r="D12" s="260">
        <v>3198.59</v>
      </c>
      <c r="E12" s="260">
        <v>2561.0770000000002</v>
      </c>
      <c r="F12" s="256">
        <v>3132.9280000000003</v>
      </c>
      <c r="G12" s="256">
        <v>3113.6740000000004</v>
      </c>
    </row>
    <row r="13" spans="1:7" x14ac:dyDescent="0.2">
      <c r="A13" s="118" t="s">
        <v>578</v>
      </c>
      <c r="B13" s="256">
        <v>9047</v>
      </c>
      <c r="C13" s="260">
        <v>6758</v>
      </c>
      <c r="D13" s="260">
        <v>6124.9309999999996</v>
      </c>
      <c r="E13" s="260">
        <v>5560.58</v>
      </c>
      <c r="F13" s="256">
        <v>6551.16</v>
      </c>
      <c r="G13" s="256">
        <v>6565.2619999999997</v>
      </c>
    </row>
    <row r="14" spans="1:7" x14ac:dyDescent="0.2">
      <c r="A14" s="118" t="s">
        <v>579</v>
      </c>
      <c r="B14" s="256">
        <v>25091</v>
      </c>
      <c r="C14" s="260">
        <v>25902</v>
      </c>
      <c r="D14" s="260">
        <v>23722.423999999999</v>
      </c>
      <c r="E14" s="260">
        <v>23371.304</v>
      </c>
      <c r="F14" s="256">
        <v>23109.503000000001</v>
      </c>
      <c r="G14" s="256">
        <v>22978.893</v>
      </c>
    </row>
    <row r="15" spans="1:7" x14ac:dyDescent="0.2">
      <c r="A15" s="118" t="s">
        <v>580</v>
      </c>
      <c r="B15" s="256">
        <v>55</v>
      </c>
      <c r="C15" s="260">
        <v>35</v>
      </c>
      <c r="D15" s="260">
        <v>27.960999999999999</v>
      </c>
      <c r="E15" s="260">
        <v>34.78</v>
      </c>
      <c r="F15" s="256">
        <v>33.965000000000003</v>
      </c>
      <c r="G15" s="256">
        <v>33.207000000000001</v>
      </c>
    </row>
    <row r="16" spans="1:7" x14ac:dyDescent="0.2">
      <c r="A16" s="34" t="s">
        <v>591</v>
      </c>
      <c r="B16" s="255">
        <v>53848</v>
      </c>
      <c r="C16" s="259">
        <v>59061</v>
      </c>
      <c r="D16" s="259">
        <v>60458.644</v>
      </c>
      <c r="E16" s="259">
        <v>63631.345999999998</v>
      </c>
      <c r="F16" s="255">
        <v>56403.025000000001</v>
      </c>
      <c r="G16" s="255">
        <v>58961.655000000006</v>
      </c>
    </row>
    <row r="17" spans="1:7" x14ac:dyDescent="0.2">
      <c r="A17" s="118" t="s">
        <v>576</v>
      </c>
      <c r="B17" s="256">
        <v>10373</v>
      </c>
      <c r="C17" s="260">
        <v>9740</v>
      </c>
      <c r="D17" s="260">
        <v>8787.5489999999991</v>
      </c>
      <c r="E17" s="260">
        <v>9215.4759999999987</v>
      </c>
      <c r="F17" s="256">
        <v>8585.0730000000003</v>
      </c>
      <c r="G17" s="256">
        <v>9124.6</v>
      </c>
    </row>
    <row r="18" spans="1:7" x14ac:dyDescent="0.2">
      <c r="A18" s="118" t="s">
        <v>577</v>
      </c>
      <c r="B18" s="256">
        <v>25904</v>
      </c>
      <c r="C18" s="260">
        <v>33381</v>
      </c>
      <c r="D18" s="260">
        <v>35104.971999999994</v>
      </c>
      <c r="E18" s="260">
        <v>37244.472999999998</v>
      </c>
      <c r="F18" s="256">
        <v>32761.59</v>
      </c>
      <c r="G18" s="256">
        <v>34148.033000000003</v>
      </c>
    </row>
    <row r="19" spans="1:7" x14ac:dyDescent="0.2">
      <c r="A19" s="118" t="s">
        <v>578</v>
      </c>
      <c r="B19" s="256">
        <v>13294</v>
      </c>
      <c r="C19" s="260">
        <v>14810</v>
      </c>
      <c r="D19" s="260">
        <v>15341.554</v>
      </c>
      <c r="E19" s="260">
        <v>15436.101000000001</v>
      </c>
      <c r="F19" s="256">
        <v>13852.991</v>
      </c>
      <c r="G19" s="256">
        <v>14377.308000000001</v>
      </c>
    </row>
    <row r="20" spans="1:7" x14ac:dyDescent="0.2">
      <c r="A20" s="118" t="s">
        <v>579</v>
      </c>
      <c r="B20" s="256">
        <v>195</v>
      </c>
      <c r="C20" s="260">
        <v>820</v>
      </c>
      <c r="D20" s="260">
        <v>816.3069999999999</v>
      </c>
      <c r="E20" s="260">
        <v>812.8069999999999</v>
      </c>
      <c r="F20" s="256">
        <v>808.76199999999994</v>
      </c>
      <c r="G20" s="256">
        <v>808.76199999999994</v>
      </c>
    </row>
    <row r="21" spans="1:7" x14ac:dyDescent="0.2">
      <c r="A21" s="118" t="s">
        <v>580</v>
      </c>
      <c r="B21" s="256">
        <v>4082</v>
      </c>
      <c r="C21" s="260">
        <v>310</v>
      </c>
      <c r="D21" s="260">
        <v>408.262</v>
      </c>
      <c r="E21" s="260">
        <v>922.48900000000003</v>
      </c>
      <c r="F21" s="256">
        <v>394.60899999999998</v>
      </c>
      <c r="G21" s="256">
        <v>502.952</v>
      </c>
    </row>
    <row r="22" spans="1:7" x14ac:dyDescent="0.2">
      <c r="A22" s="34" t="s">
        <v>592</v>
      </c>
      <c r="B22" s="255">
        <v>57230</v>
      </c>
      <c r="C22" s="259">
        <v>51840</v>
      </c>
      <c r="D22" s="259">
        <v>54994.607000000004</v>
      </c>
      <c r="E22" s="259">
        <v>52449.754999999997</v>
      </c>
      <c r="F22" s="255">
        <v>49872.745999999999</v>
      </c>
      <c r="G22" s="255">
        <v>47844.333999999995</v>
      </c>
    </row>
    <row r="23" spans="1:7" x14ac:dyDescent="0.2">
      <c r="A23" s="118" t="s">
        <v>576</v>
      </c>
      <c r="B23" s="256">
        <v>5761</v>
      </c>
      <c r="C23" s="260">
        <v>2327</v>
      </c>
      <c r="D23" s="260">
        <v>2975.5919999999996</v>
      </c>
      <c r="E23" s="260">
        <v>3018.5190000000002</v>
      </c>
      <c r="F23" s="256">
        <v>3131.366</v>
      </c>
      <c r="G23" s="256">
        <v>3101.799</v>
      </c>
    </row>
    <row r="24" spans="1:7" x14ac:dyDescent="0.2">
      <c r="A24" s="118" t="s">
        <v>577</v>
      </c>
      <c r="B24" s="256">
        <v>32260</v>
      </c>
      <c r="C24" s="260">
        <v>28112</v>
      </c>
      <c r="D24" s="260">
        <v>27916.057000000004</v>
      </c>
      <c r="E24" s="260">
        <v>24977.434000000001</v>
      </c>
      <c r="F24" s="256">
        <v>24287.472000000002</v>
      </c>
      <c r="G24" s="256">
        <v>21879.183000000001</v>
      </c>
    </row>
    <row r="25" spans="1:7" x14ac:dyDescent="0.2">
      <c r="A25" s="118" t="s">
        <v>578</v>
      </c>
      <c r="B25" s="256">
        <v>12751</v>
      </c>
      <c r="C25" s="260">
        <v>14811</v>
      </c>
      <c r="D25" s="260">
        <v>17418.192999999999</v>
      </c>
      <c r="E25" s="260">
        <v>20953.846000000001</v>
      </c>
      <c r="F25" s="256">
        <v>20383.195</v>
      </c>
      <c r="G25" s="256">
        <v>20719.445</v>
      </c>
    </row>
    <row r="26" spans="1:7" x14ac:dyDescent="0.2">
      <c r="A26" s="118" t="s">
        <v>579</v>
      </c>
      <c r="B26" s="256">
        <v>113</v>
      </c>
      <c r="C26" s="260" t="s">
        <v>21</v>
      </c>
      <c r="D26" s="260">
        <v>0</v>
      </c>
      <c r="E26" s="260">
        <v>0</v>
      </c>
      <c r="F26" s="256">
        <v>0</v>
      </c>
      <c r="G26" s="256">
        <v>0</v>
      </c>
    </row>
    <row r="27" spans="1:7" x14ac:dyDescent="0.2">
      <c r="A27" s="118" t="s">
        <v>580</v>
      </c>
      <c r="B27" s="256">
        <v>6345</v>
      </c>
      <c r="C27" s="260">
        <v>6590</v>
      </c>
      <c r="D27" s="260">
        <v>6684.7649999999994</v>
      </c>
      <c r="E27" s="260">
        <v>3499.9560000000001</v>
      </c>
      <c r="F27" s="256">
        <v>2070.7129999999997</v>
      </c>
      <c r="G27" s="256">
        <v>2143.9070000000002</v>
      </c>
    </row>
    <row r="28" spans="1:7" x14ac:dyDescent="0.2">
      <c r="A28" s="34" t="s">
        <v>593</v>
      </c>
      <c r="B28" s="255">
        <v>36167</v>
      </c>
      <c r="C28" s="259">
        <v>33435</v>
      </c>
      <c r="D28" s="259">
        <v>30966.971000000001</v>
      </c>
      <c r="E28" s="259">
        <v>32274.131999999998</v>
      </c>
      <c r="F28" s="255">
        <v>27906.587000000003</v>
      </c>
      <c r="G28" s="255">
        <v>27532.862000000001</v>
      </c>
    </row>
    <row r="29" spans="1:7" x14ac:dyDescent="0.2">
      <c r="A29" s="118" t="s">
        <v>576</v>
      </c>
      <c r="B29" s="256">
        <v>16</v>
      </c>
      <c r="C29" s="260">
        <v>573</v>
      </c>
      <c r="D29" s="260">
        <v>346.76800000000003</v>
      </c>
      <c r="E29" s="260">
        <v>346.76800000000003</v>
      </c>
      <c r="F29" s="256">
        <v>345.65500000000003</v>
      </c>
      <c r="G29" s="256">
        <v>345.65500000000003</v>
      </c>
    </row>
    <row r="30" spans="1:7" x14ac:dyDescent="0.2">
      <c r="A30" s="118" t="s">
        <v>577</v>
      </c>
      <c r="B30" s="256">
        <v>11099</v>
      </c>
      <c r="C30" s="260">
        <v>10492</v>
      </c>
      <c r="D30" s="260">
        <v>8629.6470000000008</v>
      </c>
      <c r="E30" s="260">
        <v>9168.4599999999991</v>
      </c>
      <c r="F30" s="256">
        <v>6609.8649999999998</v>
      </c>
      <c r="G30" s="256">
        <v>6162.0820000000003</v>
      </c>
    </row>
    <row r="31" spans="1:7" x14ac:dyDescent="0.2">
      <c r="A31" s="118" t="s">
        <v>578</v>
      </c>
      <c r="B31" s="256">
        <v>10682</v>
      </c>
      <c r="C31" s="260">
        <v>11160</v>
      </c>
      <c r="D31" s="260">
        <v>11993.244000000001</v>
      </c>
      <c r="E31" s="260">
        <v>13158.586000000001</v>
      </c>
      <c r="F31" s="256">
        <v>12123.072</v>
      </c>
      <c r="G31" s="256">
        <v>11708.967000000001</v>
      </c>
    </row>
    <row r="32" spans="1:7" x14ac:dyDescent="0.2">
      <c r="A32" s="118" t="s">
        <v>579</v>
      </c>
      <c r="B32" s="256">
        <v>14227</v>
      </c>
      <c r="C32" s="260">
        <v>11009</v>
      </c>
      <c r="D32" s="260">
        <v>9706.4830000000002</v>
      </c>
      <c r="E32" s="260">
        <v>9305.884</v>
      </c>
      <c r="F32" s="256">
        <v>8540.7390000000014</v>
      </c>
      <c r="G32" s="256">
        <v>9030.3809999999994</v>
      </c>
    </row>
    <row r="33" spans="1:7" x14ac:dyDescent="0.2">
      <c r="A33" s="118" t="s">
        <v>580</v>
      </c>
      <c r="B33" s="256">
        <v>143</v>
      </c>
      <c r="C33" s="260">
        <v>201</v>
      </c>
      <c r="D33" s="260">
        <v>290.82900000000001</v>
      </c>
      <c r="E33" s="260">
        <v>294.43399999999997</v>
      </c>
      <c r="F33" s="256">
        <v>287.25599999999997</v>
      </c>
      <c r="G33" s="256">
        <v>285.77700000000004</v>
      </c>
    </row>
    <row r="34" spans="1:7" x14ac:dyDescent="0.2">
      <c r="A34" s="34" t="s">
        <v>594</v>
      </c>
      <c r="B34" s="255">
        <v>18884</v>
      </c>
      <c r="C34" s="259">
        <v>16986</v>
      </c>
      <c r="D34" s="259">
        <v>17917.837</v>
      </c>
      <c r="E34" s="259">
        <v>18034.126</v>
      </c>
      <c r="F34" s="255">
        <v>17388.028000000002</v>
      </c>
      <c r="G34" s="255">
        <v>17138.321999999996</v>
      </c>
    </row>
    <row r="35" spans="1:7" x14ac:dyDescent="0.2">
      <c r="A35" s="118" t="s">
        <v>576</v>
      </c>
      <c r="B35" s="256">
        <v>8</v>
      </c>
      <c r="C35" s="260">
        <v>9</v>
      </c>
      <c r="D35" s="260">
        <v>0</v>
      </c>
      <c r="E35" s="260">
        <v>0</v>
      </c>
      <c r="F35" s="256">
        <v>0</v>
      </c>
      <c r="G35" s="256">
        <v>0</v>
      </c>
    </row>
    <row r="36" spans="1:7" x14ac:dyDescent="0.2">
      <c r="A36" s="118" t="s">
        <v>577</v>
      </c>
      <c r="B36" s="256">
        <v>4812</v>
      </c>
      <c r="C36" s="260">
        <v>3987</v>
      </c>
      <c r="D36" s="260">
        <v>4537.4939999999997</v>
      </c>
      <c r="E36" s="260">
        <v>4648.192</v>
      </c>
      <c r="F36" s="256">
        <v>4208.9140000000007</v>
      </c>
      <c r="G36" s="256">
        <v>4053.7370000000001</v>
      </c>
    </row>
    <row r="37" spans="1:7" x14ac:dyDescent="0.2">
      <c r="A37" s="118" t="s">
        <v>578</v>
      </c>
      <c r="B37" s="256">
        <v>8544</v>
      </c>
      <c r="C37" s="260">
        <v>8222</v>
      </c>
      <c r="D37" s="260">
        <v>9390.0560000000005</v>
      </c>
      <c r="E37" s="260">
        <v>9542.4179999999997</v>
      </c>
      <c r="F37" s="256">
        <v>9375.5490000000009</v>
      </c>
      <c r="G37" s="256">
        <v>9423.0569999999989</v>
      </c>
    </row>
    <row r="38" spans="1:7" x14ac:dyDescent="0.2">
      <c r="A38" s="118" t="s">
        <v>579</v>
      </c>
      <c r="B38" s="256">
        <v>5432</v>
      </c>
      <c r="C38" s="260">
        <v>4686</v>
      </c>
      <c r="D38" s="260">
        <v>3885.3110000000001</v>
      </c>
      <c r="E38" s="260">
        <v>3732.4990000000003</v>
      </c>
      <c r="F38" s="256">
        <v>3692.0749999999998</v>
      </c>
      <c r="G38" s="256">
        <v>3549.5140000000001</v>
      </c>
    </row>
    <row r="39" spans="1:7" x14ac:dyDescent="0.2">
      <c r="A39" s="118" t="s">
        <v>580</v>
      </c>
      <c r="B39" s="256">
        <v>88</v>
      </c>
      <c r="C39" s="260">
        <v>82</v>
      </c>
      <c r="D39" s="260">
        <v>104.976</v>
      </c>
      <c r="E39" s="260">
        <v>111.017</v>
      </c>
      <c r="F39" s="256">
        <v>111.49</v>
      </c>
      <c r="G39" s="256">
        <v>112.014</v>
      </c>
    </row>
    <row r="40" spans="1:7" x14ac:dyDescent="0.2">
      <c r="A40" s="34" t="s">
        <v>595</v>
      </c>
      <c r="B40" s="255">
        <v>2764</v>
      </c>
      <c r="C40" s="259">
        <v>1889</v>
      </c>
      <c r="D40" s="259">
        <v>1797.934</v>
      </c>
      <c r="E40" s="259">
        <v>1800.0340000000001</v>
      </c>
      <c r="F40" s="255">
        <v>1721.3920000000001</v>
      </c>
      <c r="G40" s="255">
        <v>1682.1299999999999</v>
      </c>
    </row>
    <row r="41" spans="1:7" x14ac:dyDescent="0.2">
      <c r="A41" s="118" t="s">
        <v>576</v>
      </c>
      <c r="B41" s="256" t="s">
        <v>332</v>
      </c>
      <c r="C41" s="260" t="s">
        <v>21</v>
      </c>
      <c r="D41" s="260">
        <v>0</v>
      </c>
      <c r="E41" s="260">
        <v>0</v>
      </c>
      <c r="F41" s="256">
        <v>0</v>
      </c>
      <c r="G41" s="256">
        <v>0</v>
      </c>
    </row>
    <row r="42" spans="1:7" x14ac:dyDescent="0.2">
      <c r="A42" s="118" t="s">
        <v>577</v>
      </c>
      <c r="B42" s="256">
        <v>932</v>
      </c>
      <c r="C42" s="260">
        <v>1013</v>
      </c>
      <c r="D42" s="260">
        <v>965.91100000000006</v>
      </c>
      <c r="E42" s="260">
        <v>966.05000000000007</v>
      </c>
      <c r="F42" s="256">
        <v>946.70299999999997</v>
      </c>
      <c r="G42" s="256">
        <v>942.05000000000007</v>
      </c>
    </row>
    <row r="43" spans="1:7" x14ac:dyDescent="0.2">
      <c r="A43" s="118" t="s">
        <v>578</v>
      </c>
      <c r="B43" s="256">
        <v>1691</v>
      </c>
      <c r="C43" s="260">
        <v>419</v>
      </c>
      <c r="D43" s="260">
        <v>377.053</v>
      </c>
      <c r="E43" s="260">
        <v>384.322</v>
      </c>
      <c r="F43" s="256">
        <v>381.529</v>
      </c>
      <c r="G43" s="256">
        <v>353.44</v>
      </c>
    </row>
    <row r="44" spans="1:7" x14ac:dyDescent="0.2">
      <c r="A44" s="118" t="s">
        <v>579</v>
      </c>
      <c r="B44" s="256">
        <v>130</v>
      </c>
      <c r="C44" s="260">
        <v>449</v>
      </c>
      <c r="D44" s="260">
        <v>435.93399999999997</v>
      </c>
      <c r="E44" s="260">
        <v>430.73899999999998</v>
      </c>
      <c r="F44" s="256">
        <v>374.529</v>
      </c>
      <c r="G44" s="256">
        <v>368.31900000000002</v>
      </c>
    </row>
    <row r="45" spans="1:7" x14ac:dyDescent="0.2">
      <c r="A45" s="118" t="s">
        <v>580</v>
      </c>
      <c r="B45" s="256">
        <v>10</v>
      </c>
      <c r="C45" s="260">
        <v>8</v>
      </c>
      <c r="D45" s="260">
        <v>19.036000000000001</v>
      </c>
      <c r="E45" s="260">
        <v>18.923000000000002</v>
      </c>
      <c r="F45" s="256">
        <v>18.631</v>
      </c>
      <c r="G45" s="256">
        <v>18.321000000000002</v>
      </c>
    </row>
    <row r="46" spans="1:7" x14ac:dyDescent="0.2">
      <c r="A46" s="34" t="s">
        <v>596</v>
      </c>
      <c r="B46" s="255">
        <v>72118</v>
      </c>
      <c r="C46" s="259">
        <v>71461</v>
      </c>
      <c r="D46" s="259">
        <v>60707.021999999997</v>
      </c>
      <c r="E46" s="259">
        <v>60997.648999999998</v>
      </c>
      <c r="F46" s="255">
        <v>55456.554999999993</v>
      </c>
      <c r="G46" s="255">
        <v>51670.121999999996</v>
      </c>
    </row>
    <row r="47" spans="1:7" x14ac:dyDescent="0.2">
      <c r="A47" s="118" t="s">
        <v>576</v>
      </c>
      <c r="B47" s="256">
        <v>2610</v>
      </c>
      <c r="C47" s="260">
        <v>2946</v>
      </c>
      <c r="D47" s="260">
        <v>1436.1680000000001</v>
      </c>
      <c r="E47" s="260">
        <v>1280.136</v>
      </c>
      <c r="F47" s="256">
        <v>1308.43</v>
      </c>
      <c r="G47" s="256">
        <v>1233.6759999999999</v>
      </c>
    </row>
    <row r="48" spans="1:7" x14ac:dyDescent="0.2">
      <c r="A48" s="118" t="s">
        <v>577</v>
      </c>
      <c r="B48" s="256">
        <v>26682</v>
      </c>
      <c r="C48" s="260">
        <v>29294</v>
      </c>
      <c r="D48" s="260">
        <v>24636.673999999995</v>
      </c>
      <c r="E48" s="260">
        <v>25047.883999999998</v>
      </c>
      <c r="F48" s="256">
        <v>22280.810999999998</v>
      </c>
      <c r="G48" s="256">
        <v>21895.292999999998</v>
      </c>
    </row>
    <row r="49" spans="1:7" x14ac:dyDescent="0.2">
      <c r="A49" s="118" t="s">
        <v>578</v>
      </c>
      <c r="B49" s="256">
        <v>28970</v>
      </c>
      <c r="C49" s="260">
        <v>28727</v>
      </c>
      <c r="D49" s="260">
        <v>26786.513000000003</v>
      </c>
      <c r="E49" s="260">
        <v>27385.094000000001</v>
      </c>
      <c r="F49" s="256">
        <v>24403.629000000001</v>
      </c>
      <c r="G49" s="256">
        <v>21779.880999999998</v>
      </c>
    </row>
    <row r="50" spans="1:7" x14ac:dyDescent="0.2">
      <c r="A50" s="118" t="s">
        <v>579</v>
      </c>
      <c r="B50" s="256">
        <v>3365</v>
      </c>
      <c r="C50" s="260">
        <v>2969</v>
      </c>
      <c r="D50" s="260">
        <v>2289.6079999999997</v>
      </c>
      <c r="E50" s="260">
        <v>2044.924</v>
      </c>
      <c r="F50" s="256">
        <v>2043.6849999999999</v>
      </c>
      <c r="G50" s="256">
        <v>1445.713</v>
      </c>
    </row>
    <row r="51" spans="1:7" ht="15" thickBot="1" x14ac:dyDescent="0.25">
      <c r="A51" s="128" t="s">
        <v>580</v>
      </c>
      <c r="B51" s="257">
        <v>10491</v>
      </c>
      <c r="C51" s="261">
        <v>7525</v>
      </c>
      <c r="D51" s="261">
        <v>5558.0589999999993</v>
      </c>
      <c r="E51" s="261">
        <v>5239.6109999999999</v>
      </c>
      <c r="F51" s="257">
        <v>5419.9999999999991</v>
      </c>
      <c r="G51" s="257">
        <v>5315.5589999999993</v>
      </c>
    </row>
    <row r="52" spans="1:7" ht="15.75" thickTop="1" thickBot="1" x14ac:dyDescent="0.25">
      <c r="A52" s="38" t="s">
        <v>597</v>
      </c>
      <c r="B52" s="258">
        <v>6927897</v>
      </c>
      <c r="C52" s="313">
        <v>6959008</v>
      </c>
      <c r="D52" s="313">
        <v>7053123.1400000015</v>
      </c>
      <c r="E52" s="313">
        <v>7401587.7069999985</v>
      </c>
      <c r="F52" s="258">
        <v>7213453.034</v>
      </c>
      <c r="G52" s="258">
        <v>7282839.1709999992</v>
      </c>
    </row>
    <row r="53" spans="1:7" ht="15" thickTop="1" x14ac:dyDescent="0.2">
      <c r="A53" s="567" t="s">
        <v>263</v>
      </c>
      <c r="B53" s="567"/>
      <c r="C53" s="567"/>
      <c r="D53" s="567"/>
      <c r="E53" s="567"/>
      <c r="F53" s="567"/>
      <c r="G53" s="567"/>
    </row>
    <row r="54" spans="1:7" x14ac:dyDescent="0.2">
      <c r="A54" s="566" t="s">
        <v>598</v>
      </c>
      <c r="B54" s="566"/>
      <c r="C54" s="566"/>
      <c r="D54" s="566"/>
      <c r="E54" s="566"/>
      <c r="F54" s="566"/>
      <c r="G54" s="566"/>
    </row>
    <row r="55" spans="1:7" x14ac:dyDescent="0.2">
      <c r="A55" s="615" t="s">
        <v>599</v>
      </c>
      <c r="B55" s="615"/>
      <c r="C55" s="615"/>
      <c r="D55" s="615"/>
      <c r="E55" s="615"/>
      <c r="F55" s="615"/>
      <c r="G55" s="615"/>
    </row>
    <row r="56" spans="1:7" ht="19.5" customHeight="1" x14ac:dyDescent="0.2">
      <c r="A56" s="612" t="s">
        <v>600</v>
      </c>
      <c r="B56" s="612"/>
      <c r="C56" s="612"/>
      <c r="D56" s="612"/>
      <c r="E56" s="612"/>
      <c r="F56" s="612"/>
      <c r="G56" s="612"/>
    </row>
    <row r="57" spans="1:7" ht="19.5" customHeight="1" x14ac:dyDescent="0.2">
      <c r="A57" s="612" t="s">
        <v>601</v>
      </c>
      <c r="B57" s="612"/>
      <c r="C57" s="612"/>
      <c r="D57" s="612"/>
      <c r="E57" s="612"/>
      <c r="F57" s="612"/>
      <c r="G57" s="612"/>
    </row>
    <row r="58" spans="1:7" x14ac:dyDescent="0.2">
      <c r="A58" s="612" t="s">
        <v>602</v>
      </c>
      <c r="B58" s="612"/>
      <c r="C58" s="612"/>
      <c r="D58" s="612"/>
      <c r="E58" s="612"/>
      <c r="F58" s="612"/>
      <c r="G58" s="612"/>
    </row>
    <row r="59" spans="1:7" x14ac:dyDescent="0.2">
      <c r="A59" s="613" t="s">
        <v>603</v>
      </c>
      <c r="B59" s="613"/>
      <c r="C59" s="613"/>
      <c r="D59" s="613"/>
      <c r="E59" s="613"/>
      <c r="F59" s="613"/>
      <c r="G59" s="613"/>
    </row>
  </sheetData>
  <mergeCells count="9">
    <mergeCell ref="A57:G57"/>
    <mergeCell ref="A58:G58"/>
    <mergeCell ref="A59:G59"/>
    <mergeCell ref="A1:G1"/>
    <mergeCell ref="A2:G2"/>
    <mergeCell ref="A53:G53"/>
    <mergeCell ref="A54:G54"/>
    <mergeCell ref="A55:G55"/>
    <mergeCell ref="A56:G56"/>
  </mergeCells>
  <hyperlinks>
    <hyperlink ref="A59" r:id="rId1" display="http://www.sbp.org.pk/ecodata/Revision_Monetary_Stats.pdf"/>
  </hyperlinks>
  <pageMargins left="0.7" right="0.7" top="0.75" bottom="0.75" header="0.3" footer="0.3"/>
  <pageSetup paperSize="9" scale="77" orientation="portrait" verticalDpi="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view="pageBreakPreview" zoomScale="115" zoomScaleNormal="100" zoomScaleSheetLayoutView="115" workbookViewId="0">
      <selection sqref="A1:G1"/>
    </sheetView>
  </sheetViews>
  <sheetFormatPr defaultColWidth="9.125" defaultRowHeight="14.25" x14ac:dyDescent="0.2"/>
  <cols>
    <col min="1" max="1" width="34.75" style="10" bestFit="1" customWidth="1"/>
    <col min="2" max="7" width="10.625" style="10" customWidth="1"/>
    <col min="8" max="16384" width="9.125" style="10"/>
  </cols>
  <sheetData>
    <row r="1" spans="1:7" ht="18.75" x14ac:dyDescent="0.2">
      <c r="A1" s="552" t="s">
        <v>604</v>
      </c>
      <c r="B1" s="552"/>
      <c r="C1" s="552"/>
      <c r="D1" s="552"/>
      <c r="E1" s="552"/>
      <c r="F1" s="552"/>
      <c r="G1" s="552"/>
    </row>
    <row r="2" spans="1:7" ht="15" thickBot="1" x14ac:dyDescent="0.25">
      <c r="A2" s="611" t="s">
        <v>403</v>
      </c>
      <c r="B2" s="611"/>
      <c r="C2" s="611"/>
      <c r="D2" s="611"/>
      <c r="E2" s="611"/>
      <c r="F2" s="611"/>
      <c r="G2" s="611"/>
    </row>
    <row r="3" spans="1:7" ht="15.75" thickTop="1" thickBot="1" x14ac:dyDescent="0.25">
      <c r="A3" s="127" t="s">
        <v>574</v>
      </c>
      <c r="B3" s="344">
        <v>44734</v>
      </c>
      <c r="C3" s="345">
        <v>45100</v>
      </c>
      <c r="D3" s="344">
        <v>45259</v>
      </c>
      <c r="E3" s="344">
        <v>45289</v>
      </c>
      <c r="F3" s="344">
        <v>45320</v>
      </c>
      <c r="G3" s="346" t="s">
        <v>1252</v>
      </c>
    </row>
    <row r="4" spans="1:7" ht="15" thickTop="1" x14ac:dyDescent="0.2">
      <c r="A4" s="34" t="s">
        <v>575</v>
      </c>
      <c r="B4" s="259">
        <v>23562</v>
      </c>
      <c r="C4" s="259">
        <v>27080</v>
      </c>
      <c r="D4" s="259">
        <v>34457.740000000005</v>
      </c>
      <c r="E4" s="259">
        <v>38461.347000000002</v>
      </c>
      <c r="F4" s="259">
        <v>38315.653999999995</v>
      </c>
      <c r="G4" s="259">
        <v>41674.544000000002</v>
      </c>
    </row>
    <row r="5" spans="1:7" x14ac:dyDescent="0.2">
      <c r="A5" s="47" t="s">
        <v>576</v>
      </c>
      <c r="B5" s="260" t="s">
        <v>21</v>
      </c>
      <c r="C5" s="260" t="s">
        <v>21</v>
      </c>
      <c r="D5" s="260">
        <v>80.865000000000009</v>
      </c>
      <c r="E5" s="260">
        <v>64.864999999999995</v>
      </c>
      <c r="F5" s="260">
        <v>55.040000000000006</v>
      </c>
      <c r="G5" s="260">
        <v>98.828000000000003</v>
      </c>
    </row>
    <row r="6" spans="1:7" x14ac:dyDescent="0.2">
      <c r="A6" s="47" t="s">
        <v>577</v>
      </c>
      <c r="B6" s="260">
        <v>15922</v>
      </c>
      <c r="C6" s="260">
        <v>17969</v>
      </c>
      <c r="D6" s="260">
        <v>20124.098000000002</v>
      </c>
      <c r="E6" s="260">
        <v>19266.348999999998</v>
      </c>
      <c r="F6" s="260">
        <v>16926.050999999999</v>
      </c>
      <c r="G6" s="260">
        <v>17186.280999999999</v>
      </c>
    </row>
    <row r="7" spans="1:7" x14ac:dyDescent="0.2">
      <c r="A7" s="47" t="s">
        <v>578</v>
      </c>
      <c r="B7" s="260">
        <v>4568</v>
      </c>
      <c r="C7" s="260">
        <v>5811</v>
      </c>
      <c r="D7" s="260">
        <v>8546.4969999999994</v>
      </c>
      <c r="E7" s="260">
        <v>10256.786999999998</v>
      </c>
      <c r="F7" s="260">
        <v>12250.089999999998</v>
      </c>
      <c r="G7" s="260">
        <v>14730.322000000002</v>
      </c>
    </row>
    <row r="8" spans="1:7" x14ac:dyDescent="0.2">
      <c r="A8" s="47" t="s">
        <v>579</v>
      </c>
      <c r="B8" s="260">
        <v>1015</v>
      </c>
      <c r="C8" s="260">
        <v>5</v>
      </c>
      <c r="D8" s="260">
        <v>18.484999999999999</v>
      </c>
      <c r="E8" s="260">
        <v>18.484999999999999</v>
      </c>
      <c r="F8" s="260">
        <v>18.091999999999999</v>
      </c>
      <c r="G8" s="260">
        <v>18.091999999999999</v>
      </c>
    </row>
    <row r="9" spans="1:7" x14ac:dyDescent="0.2">
      <c r="A9" s="47" t="s">
        <v>580</v>
      </c>
      <c r="B9" s="260">
        <v>2057</v>
      </c>
      <c r="C9" s="260">
        <v>3295</v>
      </c>
      <c r="D9" s="260">
        <v>5687.7949999999992</v>
      </c>
      <c r="E9" s="260">
        <v>8854.8610000000026</v>
      </c>
      <c r="F9" s="260">
        <v>9066.3809999999994</v>
      </c>
      <c r="G9" s="260">
        <v>9641.0209999999988</v>
      </c>
    </row>
    <row r="10" spans="1:7" x14ac:dyDescent="0.2">
      <c r="A10" s="34" t="s">
        <v>581</v>
      </c>
      <c r="B10" s="259">
        <v>2094</v>
      </c>
      <c r="C10" s="259">
        <v>1082</v>
      </c>
      <c r="D10" s="259">
        <v>1106.7179999999998</v>
      </c>
      <c r="E10" s="259">
        <v>1267.7340000000002</v>
      </c>
      <c r="F10" s="259">
        <v>1276.97</v>
      </c>
      <c r="G10" s="259">
        <v>1271.528</v>
      </c>
    </row>
    <row r="11" spans="1:7" x14ac:dyDescent="0.2">
      <c r="A11" s="47" t="s">
        <v>576</v>
      </c>
      <c r="B11" s="260">
        <v>27</v>
      </c>
      <c r="C11" s="260">
        <v>57</v>
      </c>
      <c r="D11" s="260">
        <v>76.317000000000007</v>
      </c>
      <c r="E11" s="260">
        <v>62.277000000000001</v>
      </c>
      <c r="F11" s="260">
        <v>111.318</v>
      </c>
      <c r="G11" s="260">
        <v>139.851</v>
      </c>
    </row>
    <row r="12" spans="1:7" x14ac:dyDescent="0.2">
      <c r="A12" s="47" t="s">
        <v>577</v>
      </c>
      <c r="B12" s="260">
        <v>1522</v>
      </c>
      <c r="C12" s="260">
        <v>618</v>
      </c>
      <c r="D12" s="260">
        <v>584.17899999999997</v>
      </c>
      <c r="E12" s="260">
        <v>749.63100000000009</v>
      </c>
      <c r="F12" s="260">
        <v>670.52700000000004</v>
      </c>
      <c r="G12" s="260">
        <v>625</v>
      </c>
    </row>
    <row r="13" spans="1:7" x14ac:dyDescent="0.2">
      <c r="A13" s="47" t="s">
        <v>578</v>
      </c>
      <c r="B13" s="260">
        <v>545</v>
      </c>
      <c r="C13" s="260">
        <v>406</v>
      </c>
      <c r="D13" s="260">
        <v>446.22199999999998</v>
      </c>
      <c r="E13" s="260">
        <v>448.32600000000002</v>
      </c>
      <c r="F13" s="260">
        <v>487.625</v>
      </c>
      <c r="G13" s="260">
        <v>506.67700000000002</v>
      </c>
    </row>
    <row r="14" spans="1:7" x14ac:dyDescent="0.2">
      <c r="A14" s="47" t="s">
        <v>579</v>
      </c>
      <c r="B14" s="260" t="s">
        <v>21</v>
      </c>
      <c r="C14" s="260" t="s">
        <v>21</v>
      </c>
      <c r="D14" s="260">
        <v>0</v>
      </c>
      <c r="E14" s="260">
        <v>0</v>
      </c>
      <c r="F14" s="260">
        <v>0</v>
      </c>
      <c r="G14" s="260">
        <v>0</v>
      </c>
    </row>
    <row r="15" spans="1:7" x14ac:dyDescent="0.2">
      <c r="A15" s="47" t="s">
        <v>580</v>
      </c>
      <c r="B15" s="260" t="s">
        <v>332</v>
      </c>
      <c r="C15" s="260" t="s">
        <v>21</v>
      </c>
      <c r="D15" s="260">
        <v>0</v>
      </c>
      <c r="E15" s="260">
        <v>7.5</v>
      </c>
      <c r="F15" s="260">
        <v>7.5</v>
      </c>
      <c r="G15" s="260">
        <v>0</v>
      </c>
    </row>
    <row r="16" spans="1:7" x14ac:dyDescent="0.2">
      <c r="A16" s="34" t="s">
        <v>582</v>
      </c>
      <c r="B16" s="259">
        <v>226460</v>
      </c>
      <c r="C16" s="259">
        <v>205450</v>
      </c>
      <c r="D16" s="259">
        <v>237424.90199999997</v>
      </c>
      <c r="E16" s="259">
        <v>254182.10499999995</v>
      </c>
      <c r="F16" s="259">
        <v>234296.55500000002</v>
      </c>
      <c r="G16" s="259">
        <v>228258.71899999998</v>
      </c>
    </row>
    <row r="17" spans="1:7" x14ac:dyDescent="0.2">
      <c r="A17" s="47" t="s">
        <v>576</v>
      </c>
      <c r="B17" s="260">
        <v>37047</v>
      </c>
      <c r="C17" s="260">
        <v>25081</v>
      </c>
      <c r="D17" s="260">
        <v>23598.164000000001</v>
      </c>
      <c r="E17" s="260">
        <v>23784.441000000003</v>
      </c>
      <c r="F17" s="260">
        <v>22014.603999999999</v>
      </c>
      <c r="G17" s="260">
        <v>21169.162999999997</v>
      </c>
    </row>
    <row r="18" spans="1:7" x14ac:dyDescent="0.2">
      <c r="A18" s="47" t="s">
        <v>577</v>
      </c>
      <c r="B18" s="260">
        <v>155916</v>
      </c>
      <c r="C18" s="260">
        <v>146738</v>
      </c>
      <c r="D18" s="260">
        <v>176423.78100000002</v>
      </c>
      <c r="E18" s="260">
        <v>190677.42299999998</v>
      </c>
      <c r="F18" s="260">
        <v>170466.179</v>
      </c>
      <c r="G18" s="260">
        <v>164791.56199999998</v>
      </c>
    </row>
    <row r="19" spans="1:7" x14ac:dyDescent="0.2">
      <c r="A19" s="47" t="s">
        <v>578</v>
      </c>
      <c r="B19" s="260">
        <v>29796</v>
      </c>
      <c r="C19" s="260">
        <v>30223</v>
      </c>
      <c r="D19" s="260">
        <v>32830.64899999999</v>
      </c>
      <c r="E19" s="260">
        <v>34716.830999999991</v>
      </c>
      <c r="F19" s="260">
        <v>36476.831000000006</v>
      </c>
      <c r="G19" s="260">
        <v>37789.217000000004</v>
      </c>
    </row>
    <row r="20" spans="1:7" x14ac:dyDescent="0.2">
      <c r="A20" s="47" t="s">
        <v>579</v>
      </c>
      <c r="B20" s="260">
        <v>734</v>
      </c>
      <c r="C20" s="260">
        <v>314</v>
      </c>
      <c r="D20" s="260">
        <v>261.83500000000004</v>
      </c>
      <c r="E20" s="260">
        <v>267.48999999999995</v>
      </c>
      <c r="F20" s="260">
        <v>1129.665</v>
      </c>
      <c r="G20" s="260">
        <v>334.93299999999999</v>
      </c>
    </row>
    <row r="21" spans="1:7" x14ac:dyDescent="0.2">
      <c r="A21" s="47" t="s">
        <v>580</v>
      </c>
      <c r="B21" s="260">
        <v>2968</v>
      </c>
      <c r="C21" s="260">
        <v>3094</v>
      </c>
      <c r="D21" s="260">
        <v>4310.473</v>
      </c>
      <c r="E21" s="260">
        <v>4735.92</v>
      </c>
      <c r="F21" s="260">
        <v>4209.2759999999998</v>
      </c>
      <c r="G21" s="260">
        <v>4173.8439999999991</v>
      </c>
    </row>
    <row r="22" spans="1:7" x14ac:dyDescent="0.2">
      <c r="A22" s="34" t="s">
        <v>583</v>
      </c>
      <c r="B22" s="259">
        <v>3276</v>
      </c>
      <c r="C22" s="259">
        <v>2771</v>
      </c>
      <c r="D22" s="259">
        <v>2679.4470000000001</v>
      </c>
      <c r="E22" s="259">
        <v>2679.71</v>
      </c>
      <c r="F22" s="259">
        <v>2957.335</v>
      </c>
      <c r="G22" s="259">
        <v>1644.2450000000001</v>
      </c>
    </row>
    <row r="23" spans="1:7" x14ac:dyDescent="0.2">
      <c r="A23" s="47" t="s">
        <v>576</v>
      </c>
      <c r="B23" s="260">
        <v>103</v>
      </c>
      <c r="C23" s="260">
        <v>20</v>
      </c>
      <c r="D23" s="260">
        <v>0</v>
      </c>
      <c r="E23" s="260">
        <v>0</v>
      </c>
      <c r="F23" s="260">
        <v>216.21600000000001</v>
      </c>
      <c r="G23" s="260">
        <v>20</v>
      </c>
    </row>
    <row r="24" spans="1:7" x14ac:dyDescent="0.2">
      <c r="A24" s="47" t="s">
        <v>577</v>
      </c>
      <c r="B24" s="260">
        <v>2622</v>
      </c>
      <c r="C24" s="260">
        <v>2325</v>
      </c>
      <c r="D24" s="260">
        <v>2280.71</v>
      </c>
      <c r="E24" s="260">
        <v>2237.34</v>
      </c>
      <c r="F24" s="260">
        <v>2298.81</v>
      </c>
      <c r="G24" s="260">
        <v>1315.3229999999999</v>
      </c>
    </row>
    <row r="25" spans="1:7" x14ac:dyDescent="0.2">
      <c r="A25" s="47" t="s">
        <v>578</v>
      </c>
      <c r="B25" s="260">
        <v>532</v>
      </c>
      <c r="C25" s="260">
        <v>422</v>
      </c>
      <c r="D25" s="260">
        <v>388.56700000000001</v>
      </c>
      <c r="E25" s="260">
        <v>432.32800000000003</v>
      </c>
      <c r="F25" s="260">
        <v>432.39499999999998</v>
      </c>
      <c r="G25" s="260">
        <v>299.13700000000006</v>
      </c>
    </row>
    <row r="26" spans="1:7" x14ac:dyDescent="0.2">
      <c r="A26" s="47" t="s">
        <v>579</v>
      </c>
      <c r="B26" s="260" t="s">
        <v>21</v>
      </c>
      <c r="C26" s="260" t="s">
        <v>21</v>
      </c>
      <c r="D26" s="260">
        <v>0</v>
      </c>
      <c r="E26" s="260">
        <v>0</v>
      </c>
      <c r="F26" s="260">
        <v>0</v>
      </c>
      <c r="G26" s="260">
        <v>0</v>
      </c>
    </row>
    <row r="27" spans="1:7" x14ac:dyDescent="0.2">
      <c r="A27" s="47" t="s">
        <v>580</v>
      </c>
      <c r="B27" s="260">
        <v>18</v>
      </c>
      <c r="C27" s="260">
        <v>3</v>
      </c>
      <c r="D27" s="260">
        <v>10.17</v>
      </c>
      <c r="E27" s="260">
        <v>10.042</v>
      </c>
      <c r="F27" s="260">
        <v>9.9139999999999997</v>
      </c>
      <c r="G27" s="260">
        <v>9.7850000000000001</v>
      </c>
    </row>
    <row r="28" spans="1:7" ht="19.5" customHeight="1" x14ac:dyDescent="0.2">
      <c r="A28" s="24" t="s">
        <v>584</v>
      </c>
      <c r="B28" s="259">
        <v>166</v>
      </c>
      <c r="C28" s="259">
        <v>174</v>
      </c>
      <c r="D28" s="259">
        <v>158.81300000000002</v>
      </c>
      <c r="E28" s="259">
        <v>159.91299999999998</v>
      </c>
      <c r="F28" s="259">
        <v>136.30199999999999</v>
      </c>
      <c r="G28" s="259">
        <v>150.85899999999998</v>
      </c>
    </row>
    <row r="29" spans="1:7" x14ac:dyDescent="0.2">
      <c r="A29" s="47" t="s">
        <v>576</v>
      </c>
      <c r="B29" s="260" t="s">
        <v>21</v>
      </c>
      <c r="C29" s="260" t="s">
        <v>21</v>
      </c>
      <c r="D29" s="260">
        <v>0</v>
      </c>
      <c r="E29" s="260">
        <v>0</v>
      </c>
      <c r="F29" s="260">
        <v>0</v>
      </c>
      <c r="G29" s="260">
        <v>0</v>
      </c>
    </row>
    <row r="30" spans="1:7" x14ac:dyDescent="0.2">
      <c r="A30" s="47" t="s">
        <v>577</v>
      </c>
      <c r="B30" s="260">
        <v>53</v>
      </c>
      <c r="C30" s="260">
        <v>48</v>
      </c>
      <c r="D30" s="260">
        <v>44.946000000000005</v>
      </c>
      <c r="E30" s="260">
        <v>54.457000000000001</v>
      </c>
      <c r="F30" s="260">
        <v>39.918999999999997</v>
      </c>
      <c r="G30" s="260">
        <v>39.122</v>
      </c>
    </row>
    <row r="31" spans="1:7" x14ac:dyDescent="0.2">
      <c r="A31" s="47" t="s">
        <v>578</v>
      </c>
      <c r="B31" s="260">
        <v>107</v>
      </c>
      <c r="C31" s="260">
        <v>95</v>
      </c>
      <c r="D31" s="260">
        <v>75.36</v>
      </c>
      <c r="E31" s="260">
        <v>73.850999999999999</v>
      </c>
      <c r="F31" s="260">
        <v>77.338000000000008</v>
      </c>
      <c r="G31" s="260">
        <v>93.119</v>
      </c>
    </row>
    <row r="32" spans="1:7" x14ac:dyDescent="0.2">
      <c r="A32" s="47" t="s">
        <v>579</v>
      </c>
      <c r="B32" s="260" t="s">
        <v>21</v>
      </c>
      <c r="C32" s="260" t="s">
        <v>21</v>
      </c>
      <c r="D32" s="260">
        <v>0</v>
      </c>
      <c r="E32" s="260">
        <v>0</v>
      </c>
      <c r="F32" s="260">
        <v>0</v>
      </c>
      <c r="G32" s="260">
        <v>0</v>
      </c>
    </row>
    <row r="33" spans="1:7" x14ac:dyDescent="0.2">
      <c r="A33" s="47" t="s">
        <v>580</v>
      </c>
      <c r="B33" s="260">
        <v>5</v>
      </c>
      <c r="C33" s="260">
        <v>31</v>
      </c>
      <c r="D33" s="260">
        <v>38.506999999999998</v>
      </c>
      <c r="E33" s="260">
        <v>31.605</v>
      </c>
      <c r="F33" s="260">
        <v>19.044999999999998</v>
      </c>
      <c r="G33" s="260">
        <v>18.617999999999999</v>
      </c>
    </row>
    <row r="34" spans="1:7" x14ac:dyDescent="0.2">
      <c r="A34" s="34" t="s">
        <v>585</v>
      </c>
      <c r="B34" s="259">
        <v>16936</v>
      </c>
      <c r="C34" s="259">
        <v>14576</v>
      </c>
      <c r="D34" s="259">
        <v>13238.885999999999</v>
      </c>
      <c r="E34" s="259">
        <v>13876.998</v>
      </c>
      <c r="F34" s="259">
        <v>14158.874999999998</v>
      </c>
      <c r="G34" s="259">
        <v>13937.267</v>
      </c>
    </row>
    <row r="35" spans="1:7" x14ac:dyDescent="0.2">
      <c r="A35" s="47" t="s">
        <v>576</v>
      </c>
      <c r="B35" s="260">
        <v>37</v>
      </c>
      <c r="C35" s="260">
        <v>2</v>
      </c>
      <c r="D35" s="260">
        <v>2.2810000000000001</v>
      </c>
      <c r="E35" s="260">
        <v>84.913000000000011</v>
      </c>
      <c r="F35" s="260">
        <v>84.913000000000011</v>
      </c>
      <c r="G35" s="260">
        <v>69.53</v>
      </c>
    </row>
    <row r="36" spans="1:7" x14ac:dyDescent="0.2">
      <c r="A36" s="47" t="s">
        <v>577</v>
      </c>
      <c r="B36" s="260">
        <v>5078</v>
      </c>
      <c r="C36" s="260">
        <v>5690</v>
      </c>
      <c r="D36" s="260">
        <v>4890.607</v>
      </c>
      <c r="E36" s="260">
        <v>5026.4259999999995</v>
      </c>
      <c r="F36" s="260">
        <v>4928.6289999999999</v>
      </c>
      <c r="G36" s="260">
        <v>4633.5439999999999</v>
      </c>
    </row>
    <row r="37" spans="1:7" x14ac:dyDescent="0.2">
      <c r="A37" s="47" t="s">
        <v>578</v>
      </c>
      <c r="B37" s="260">
        <v>1807</v>
      </c>
      <c r="C37" s="260">
        <v>2085</v>
      </c>
      <c r="D37" s="260">
        <v>2263.5120000000002</v>
      </c>
      <c r="E37" s="260">
        <v>2392.88</v>
      </c>
      <c r="F37" s="260">
        <v>2583.087</v>
      </c>
      <c r="G37" s="260">
        <v>2590.96</v>
      </c>
    </row>
    <row r="38" spans="1:7" x14ac:dyDescent="0.2">
      <c r="A38" s="47" t="s">
        <v>579</v>
      </c>
      <c r="B38" s="260">
        <v>9593</v>
      </c>
      <c r="C38" s="260">
        <v>6622</v>
      </c>
      <c r="D38" s="260">
        <v>5811.1299999999992</v>
      </c>
      <c r="E38" s="260">
        <v>6097.1189999999988</v>
      </c>
      <c r="F38" s="260">
        <v>6323.3379999999997</v>
      </c>
      <c r="G38" s="260">
        <v>6402.5249999999996</v>
      </c>
    </row>
    <row r="39" spans="1:7" x14ac:dyDescent="0.2">
      <c r="A39" s="47" t="s">
        <v>580</v>
      </c>
      <c r="B39" s="260">
        <v>422</v>
      </c>
      <c r="C39" s="260">
        <v>178</v>
      </c>
      <c r="D39" s="260">
        <v>271.35599999999999</v>
      </c>
      <c r="E39" s="260">
        <v>275.65999999999997</v>
      </c>
      <c r="F39" s="260">
        <v>238.90800000000002</v>
      </c>
      <c r="G39" s="260">
        <v>240.70799999999997</v>
      </c>
    </row>
    <row r="40" spans="1:7" ht="18" x14ac:dyDescent="0.2">
      <c r="A40" s="24" t="s">
        <v>586</v>
      </c>
      <c r="B40" s="259">
        <v>169231</v>
      </c>
      <c r="C40" s="259">
        <v>165428</v>
      </c>
      <c r="D40" s="259">
        <v>175014.47099999999</v>
      </c>
      <c r="E40" s="259">
        <v>190721.71600000001</v>
      </c>
      <c r="F40" s="259">
        <v>186050.50900000002</v>
      </c>
      <c r="G40" s="259">
        <v>184899.611</v>
      </c>
    </row>
    <row r="41" spans="1:7" x14ac:dyDescent="0.2">
      <c r="A41" s="47" t="s">
        <v>576</v>
      </c>
      <c r="B41" s="260">
        <v>7768</v>
      </c>
      <c r="C41" s="260">
        <v>4935</v>
      </c>
      <c r="D41" s="260">
        <v>4632.6590000000006</v>
      </c>
      <c r="E41" s="260">
        <v>5117.4220000000005</v>
      </c>
      <c r="F41" s="260">
        <v>5067.027</v>
      </c>
      <c r="G41" s="260">
        <v>4721.5110000000004</v>
      </c>
    </row>
    <row r="42" spans="1:7" x14ac:dyDescent="0.2">
      <c r="A42" s="47" t="s">
        <v>577</v>
      </c>
      <c r="B42" s="260">
        <v>124280</v>
      </c>
      <c r="C42" s="260">
        <v>119537</v>
      </c>
      <c r="D42" s="260">
        <v>122479.81600000001</v>
      </c>
      <c r="E42" s="260">
        <v>131842.93</v>
      </c>
      <c r="F42" s="260">
        <v>124667.958</v>
      </c>
      <c r="G42" s="260">
        <v>122321.516</v>
      </c>
    </row>
    <row r="43" spans="1:7" x14ac:dyDescent="0.2">
      <c r="A43" s="47" t="s">
        <v>578</v>
      </c>
      <c r="B43" s="260">
        <v>25443</v>
      </c>
      <c r="C43" s="260">
        <v>26662</v>
      </c>
      <c r="D43" s="260">
        <v>33675.74</v>
      </c>
      <c r="E43" s="260">
        <v>38091.180000000008</v>
      </c>
      <c r="F43" s="260">
        <v>39757.096999999994</v>
      </c>
      <c r="G43" s="260">
        <v>40987.008999999998</v>
      </c>
    </row>
    <row r="44" spans="1:7" x14ac:dyDescent="0.2">
      <c r="A44" s="47" t="s">
        <v>579</v>
      </c>
      <c r="B44" s="260">
        <v>182</v>
      </c>
      <c r="C44" s="260">
        <v>155</v>
      </c>
      <c r="D44" s="260">
        <v>189.38299999999998</v>
      </c>
      <c r="E44" s="260">
        <v>188.58400000000003</v>
      </c>
      <c r="F44" s="260">
        <v>770.90900000000011</v>
      </c>
      <c r="G44" s="260">
        <v>555.82600000000002</v>
      </c>
    </row>
    <row r="45" spans="1:7" x14ac:dyDescent="0.2">
      <c r="A45" s="47" t="s">
        <v>580</v>
      </c>
      <c r="B45" s="260">
        <v>11557</v>
      </c>
      <c r="C45" s="260">
        <v>14140</v>
      </c>
      <c r="D45" s="260">
        <v>14036.873000000001</v>
      </c>
      <c r="E45" s="260">
        <v>15481.6</v>
      </c>
      <c r="F45" s="260">
        <v>15787.517999999998</v>
      </c>
      <c r="G45" s="260">
        <v>16313.749000000002</v>
      </c>
    </row>
    <row r="46" spans="1:7" x14ac:dyDescent="0.2">
      <c r="A46" s="34" t="s">
        <v>587</v>
      </c>
      <c r="B46" s="259">
        <v>23614</v>
      </c>
      <c r="C46" s="259">
        <v>21198</v>
      </c>
      <c r="D46" s="259">
        <v>21944.902000000002</v>
      </c>
      <c r="E46" s="259">
        <v>23914.565999999999</v>
      </c>
      <c r="F46" s="259">
        <v>24897.794999999998</v>
      </c>
      <c r="G46" s="259">
        <v>25053.934999999998</v>
      </c>
    </row>
    <row r="47" spans="1:7" x14ac:dyDescent="0.2">
      <c r="A47" s="47" t="s">
        <v>576</v>
      </c>
      <c r="B47" s="260">
        <v>40</v>
      </c>
      <c r="C47" s="260">
        <v>33</v>
      </c>
      <c r="D47" s="260">
        <v>10</v>
      </c>
      <c r="E47" s="260">
        <v>10</v>
      </c>
      <c r="F47" s="260">
        <v>10</v>
      </c>
      <c r="G47" s="260">
        <v>10</v>
      </c>
    </row>
    <row r="48" spans="1:7" x14ac:dyDescent="0.2">
      <c r="A48" s="47" t="s">
        <v>577</v>
      </c>
      <c r="B48" s="260">
        <v>2694</v>
      </c>
      <c r="C48" s="260">
        <v>1960</v>
      </c>
      <c r="D48" s="260">
        <v>1971.51</v>
      </c>
      <c r="E48" s="260">
        <v>2053.3229999999999</v>
      </c>
      <c r="F48" s="260">
        <v>2036.665</v>
      </c>
      <c r="G48" s="260">
        <v>2222.0239999999999</v>
      </c>
    </row>
    <row r="49" spans="1:7" x14ac:dyDescent="0.2">
      <c r="A49" s="47" t="s">
        <v>578</v>
      </c>
      <c r="B49" s="260">
        <v>17382</v>
      </c>
      <c r="C49" s="260">
        <v>15012</v>
      </c>
      <c r="D49" s="260">
        <v>14225.945000000003</v>
      </c>
      <c r="E49" s="260">
        <v>15545.044999999998</v>
      </c>
      <c r="F49" s="260">
        <v>16153.164999999999</v>
      </c>
      <c r="G49" s="260">
        <v>16384.487999999998</v>
      </c>
    </row>
    <row r="50" spans="1:7" x14ac:dyDescent="0.2">
      <c r="A50" s="47" t="s">
        <v>579</v>
      </c>
      <c r="B50" s="260">
        <v>459</v>
      </c>
      <c r="C50" s="260">
        <v>209</v>
      </c>
      <c r="D50" s="260">
        <v>190.82300000000001</v>
      </c>
      <c r="E50" s="260">
        <v>191.95</v>
      </c>
      <c r="F50" s="260">
        <v>187.34399999999999</v>
      </c>
      <c r="G50" s="260">
        <v>182.11799999999999</v>
      </c>
    </row>
    <row r="51" spans="1:7" x14ac:dyDescent="0.2">
      <c r="A51" s="47" t="s">
        <v>580</v>
      </c>
      <c r="B51" s="260">
        <v>3038</v>
      </c>
      <c r="C51" s="260">
        <v>3984</v>
      </c>
      <c r="D51" s="260">
        <v>5546.6239999999998</v>
      </c>
      <c r="E51" s="260">
        <v>6114.2479999999996</v>
      </c>
      <c r="F51" s="260">
        <v>6510.6209999999992</v>
      </c>
      <c r="G51" s="260">
        <v>6255.3049999999994</v>
      </c>
    </row>
    <row r="52" spans="1:7" x14ac:dyDescent="0.2">
      <c r="A52" s="34" t="s">
        <v>588</v>
      </c>
      <c r="B52" s="259">
        <v>4376</v>
      </c>
      <c r="C52" s="259">
        <v>5493</v>
      </c>
      <c r="D52" s="259">
        <v>4926.6639999999998</v>
      </c>
      <c r="E52" s="259">
        <v>5037.384</v>
      </c>
      <c r="F52" s="259">
        <v>4950.7130000000006</v>
      </c>
      <c r="G52" s="259">
        <v>5081.2300000000005</v>
      </c>
    </row>
    <row r="53" spans="1:7" x14ac:dyDescent="0.2">
      <c r="A53" s="47" t="s">
        <v>576</v>
      </c>
      <c r="B53" s="260">
        <v>26</v>
      </c>
      <c r="C53" s="260">
        <v>26</v>
      </c>
      <c r="D53" s="260">
        <v>40.186</v>
      </c>
      <c r="E53" s="260">
        <v>59.941999999999993</v>
      </c>
      <c r="F53" s="260">
        <v>32.124000000000002</v>
      </c>
      <c r="G53" s="260">
        <v>33.462000000000003</v>
      </c>
    </row>
    <row r="54" spans="1:7" x14ac:dyDescent="0.2">
      <c r="A54" s="47" t="s">
        <v>577</v>
      </c>
      <c r="B54" s="260">
        <v>1867</v>
      </c>
      <c r="C54" s="260">
        <v>1739</v>
      </c>
      <c r="D54" s="260">
        <v>1545.0079999999998</v>
      </c>
      <c r="E54" s="260">
        <v>1599.2179999999998</v>
      </c>
      <c r="F54" s="260">
        <v>1539.5500000000002</v>
      </c>
      <c r="G54" s="260">
        <v>1629.2650000000003</v>
      </c>
    </row>
    <row r="55" spans="1:7" x14ac:dyDescent="0.2">
      <c r="A55" s="47" t="s">
        <v>578</v>
      </c>
      <c r="B55" s="260">
        <v>1224</v>
      </c>
      <c r="C55" s="260">
        <v>1408</v>
      </c>
      <c r="D55" s="260">
        <v>1483.9880000000001</v>
      </c>
      <c r="E55" s="260">
        <v>1521.644</v>
      </c>
      <c r="F55" s="260">
        <v>1503.502</v>
      </c>
      <c r="G55" s="260">
        <v>1610.7060000000001</v>
      </c>
    </row>
    <row r="56" spans="1:7" x14ac:dyDescent="0.2">
      <c r="A56" s="47" t="s">
        <v>579</v>
      </c>
      <c r="B56" s="260">
        <v>407</v>
      </c>
      <c r="C56" s="260">
        <v>954</v>
      </c>
      <c r="D56" s="260">
        <v>812.19899999999996</v>
      </c>
      <c r="E56" s="260">
        <v>800.36299999999994</v>
      </c>
      <c r="F56" s="260">
        <v>825.35500000000002</v>
      </c>
      <c r="G56" s="260">
        <v>781.78899999999999</v>
      </c>
    </row>
    <row r="57" spans="1:7" ht="15" thickBot="1" x14ac:dyDescent="0.25">
      <c r="A57" s="131" t="s">
        <v>580</v>
      </c>
      <c r="B57" s="261">
        <v>852</v>
      </c>
      <c r="C57" s="261">
        <v>1367</v>
      </c>
      <c r="D57" s="261">
        <v>1045.2830000000001</v>
      </c>
      <c r="E57" s="261">
        <v>1056.2170000000001</v>
      </c>
      <c r="F57" s="261">
        <v>1050.182</v>
      </c>
      <c r="G57" s="261">
        <v>1026.008</v>
      </c>
    </row>
    <row r="58" spans="1:7" ht="15" thickTop="1" x14ac:dyDescent="0.2"/>
  </sheetData>
  <mergeCells count="2">
    <mergeCell ref="A1:G1"/>
    <mergeCell ref="A2:G2"/>
  </mergeCells>
  <pageMargins left="0.7" right="0.7" top="0.75" bottom="0.75" header="0.3" footer="0.3"/>
  <pageSetup paperSize="9" scale="70"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view="pageBreakPreview" topLeftCell="A34" zoomScale="115" zoomScaleNormal="100" zoomScaleSheetLayoutView="115" workbookViewId="0">
      <selection activeCell="F52" sqref="F52"/>
    </sheetView>
  </sheetViews>
  <sheetFormatPr defaultRowHeight="14.25" x14ac:dyDescent="0.2"/>
  <cols>
    <col min="1" max="1" width="33" bestFit="1" customWidth="1"/>
    <col min="2" max="7" width="9.5" customWidth="1"/>
  </cols>
  <sheetData>
    <row r="1" spans="1:7" ht="18.75" x14ac:dyDescent="0.2">
      <c r="A1" s="568" t="s">
        <v>604</v>
      </c>
      <c r="B1" s="568"/>
      <c r="C1" s="568"/>
      <c r="D1" s="568"/>
      <c r="E1" s="568"/>
      <c r="F1" s="568"/>
      <c r="G1" s="568"/>
    </row>
    <row r="2" spans="1:7" ht="15" thickBot="1" x14ac:dyDescent="0.25">
      <c r="A2" s="614" t="s">
        <v>403</v>
      </c>
      <c r="B2" s="614"/>
      <c r="C2" s="614"/>
      <c r="D2" s="614"/>
      <c r="E2" s="614"/>
      <c r="F2" s="614"/>
      <c r="G2" s="614"/>
    </row>
    <row r="3" spans="1:7" ht="15.75" thickTop="1" thickBot="1" x14ac:dyDescent="0.25">
      <c r="A3" s="127" t="s">
        <v>574</v>
      </c>
      <c r="B3" s="344">
        <v>44734</v>
      </c>
      <c r="C3" s="345">
        <v>45100</v>
      </c>
      <c r="D3" s="344">
        <v>45259</v>
      </c>
      <c r="E3" s="344">
        <v>45289</v>
      </c>
      <c r="F3" s="344">
        <v>45320</v>
      </c>
      <c r="G3" s="346" t="s">
        <v>1252</v>
      </c>
    </row>
    <row r="4" spans="1:7" ht="15" thickTop="1" x14ac:dyDescent="0.2">
      <c r="A4" s="34" t="s">
        <v>589</v>
      </c>
      <c r="B4" s="25">
        <v>4669</v>
      </c>
      <c r="C4" s="35">
        <v>5085</v>
      </c>
      <c r="D4" s="259">
        <v>5766.8540000000003</v>
      </c>
      <c r="E4" s="259">
        <v>6296.0900000000011</v>
      </c>
      <c r="F4" s="255">
        <v>6194.3270000000002</v>
      </c>
      <c r="G4" s="255">
        <v>6474.1460000000006</v>
      </c>
    </row>
    <row r="5" spans="1:7" x14ac:dyDescent="0.2">
      <c r="A5" s="118" t="s">
        <v>576</v>
      </c>
      <c r="B5" s="3">
        <v>289</v>
      </c>
      <c r="C5" s="11">
        <v>132</v>
      </c>
      <c r="D5" s="260">
        <v>203.24100000000001</v>
      </c>
      <c r="E5" s="260">
        <v>156.47200000000001</v>
      </c>
      <c r="F5" s="256">
        <v>112.446</v>
      </c>
      <c r="G5" s="256">
        <v>106.04</v>
      </c>
    </row>
    <row r="6" spans="1:7" x14ac:dyDescent="0.2">
      <c r="A6" s="118" t="s">
        <v>577</v>
      </c>
      <c r="B6" s="28">
        <v>1990</v>
      </c>
      <c r="C6" s="37">
        <v>2344</v>
      </c>
      <c r="D6" s="260">
        <v>2863.0820000000003</v>
      </c>
      <c r="E6" s="260">
        <v>3037.9700000000003</v>
      </c>
      <c r="F6" s="256">
        <v>3219.1090000000004</v>
      </c>
      <c r="G6" s="256">
        <v>3138.4260000000004</v>
      </c>
    </row>
    <row r="7" spans="1:7" x14ac:dyDescent="0.2">
      <c r="A7" s="118" t="s">
        <v>578</v>
      </c>
      <c r="B7" s="28">
        <v>1968</v>
      </c>
      <c r="C7" s="37">
        <v>2289</v>
      </c>
      <c r="D7" s="260">
        <v>2448.643</v>
      </c>
      <c r="E7" s="260">
        <v>2838.69</v>
      </c>
      <c r="F7" s="256">
        <v>2603.5060000000003</v>
      </c>
      <c r="G7" s="256">
        <v>2963.3320000000003</v>
      </c>
    </row>
    <row r="8" spans="1:7" x14ac:dyDescent="0.2">
      <c r="A8" s="118" t="s">
        <v>579</v>
      </c>
      <c r="B8" s="3">
        <v>275</v>
      </c>
      <c r="C8" s="11">
        <v>206</v>
      </c>
      <c r="D8" s="260">
        <v>143.94299999999998</v>
      </c>
      <c r="E8" s="260">
        <v>142.20699999999999</v>
      </c>
      <c r="F8" s="256">
        <v>140.696</v>
      </c>
      <c r="G8" s="256">
        <v>139.07400000000001</v>
      </c>
    </row>
    <row r="9" spans="1:7" x14ac:dyDescent="0.2">
      <c r="A9" s="118" t="s">
        <v>580</v>
      </c>
      <c r="B9" s="3">
        <v>147</v>
      </c>
      <c r="C9" s="11">
        <v>113</v>
      </c>
      <c r="D9" s="260">
        <v>107.94500000000001</v>
      </c>
      <c r="E9" s="260">
        <v>120.75099999999999</v>
      </c>
      <c r="F9" s="256">
        <v>118.57</v>
      </c>
      <c r="G9" s="256">
        <v>127.27400000000002</v>
      </c>
    </row>
    <row r="10" spans="1:7" x14ac:dyDescent="0.2">
      <c r="A10" s="34" t="s">
        <v>590</v>
      </c>
      <c r="B10" s="25">
        <v>2213</v>
      </c>
      <c r="C10" s="35">
        <v>2013</v>
      </c>
      <c r="D10" s="259">
        <v>2047.232</v>
      </c>
      <c r="E10" s="259">
        <v>2117.1310000000003</v>
      </c>
      <c r="F10" s="255">
        <v>2358.6309999999999</v>
      </c>
      <c r="G10" s="255">
        <v>2416.0310000000004</v>
      </c>
    </row>
    <row r="11" spans="1:7" x14ac:dyDescent="0.2">
      <c r="A11" s="118" t="s">
        <v>576</v>
      </c>
      <c r="B11" s="3" t="s">
        <v>21</v>
      </c>
      <c r="C11" s="11" t="s">
        <v>21</v>
      </c>
      <c r="D11" s="260">
        <v>0</v>
      </c>
      <c r="E11" s="260">
        <v>0</v>
      </c>
      <c r="F11" s="256">
        <v>44.454000000000001</v>
      </c>
      <c r="G11" s="453">
        <v>0</v>
      </c>
    </row>
    <row r="12" spans="1:7" x14ac:dyDescent="0.2">
      <c r="A12" s="118" t="s">
        <v>577</v>
      </c>
      <c r="B12" s="3">
        <v>432</v>
      </c>
      <c r="C12" s="11">
        <v>341</v>
      </c>
      <c r="D12" s="260">
        <v>395.35500000000002</v>
      </c>
      <c r="E12" s="260">
        <v>400.87700000000001</v>
      </c>
      <c r="F12" s="256">
        <v>429.899</v>
      </c>
      <c r="G12" s="256">
        <v>462.85300000000001</v>
      </c>
    </row>
    <row r="13" spans="1:7" x14ac:dyDescent="0.2">
      <c r="A13" s="118" t="s">
        <v>578</v>
      </c>
      <c r="B13" s="28">
        <v>1146</v>
      </c>
      <c r="C13" s="37">
        <v>1224</v>
      </c>
      <c r="D13" s="260">
        <v>1318.7559999999999</v>
      </c>
      <c r="E13" s="260">
        <v>1364.011</v>
      </c>
      <c r="F13" s="256">
        <v>1387.83</v>
      </c>
      <c r="G13" s="256">
        <v>1361.0740000000001</v>
      </c>
    </row>
    <row r="14" spans="1:7" x14ac:dyDescent="0.2">
      <c r="A14" s="118" t="s">
        <v>579</v>
      </c>
      <c r="B14" s="3">
        <v>580</v>
      </c>
      <c r="C14" s="11">
        <v>412</v>
      </c>
      <c r="D14" s="260">
        <v>305.16000000000003</v>
      </c>
      <c r="E14" s="260">
        <v>317.46300000000002</v>
      </c>
      <c r="F14" s="256">
        <v>481.69200000000001</v>
      </c>
      <c r="G14" s="256">
        <v>577.61199999999997</v>
      </c>
    </row>
    <row r="15" spans="1:7" x14ac:dyDescent="0.2">
      <c r="A15" s="118" t="s">
        <v>580</v>
      </c>
      <c r="B15" s="3">
        <v>55</v>
      </c>
      <c r="C15" s="11">
        <v>35</v>
      </c>
      <c r="D15" s="260">
        <v>27.960999999999999</v>
      </c>
      <c r="E15" s="260">
        <v>34.78</v>
      </c>
      <c r="F15" s="256">
        <v>14.756</v>
      </c>
      <c r="G15" s="256">
        <v>14.492000000000001</v>
      </c>
    </row>
    <row r="16" spans="1:7" x14ac:dyDescent="0.2">
      <c r="A16" s="34" t="s">
        <v>591</v>
      </c>
      <c r="B16" s="25">
        <v>18791</v>
      </c>
      <c r="C16" s="35">
        <v>18461</v>
      </c>
      <c r="D16" s="259">
        <v>16917.322999999997</v>
      </c>
      <c r="E16" s="259">
        <v>19600.080999999998</v>
      </c>
      <c r="F16" s="255">
        <v>17857.814999999999</v>
      </c>
      <c r="G16" s="255">
        <v>18471.323</v>
      </c>
    </row>
    <row r="17" spans="1:7" x14ac:dyDescent="0.2">
      <c r="A17" s="118" t="s">
        <v>576</v>
      </c>
      <c r="B17" s="28">
        <v>2198</v>
      </c>
      <c r="C17" s="37">
        <v>1760</v>
      </c>
      <c r="D17" s="260">
        <v>1911.5439999999999</v>
      </c>
      <c r="E17" s="260">
        <v>1919.83</v>
      </c>
      <c r="F17" s="256">
        <v>1858.232</v>
      </c>
      <c r="G17" s="256">
        <v>1878.2610000000002</v>
      </c>
    </row>
    <row r="18" spans="1:7" x14ac:dyDescent="0.2">
      <c r="A18" s="118" t="s">
        <v>577</v>
      </c>
      <c r="B18" s="28">
        <v>10042</v>
      </c>
      <c r="C18" s="37">
        <v>10548</v>
      </c>
      <c r="D18" s="260">
        <v>9041.2839999999997</v>
      </c>
      <c r="E18" s="260">
        <v>9759.5480000000007</v>
      </c>
      <c r="F18" s="256">
        <v>8235.84</v>
      </c>
      <c r="G18" s="256">
        <v>8444.2340000000004</v>
      </c>
    </row>
    <row r="19" spans="1:7" x14ac:dyDescent="0.2">
      <c r="A19" s="118" t="s">
        <v>578</v>
      </c>
      <c r="B19" s="28">
        <v>3094</v>
      </c>
      <c r="C19" s="37">
        <v>6098</v>
      </c>
      <c r="D19" s="260">
        <v>5907.8819999999996</v>
      </c>
      <c r="E19" s="260">
        <v>7826.7960000000003</v>
      </c>
      <c r="F19" s="256">
        <v>7664.2279999999992</v>
      </c>
      <c r="G19" s="256">
        <v>7838.8150000000005</v>
      </c>
    </row>
    <row r="20" spans="1:7" x14ac:dyDescent="0.2">
      <c r="A20" s="118" t="s">
        <v>579</v>
      </c>
      <c r="B20" s="3">
        <v>145</v>
      </c>
      <c r="C20" s="11">
        <v>5</v>
      </c>
      <c r="D20" s="260">
        <v>5.2619999999999996</v>
      </c>
      <c r="E20" s="260">
        <v>5.2619999999999996</v>
      </c>
      <c r="F20" s="256">
        <v>5.2619999999999996</v>
      </c>
      <c r="G20" s="256">
        <v>5.2619999999999996</v>
      </c>
    </row>
    <row r="21" spans="1:7" x14ac:dyDescent="0.2">
      <c r="A21" s="118" t="s">
        <v>580</v>
      </c>
      <c r="B21" s="28">
        <v>3313</v>
      </c>
      <c r="C21" s="11">
        <v>50</v>
      </c>
      <c r="D21" s="260">
        <v>51.350999999999999</v>
      </c>
      <c r="E21" s="260">
        <v>88.64500000000001</v>
      </c>
      <c r="F21" s="256">
        <v>94.252999999999986</v>
      </c>
      <c r="G21" s="256">
        <v>304.75099999999998</v>
      </c>
    </row>
    <row r="22" spans="1:7" x14ac:dyDescent="0.2">
      <c r="A22" s="34" t="s">
        <v>592</v>
      </c>
      <c r="B22" s="25">
        <v>13015</v>
      </c>
      <c r="C22" s="35">
        <v>10109</v>
      </c>
      <c r="D22" s="259">
        <v>11101.365</v>
      </c>
      <c r="E22" s="259">
        <v>9195.3880000000008</v>
      </c>
      <c r="F22" s="255">
        <v>8911.4570000000003</v>
      </c>
      <c r="G22" s="255">
        <v>8637.6170000000002</v>
      </c>
    </row>
    <row r="23" spans="1:7" x14ac:dyDescent="0.2">
      <c r="A23" s="118" t="s">
        <v>576</v>
      </c>
      <c r="B23" s="3">
        <v>733</v>
      </c>
      <c r="C23" s="11">
        <v>412</v>
      </c>
      <c r="D23" s="260">
        <v>391.18299999999999</v>
      </c>
      <c r="E23" s="260">
        <v>391.13499999999999</v>
      </c>
      <c r="F23" s="256">
        <v>381.101</v>
      </c>
      <c r="G23" s="256">
        <v>361.09500000000003</v>
      </c>
    </row>
    <row r="24" spans="1:7" x14ac:dyDescent="0.2">
      <c r="A24" s="118" t="s">
        <v>577</v>
      </c>
      <c r="B24" s="28">
        <v>7283</v>
      </c>
      <c r="C24" s="37">
        <v>4528</v>
      </c>
      <c r="D24" s="260">
        <v>5345.4610000000002</v>
      </c>
      <c r="E24" s="260">
        <v>5299.4629999999997</v>
      </c>
      <c r="F24" s="256">
        <v>5111.09</v>
      </c>
      <c r="G24" s="256">
        <v>4908.5679999999993</v>
      </c>
    </row>
    <row r="25" spans="1:7" x14ac:dyDescent="0.2">
      <c r="A25" s="118" t="s">
        <v>578</v>
      </c>
      <c r="B25" s="28">
        <v>2587</v>
      </c>
      <c r="C25" s="37">
        <v>2159</v>
      </c>
      <c r="D25" s="260">
        <v>2660.7029999999995</v>
      </c>
      <c r="E25" s="260">
        <v>2997.5810000000001</v>
      </c>
      <c r="F25" s="256">
        <v>2917.366</v>
      </c>
      <c r="G25" s="256">
        <v>2857.6170000000002</v>
      </c>
    </row>
    <row r="26" spans="1:7" x14ac:dyDescent="0.2">
      <c r="A26" s="118" t="s">
        <v>579</v>
      </c>
      <c r="B26" s="3" t="s">
        <v>21</v>
      </c>
      <c r="C26" s="11" t="s">
        <v>21</v>
      </c>
      <c r="D26" s="260">
        <v>0</v>
      </c>
      <c r="E26" s="260">
        <v>0</v>
      </c>
      <c r="F26" s="256">
        <v>0</v>
      </c>
      <c r="G26" s="256">
        <v>0</v>
      </c>
    </row>
    <row r="27" spans="1:7" x14ac:dyDescent="0.2">
      <c r="A27" s="118" t="s">
        <v>580</v>
      </c>
      <c r="B27" s="28">
        <v>2412</v>
      </c>
      <c r="C27" s="37">
        <v>3011</v>
      </c>
      <c r="D27" s="260">
        <v>2704.0179999999996</v>
      </c>
      <c r="E27" s="260">
        <v>507.209</v>
      </c>
      <c r="F27" s="256">
        <v>501.90000000000003</v>
      </c>
      <c r="G27" s="256">
        <v>510.33699999999999</v>
      </c>
    </row>
    <row r="28" spans="1:7" x14ac:dyDescent="0.2">
      <c r="A28" s="34" t="s">
        <v>593</v>
      </c>
      <c r="B28" s="25">
        <v>2622</v>
      </c>
      <c r="C28" s="35">
        <v>2991</v>
      </c>
      <c r="D28" s="259">
        <v>3110.2220000000002</v>
      </c>
      <c r="E28" s="259">
        <v>3267.5749999999998</v>
      </c>
      <c r="F28" s="255">
        <v>3201.1989999999996</v>
      </c>
      <c r="G28" s="255">
        <v>3206.991</v>
      </c>
    </row>
    <row r="29" spans="1:7" x14ac:dyDescent="0.2">
      <c r="A29" s="118" t="s">
        <v>576</v>
      </c>
      <c r="B29" s="3">
        <v>16</v>
      </c>
      <c r="C29" s="11">
        <v>11</v>
      </c>
      <c r="D29" s="260">
        <v>8.9009999999999998</v>
      </c>
      <c r="E29" s="260">
        <v>8.9009999999999998</v>
      </c>
      <c r="F29" s="256">
        <v>7.7880000000000003</v>
      </c>
      <c r="G29" s="256">
        <v>7.7880000000000003</v>
      </c>
    </row>
    <row r="30" spans="1:7" x14ac:dyDescent="0.2">
      <c r="A30" s="118" t="s">
        <v>577</v>
      </c>
      <c r="B30" s="3">
        <v>925</v>
      </c>
      <c r="C30" s="37">
        <v>1206</v>
      </c>
      <c r="D30" s="260">
        <v>1127.8510000000001</v>
      </c>
      <c r="E30" s="260">
        <v>1228.7439999999999</v>
      </c>
      <c r="F30" s="256">
        <v>1092.627</v>
      </c>
      <c r="G30" s="256">
        <v>1139.9079999999999</v>
      </c>
    </row>
    <row r="31" spans="1:7" x14ac:dyDescent="0.2">
      <c r="A31" s="118" t="s">
        <v>578</v>
      </c>
      <c r="B31" s="28">
        <v>1323</v>
      </c>
      <c r="C31" s="37">
        <v>1422</v>
      </c>
      <c r="D31" s="260">
        <v>1543.894</v>
      </c>
      <c r="E31" s="260">
        <v>1599.867</v>
      </c>
      <c r="F31" s="256">
        <v>1684.2219999999998</v>
      </c>
      <c r="G31" s="256">
        <v>1644.8970000000002</v>
      </c>
    </row>
    <row r="32" spans="1:7" x14ac:dyDescent="0.2">
      <c r="A32" s="118" t="s">
        <v>579</v>
      </c>
      <c r="B32" s="3">
        <v>216</v>
      </c>
      <c r="C32" s="11">
        <v>151</v>
      </c>
      <c r="D32" s="260">
        <v>138.74699999999999</v>
      </c>
      <c r="E32" s="260">
        <v>135.62900000000002</v>
      </c>
      <c r="F32" s="256">
        <v>129.30599999999998</v>
      </c>
      <c r="G32" s="256">
        <v>128.62099999999998</v>
      </c>
    </row>
    <row r="33" spans="1:7" x14ac:dyDescent="0.2">
      <c r="A33" s="118" t="s">
        <v>580</v>
      </c>
      <c r="B33" s="3">
        <v>143</v>
      </c>
      <c r="C33" s="11">
        <v>201</v>
      </c>
      <c r="D33" s="260">
        <v>290.82900000000001</v>
      </c>
      <c r="E33" s="260">
        <v>294.43399999999997</v>
      </c>
      <c r="F33" s="256">
        <v>287.25599999999997</v>
      </c>
      <c r="G33" s="256">
        <v>285.77700000000004</v>
      </c>
    </row>
    <row r="34" spans="1:7" x14ac:dyDescent="0.2">
      <c r="A34" s="34" t="s">
        <v>594</v>
      </c>
      <c r="B34" s="25">
        <v>2049</v>
      </c>
      <c r="C34" s="35">
        <v>2796</v>
      </c>
      <c r="D34" s="259">
        <v>2205.0880000000002</v>
      </c>
      <c r="E34" s="259">
        <v>2361.3720000000003</v>
      </c>
      <c r="F34" s="255">
        <v>2857.9470000000001</v>
      </c>
      <c r="G34" s="255">
        <v>2838.5009999999997</v>
      </c>
    </row>
    <row r="35" spans="1:7" x14ac:dyDescent="0.2">
      <c r="A35" s="118" t="s">
        <v>576</v>
      </c>
      <c r="B35" s="3">
        <v>8</v>
      </c>
      <c r="C35" s="11">
        <v>9</v>
      </c>
      <c r="D35" s="260">
        <v>0</v>
      </c>
      <c r="E35" s="260">
        <v>0</v>
      </c>
      <c r="F35" s="256">
        <v>0</v>
      </c>
      <c r="G35" s="256">
        <v>0</v>
      </c>
    </row>
    <row r="36" spans="1:7" x14ac:dyDescent="0.2">
      <c r="A36" s="118" t="s">
        <v>577</v>
      </c>
      <c r="B36" s="3">
        <v>891</v>
      </c>
      <c r="C36" s="37">
        <v>1199</v>
      </c>
      <c r="D36" s="260">
        <v>1069.3</v>
      </c>
      <c r="E36" s="260">
        <v>1097.2840000000001</v>
      </c>
      <c r="F36" s="256">
        <v>1186.7370000000001</v>
      </c>
      <c r="G36" s="256">
        <v>1114.748</v>
      </c>
    </row>
    <row r="37" spans="1:7" x14ac:dyDescent="0.2">
      <c r="A37" s="118" t="s">
        <v>578</v>
      </c>
      <c r="B37" s="3">
        <v>940</v>
      </c>
      <c r="C37" s="37">
        <v>1396</v>
      </c>
      <c r="D37" s="260">
        <v>941.92600000000004</v>
      </c>
      <c r="E37" s="260">
        <v>1057.616</v>
      </c>
      <c r="F37" s="256">
        <v>1084.7930000000001</v>
      </c>
      <c r="G37" s="256">
        <v>1140.2469999999998</v>
      </c>
    </row>
    <row r="38" spans="1:7" x14ac:dyDescent="0.2">
      <c r="A38" s="118" t="s">
        <v>579</v>
      </c>
      <c r="B38" s="3">
        <v>126</v>
      </c>
      <c r="C38" s="11">
        <v>114</v>
      </c>
      <c r="D38" s="260">
        <v>92.962999999999994</v>
      </c>
      <c r="E38" s="260">
        <v>99.531999999999996</v>
      </c>
      <c r="F38" s="256">
        <v>479.00400000000002</v>
      </c>
      <c r="G38" s="256">
        <v>475.56900000000002</v>
      </c>
    </row>
    <row r="39" spans="1:7" x14ac:dyDescent="0.2">
      <c r="A39" s="118" t="s">
        <v>580</v>
      </c>
      <c r="B39" s="3">
        <v>84</v>
      </c>
      <c r="C39" s="11">
        <v>78</v>
      </c>
      <c r="D39" s="260">
        <v>100.899</v>
      </c>
      <c r="E39" s="260">
        <v>106.94</v>
      </c>
      <c r="F39" s="256">
        <v>107.413</v>
      </c>
      <c r="G39" s="256">
        <v>107.937</v>
      </c>
    </row>
    <row r="40" spans="1:7" x14ac:dyDescent="0.2">
      <c r="A40" s="34" t="s">
        <v>595</v>
      </c>
      <c r="B40" s="3">
        <v>355</v>
      </c>
      <c r="C40" s="36">
        <v>258</v>
      </c>
      <c r="D40" s="259">
        <v>228.92500000000004</v>
      </c>
      <c r="E40" s="259">
        <v>221.91899999999998</v>
      </c>
      <c r="F40" s="255">
        <v>223.648</v>
      </c>
      <c r="G40" s="255">
        <v>207.72200000000001</v>
      </c>
    </row>
    <row r="41" spans="1:7" x14ac:dyDescent="0.2">
      <c r="A41" s="118" t="s">
        <v>576</v>
      </c>
      <c r="B41" s="3" t="s">
        <v>332</v>
      </c>
      <c r="C41" s="11" t="s">
        <v>21</v>
      </c>
      <c r="D41" s="260">
        <v>0</v>
      </c>
      <c r="E41" s="260">
        <v>0</v>
      </c>
      <c r="F41" s="256">
        <v>0</v>
      </c>
      <c r="G41" s="256">
        <v>0</v>
      </c>
    </row>
    <row r="42" spans="1:7" x14ac:dyDescent="0.2">
      <c r="A42" s="118" t="s">
        <v>577</v>
      </c>
      <c r="B42" s="3">
        <v>293</v>
      </c>
      <c r="C42" s="11">
        <v>145</v>
      </c>
      <c r="D42" s="260">
        <v>115.306</v>
      </c>
      <c r="E42" s="260">
        <v>100.943</v>
      </c>
      <c r="F42" s="256">
        <v>105.393</v>
      </c>
      <c r="G42" s="256">
        <v>92.525999999999996</v>
      </c>
    </row>
    <row r="43" spans="1:7" x14ac:dyDescent="0.2">
      <c r="A43" s="118" t="s">
        <v>578</v>
      </c>
      <c r="B43" s="3">
        <v>48</v>
      </c>
      <c r="C43" s="11">
        <v>102</v>
      </c>
      <c r="D43" s="260">
        <v>91.890000000000015</v>
      </c>
      <c r="E43" s="260">
        <v>99.554999999999993</v>
      </c>
      <c r="F43" s="256">
        <v>97.126000000000005</v>
      </c>
      <c r="G43" s="256">
        <v>94.37700000000001</v>
      </c>
    </row>
    <row r="44" spans="1:7" x14ac:dyDescent="0.2">
      <c r="A44" s="118" t="s">
        <v>579</v>
      </c>
      <c r="B44" s="3">
        <v>4</v>
      </c>
      <c r="C44" s="11">
        <v>3</v>
      </c>
      <c r="D44" s="260">
        <v>2.6930000000000001</v>
      </c>
      <c r="E44" s="260">
        <v>2.4980000000000002</v>
      </c>
      <c r="F44" s="256">
        <v>2.4980000000000002</v>
      </c>
      <c r="G44" s="256">
        <v>2.4980000000000002</v>
      </c>
    </row>
    <row r="45" spans="1:7" x14ac:dyDescent="0.2">
      <c r="A45" s="118" t="s">
        <v>580</v>
      </c>
      <c r="B45" s="3">
        <v>10</v>
      </c>
      <c r="C45" s="11">
        <v>8</v>
      </c>
      <c r="D45" s="260">
        <v>19.036000000000001</v>
      </c>
      <c r="E45" s="260">
        <v>18.923000000000002</v>
      </c>
      <c r="F45" s="256">
        <v>18.631</v>
      </c>
      <c r="G45" s="256">
        <v>18.321000000000002</v>
      </c>
    </row>
    <row r="46" spans="1:7" x14ac:dyDescent="0.2">
      <c r="A46" s="34" t="s">
        <v>596</v>
      </c>
      <c r="B46" s="25">
        <v>37717</v>
      </c>
      <c r="C46" s="35">
        <v>31020</v>
      </c>
      <c r="D46" s="259">
        <v>28082.859000000004</v>
      </c>
      <c r="E46" s="259">
        <v>28210.670000000002</v>
      </c>
      <c r="F46" s="255">
        <v>25208.135000000002</v>
      </c>
      <c r="G46" s="255">
        <v>22874.667000000001</v>
      </c>
    </row>
    <row r="47" spans="1:7" x14ac:dyDescent="0.2">
      <c r="A47" s="118" t="s">
        <v>576</v>
      </c>
      <c r="B47" s="3">
        <v>324</v>
      </c>
      <c r="C47" s="11">
        <v>90</v>
      </c>
      <c r="D47" s="260">
        <v>59.287999999999997</v>
      </c>
      <c r="E47" s="260">
        <v>42.876999999999995</v>
      </c>
      <c r="F47" s="256">
        <v>54.655999999999999</v>
      </c>
      <c r="G47" s="256">
        <v>50.994</v>
      </c>
    </row>
    <row r="48" spans="1:7" x14ac:dyDescent="0.2">
      <c r="A48" s="118" t="s">
        <v>577</v>
      </c>
      <c r="B48" s="28">
        <v>13405</v>
      </c>
      <c r="C48" s="37">
        <v>9591</v>
      </c>
      <c r="D48" s="260">
        <v>7987.5</v>
      </c>
      <c r="E48" s="260">
        <v>8294.8910000000014</v>
      </c>
      <c r="F48" s="256">
        <v>7650.52</v>
      </c>
      <c r="G48" s="256">
        <v>7303.9840000000004</v>
      </c>
    </row>
    <row r="49" spans="1:7" x14ac:dyDescent="0.2">
      <c r="A49" s="118" t="s">
        <v>578</v>
      </c>
      <c r="B49" s="28">
        <v>21015</v>
      </c>
      <c r="C49" s="37">
        <v>19721</v>
      </c>
      <c r="D49" s="260">
        <v>18645.600000000002</v>
      </c>
      <c r="E49" s="260">
        <v>18519.412</v>
      </c>
      <c r="F49" s="256">
        <v>16028.86</v>
      </c>
      <c r="G49" s="256">
        <v>14202.433000000001</v>
      </c>
    </row>
    <row r="50" spans="1:7" x14ac:dyDescent="0.2">
      <c r="A50" s="118" t="s">
        <v>579</v>
      </c>
      <c r="B50" s="3">
        <v>59</v>
      </c>
      <c r="C50" s="11">
        <v>53</v>
      </c>
      <c r="D50" s="260">
        <v>46.667000000000002</v>
      </c>
      <c r="E50" s="260">
        <v>45.5</v>
      </c>
      <c r="F50" s="256">
        <v>209.77</v>
      </c>
      <c r="G50" s="256">
        <v>208.21299999999999</v>
      </c>
    </row>
    <row r="51" spans="1:7" ht="15" thickBot="1" x14ac:dyDescent="0.25">
      <c r="A51" s="128" t="s">
        <v>580</v>
      </c>
      <c r="B51" s="130">
        <v>2913</v>
      </c>
      <c r="C51" s="129">
        <v>1565</v>
      </c>
      <c r="D51" s="261">
        <v>1343.8040000000001</v>
      </c>
      <c r="E51" s="261">
        <v>1307.99</v>
      </c>
      <c r="F51" s="257">
        <v>1264.329</v>
      </c>
      <c r="G51" s="257">
        <v>1109.0430000000001</v>
      </c>
    </row>
    <row r="52" spans="1:7" ht="15.75" thickTop="1" thickBot="1" x14ac:dyDescent="0.25">
      <c r="A52" s="38" t="s">
        <v>597</v>
      </c>
      <c r="B52" s="30">
        <v>551145</v>
      </c>
      <c r="C52" s="39">
        <v>515986</v>
      </c>
      <c r="D52" s="313">
        <v>560412.41099999996</v>
      </c>
      <c r="E52" s="313">
        <v>601571.69900000002</v>
      </c>
      <c r="F52" s="258">
        <v>573853.86700000009</v>
      </c>
      <c r="G52" s="258">
        <v>567098.93599999999</v>
      </c>
    </row>
    <row r="53" spans="1:7" ht="15" thickTop="1" x14ac:dyDescent="0.2">
      <c r="A53" s="567" t="s">
        <v>263</v>
      </c>
      <c r="B53" s="567"/>
      <c r="C53" s="567"/>
      <c r="D53" s="567"/>
      <c r="E53" s="567"/>
      <c r="F53" s="567"/>
      <c r="G53" s="567"/>
    </row>
    <row r="54" spans="1:7" x14ac:dyDescent="0.2">
      <c r="A54" s="566" t="s">
        <v>118</v>
      </c>
      <c r="B54" s="566"/>
      <c r="C54" s="566"/>
      <c r="D54" s="566"/>
      <c r="E54" s="566"/>
      <c r="F54" s="566"/>
      <c r="G54" s="566"/>
    </row>
    <row r="55" spans="1:7" x14ac:dyDescent="0.2">
      <c r="A55" s="615" t="s">
        <v>605</v>
      </c>
      <c r="B55" s="615"/>
      <c r="C55" s="615"/>
      <c r="D55" s="615"/>
      <c r="E55" s="615"/>
      <c r="F55" s="615"/>
      <c r="G55" s="615"/>
    </row>
    <row r="56" spans="1:7" ht="18.75" customHeight="1" x14ac:dyDescent="0.2">
      <c r="A56" s="612" t="s">
        <v>606</v>
      </c>
      <c r="B56" s="612"/>
      <c r="C56" s="612"/>
      <c r="D56" s="612"/>
      <c r="E56" s="612"/>
      <c r="F56" s="612"/>
      <c r="G56" s="612"/>
    </row>
    <row r="57" spans="1:7" ht="27.75" customHeight="1" x14ac:dyDescent="0.2">
      <c r="A57" s="612" t="s">
        <v>601</v>
      </c>
      <c r="B57" s="612"/>
      <c r="C57" s="612"/>
      <c r="D57" s="612"/>
      <c r="E57" s="612"/>
      <c r="F57" s="612"/>
      <c r="G57" s="612"/>
    </row>
    <row r="58" spans="1:7" ht="19.5" customHeight="1" x14ac:dyDescent="0.2">
      <c r="A58" s="612" t="s">
        <v>602</v>
      </c>
      <c r="B58" s="612"/>
      <c r="C58" s="612"/>
      <c r="D58" s="612"/>
      <c r="E58" s="612"/>
      <c r="F58" s="612"/>
      <c r="G58" s="612"/>
    </row>
    <row r="59" spans="1:7" ht="19.5" customHeight="1" x14ac:dyDescent="0.2">
      <c r="A59" s="612" t="s">
        <v>607</v>
      </c>
      <c r="B59" s="612"/>
      <c r="C59" s="612"/>
      <c r="D59" s="612"/>
      <c r="E59" s="612"/>
      <c r="F59" s="612"/>
      <c r="G59" s="612"/>
    </row>
    <row r="60" spans="1:7" x14ac:dyDescent="0.2">
      <c r="A60" s="1"/>
    </row>
    <row r="61" spans="1:7" x14ac:dyDescent="0.2">
      <c r="A61" s="1"/>
    </row>
  </sheetData>
  <mergeCells count="9">
    <mergeCell ref="A56:G56"/>
    <mergeCell ref="A57:G57"/>
    <mergeCell ref="A58:G58"/>
    <mergeCell ref="A59:G59"/>
    <mergeCell ref="A1:G1"/>
    <mergeCell ref="A2:G2"/>
    <mergeCell ref="A53:G53"/>
    <mergeCell ref="A54:G54"/>
    <mergeCell ref="A55:G55"/>
  </mergeCells>
  <pageMargins left="0.7" right="0.7" top="0.75" bottom="0.75" header="0.3" footer="0.3"/>
  <pageSetup paperSize="9" scale="83"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view="pageBreakPreview" zoomScaleNormal="100" zoomScaleSheetLayoutView="100" workbookViewId="0">
      <selection activeCell="A2" sqref="A2:L2"/>
    </sheetView>
  </sheetViews>
  <sheetFormatPr defaultRowHeight="14.25" x14ac:dyDescent="0.2"/>
  <cols>
    <col min="1" max="1" width="7.875" bestFit="1" customWidth="1"/>
    <col min="2" max="2" width="11" bestFit="1" customWidth="1"/>
    <col min="3" max="3" width="9.125" style="321" bestFit="1" customWidth="1"/>
    <col min="4" max="4" width="9" style="321" customWidth="1"/>
    <col min="5" max="5" width="8.25" style="321" bestFit="1" customWidth="1"/>
    <col min="6" max="6" width="10.25" style="321" customWidth="1"/>
    <col min="7" max="7" width="7.125" style="321" bestFit="1" customWidth="1"/>
    <col min="8" max="8" width="9" style="321" customWidth="1"/>
    <col min="9" max="9" width="9.625" style="321" customWidth="1"/>
    <col min="10" max="10" width="8.25" style="321" bestFit="1" customWidth="1"/>
    <col min="11" max="11" width="5.875" style="321" bestFit="1" customWidth="1"/>
    <col min="12" max="12" width="9.625" style="321" customWidth="1"/>
  </cols>
  <sheetData>
    <row r="1" spans="1:13" ht="18.75" x14ac:dyDescent="0.2">
      <c r="A1" s="626" t="s">
        <v>1271</v>
      </c>
      <c r="B1" s="626"/>
      <c r="C1" s="626"/>
      <c r="D1" s="626"/>
      <c r="E1" s="626"/>
      <c r="F1" s="626"/>
      <c r="G1" s="626"/>
      <c r="H1" s="626"/>
      <c r="I1" s="626"/>
      <c r="J1" s="626"/>
      <c r="K1" s="626"/>
      <c r="L1" s="626"/>
      <c r="M1" s="282"/>
    </row>
    <row r="2" spans="1:13" ht="18.75" customHeight="1" x14ac:dyDescent="0.2">
      <c r="A2" s="568" t="s">
        <v>608</v>
      </c>
      <c r="B2" s="568"/>
      <c r="C2" s="568"/>
      <c r="D2" s="568"/>
      <c r="E2" s="568"/>
      <c r="F2" s="568"/>
      <c r="G2" s="568"/>
      <c r="H2" s="568"/>
      <c r="I2" s="568"/>
      <c r="J2" s="568"/>
      <c r="K2" s="568"/>
      <c r="L2" s="568"/>
      <c r="M2" s="282"/>
    </row>
    <row r="3" spans="1:13" ht="15" customHeight="1" thickBot="1" x14ac:dyDescent="0.25">
      <c r="A3" s="614" t="s">
        <v>314</v>
      </c>
      <c r="B3" s="614"/>
      <c r="C3" s="614"/>
      <c r="D3" s="614"/>
      <c r="E3" s="614"/>
      <c r="F3" s="614"/>
      <c r="G3" s="614"/>
      <c r="H3" s="614"/>
      <c r="I3" s="614"/>
      <c r="J3" s="614"/>
      <c r="K3" s="614"/>
      <c r="L3" s="614"/>
      <c r="M3" s="282"/>
    </row>
    <row r="4" spans="1:13" ht="21" customHeight="1" thickTop="1" thickBot="1" x14ac:dyDescent="0.25">
      <c r="A4" s="627" t="s">
        <v>609</v>
      </c>
      <c r="B4" s="283" t="s">
        <v>610</v>
      </c>
      <c r="C4" s="630" t="s">
        <v>612</v>
      </c>
      <c r="D4" s="630" t="s">
        <v>1224</v>
      </c>
      <c r="E4" s="632" t="s">
        <v>613</v>
      </c>
      <c r="F4" s="633"/>
      <c r="G4" s="632" t="s">
        <v>614</v>
      </c>
      <c r="H4" s="633"/>
      <c r="I4" s="634" t="s">
        <v>615</v>
      </c>
      <c r="J4" s="632" t="s">
        <v>616</v>
      </c>
      <c r="K4" s="633"/>
      <c r="L4" s="637" t="s">
        <v>617</v>
      </c>
      <c r="M4" s="282"/>
    </row>
    <row r="5" spans="1:13" ht="14.25" customHeight="1" x14ac:dyDescent="0.2">
      <c r="A5" s="628"/>
      <c r="B5" s="283" t="s">
        <v>611</v>
      </c>
      <c r="C5" s="631"/>
      <c r="D5" s="631"/>
      <c r="E5" s="618" t="s">
        <v>129</v>
      </c>
      <c r="F5" s="618" t="s">
        <v>618</v>
      </c>
      <c r="G5" s="618" t="s">
        <v>129</v>
      </c>
      <c r="H5" s="618" t="s">
        <v>618</v>
      </c>
      <c r="I5" s="635"/>
      <c r="J5" s="624" t="s">
        <v>129</v>
      </c>
      <c r="K5" s="624" t="s">
        <v>571</v>
      </c>
      <c r="L5" s="638"/>
      <c r="M5" s="282"/>
    </row>
    <row r="6" spans="1:13" ht="21.75" customHeight="1" thickBot="1" x14ac:dyDescent="0.25">
      <c r="A6" s="629"/>
      <c r="B6" s="132"/>
      <c r="C6" s="619"/>
      <c r="D6" s="619"/>
      <c r="E6" s="619"/>
      <c r="F6" s="619"/>
      <c r="G6" s="619"/>
      <c r="H6" s="619"/>
      <c r="I6" s="636"/>
      <c r="J6" s="625"/>
      <c r="K6" s="625"/>
      <c r="L6" s="639"/>
      <c r="M6" s="282"/>
    </row>
    <row r="7" spans="1:13" ht="15.75" customHeight="1" x14ac:dyDescent="0.2">
      <c r="A7" s="621" t="s">
        <v>1227</v>
      </c>
      <c r="B7" s="287" t="s">
        <v>328</v>
      </c>
      <c r="C7" s="347">
        <v>4538.8454469999997</v>
      </c>
      <c r="D7" s="347">
        <v>36.034299856712252</v>
      </c>
      <c r="E7" s="347">
        <v>4364.1547440000004</v>
      </c>
      <c r="F7" s="347">
        <v>96.15</v>
      </c>
      <c r="G7" s="347">
        <v>174.69070300000001</v>
      </c>
      <c r="H7" s="347">
        <v>3.85</v>
      </c>
      <c r="I7" s="347">
        <v>207.11504300000001</v>
      </c>
      <c r="J7" s="347">
        <v>4571.2697870000002</v>
      </c>
      <c r="K7" s="347">
        <v>36.29</v>
      </c>
      <c r="L7" s="347">
        <v>100.71</v>
      </c>
      <c r="M7" s="282"/>
    </row>
    <row r="8" spans="1:13" x14ac:dyDescent="0.2">
      <c r="A8" s="622"/>
      <c r="B8" s="287" t="s">
        <v>329</v>
      </c>
      <c r="C8" s="347">
        <v>6532.9287571349996</v>
      </c>
      <c r="D8" s="347">
        <v>51.865505562155157</v>
      </c>
      <c r="E8" s="347">
        <v>6392.2460231349996</v>
      </c>
      <c r="F8" s="347">
        <v>97.85</v>
      </c>
      <c r="G8" s="347">
        <v>140.68273400000001</v>
      </c>
      <c r="H8" s="347">
        <v>2.15</v>
      </c>
      <c r="I8" s="347">
        <v>159.764747</v>
      </c>
      <c r="J8" s="347">
        <v>6552.0107701349998</v>
      </c>
      <c r="K8" s="347">
        <v>52.02</v>
      </c>
      <c r="L8" s="347">
        <v>100.29</v>
      </c>
      <c r="M8" s="282"/>
    </row>
    <row r="9" spans="1:13" x14ac:dyDescent="0.2">
      <c r="A9" s="622"/>
      <c r="B9" s="287" t="s">
        <v>619</v>
      </c>
      <c r="C9" s="347">
        <v>83.296560999999997</v>
      </c>
      <c r="D9" s="347">
        <v>0.6612988459633099</v>
      </c>
      <c r="E9" s="347">
        <v>81.808535000000006</v>
      </c>
      <c r="F9" s="347">
        <v>98.21</v>
      </c>
      <c r="G9" s="347">
        <v>1.4880260000000001</v>
      </c>
      <c r="H9" s="347">
        <v>1.79</v>
      </c>
      <c r="I9" s="347">
        <v>65.690004999999999</v>
      </c>
      <c r="J9" s="347">
        <v>147.49853999999999</v>
      </c>
      <c r="K9" s="347">
        <v>1.17</v>
      </c>
      <c r="L9" s="347">
        <v>177.08</v>
      </c>
      <c r="M9" s="282"/>
    </row>
    <row r="10" spans="1:13" x14ac:dyDescent="0.2">
      <c r="A10" s="622"/>
      <c r="B10" s="287" t="s">
        <v>331</v>
      </c>
      <c r="C10" s="347">
        <v>9.6746560000000006</v>
      </c>
      <c r="D10" s="347">
        <v>7.6807959069186693E-2</v>
      </c>
      <c r="E10" s="347">
        <v>9.4692609999999995</v>
      </c>
      <c r="F10" s="347">
        <v>97.88</v>
      </c>
      <c r="G10" s="347">
        <v>0.20539499999999999</v>
      </c>
      <c r="H10" s="347">
        <v>2.12</v>
      </c>
      <c r="I10" s="347">
        <v>49.968502999999998</v>
      </c>
      <c r="J10" s="347">
        <v>59.437764000000001</v>
      </c>
      <c r="K10" s="347">
        <v>0.47</v>
      </c>
      <c r="L10" s="347">
        <v>614.37</v>
      </c>
      <c r="M10" s="282"/>
    </row>
    <row r="11" spans="1:13" x14ac:dyDescent="0.2">
      <c r="A11" s="622"/>
      <c r="B11" s="287" t="s">
        <v>333</v>
      </c>
      <c r="C11" s="347">
        <v>1417.330852</v>
      </c>
      <c r="D11" s="347">
        <v>11.25231636844881</v>
      </c>
      <c r="E11" s="347">
        <v>1226.785071</v>
      </c>
      <c r="F11" s="347">
        <v>86.56</v>
      </c>
      <c r="G11" s="347">
        <v>190.54578100000001</v>
      </c>
      <c r="H11" s="347">
        <v>13.44</v>
      </c>
      <c r="I11" s="347">
        <v>19.615539999999999</v>
      </c>
      <c r="J11" s="347">
        <v>1246.400611</v>
      </c>
      <c r="K11" s="347">
        <v>9.9</v>
      </c>
      <c r="L11" s="347">
        <v>87.94</v>
      </c>
      <c r="M11" s="282"/>
    </row>
    <row r="12" spans="1:13" x14ac:dyDescent="0.2">
      <c r="A12" s="622"/>
      <c r="B12" s="287" t="s">
        <v>334</v>
      </c>
      <c r="C12" s="347">
        <v>4.6967249999999998</v>
      </c>
      <c r="D12" s="347">
        <v>3.7287719745200842E-2</v>
      </c>
      <c r="E12" s="347">
        <v>4.6729289999999999</v>
      </c>
      <c r="F12" s="347">
        <v>99.49</v>
      </c>
      <c r="G12" s="347">
        <v>2.3796000000000001E-2</v>
      </c>
      <c r="H12" s="347">
        <v>0.51</v>
      </c>
      <c r="I12" s="347">
        <v>0.58223000000000003</v>
      </c>
      <c r="J12" s="347">
        <v>5.2551589999999999</v>
      </c>
      <c r="K12" s="347">
        <v>0.04</v>
      </c>
      <c r="L12" s="347">
        <v>111.89</v>
      </c>
      <c r="M12" s="282"/>
    </row>
    <row r="13" spans="1:13" ht="15" thickBot="1" x14ac:dyDescent="0.25">
      <c r="A13" s="623"/>
      <c r="B13" s="134" t="s">
        <v>338</v>
      </c>
      <c r="C13" s="347">
        <v>9.129975</v>
      </c>
      <c r="D13" s="347">
        <v>7.2483687906081395E-2</v>
      </c>
      <c r="E13" s="347">
        <v>9.1149959999999997</v>
      </c>
      <c r="F13" s="347">
        <v>99.84</v>
      </c>
      <c r="G13" s="347">
        <v>1.4978999999999999E-2</v>
      </c>
      <c r="H13" s="347">
        <v>0.16</v>
      </c>
      <c r="I13" s="347">
        <v>4.9153460000000004</v>
      </c>
      <c r="J13" s="347">
        <v>14.030341999999999</v>
      </c>
      <c r="K13" s="347">
        <v>0.11</v>
      </c>
      <c r="L13" s="347">
        <v>153.66999999999999</v>
      </c>
      <c r="M13" s="282"/>
    </row>
    <row r="14" spans="1:13" ht="15" thickBot="1" x14ac:dyDescent="0.25">
      <c r="A14" s="15"/>
      <c r="B14" s="136" t="s">
        <v>320</v>
      </c>
      <c r="C14" s="348">
        <v>12595.902973135</v>
      </c>
      <c r="D14" s="348">
        <v>100</v>
      </c>
      <c r="E14" s="348">
        <v>12088.251559135</v>
      </c>
      <c r="F14" s="348">
        <v>95.969710031247956</v>
      </c>
      <c r="G14" s="348">
        <v>507.65141399999999</v>
      </c>
      <c r="H14" s="348">
        <v>4.030289968752041</v>
      </c>
      <c r="I14" s="348">
        <v>507.65141399999999</v>
      </c>
      <c r="J14" s="348">
        <v>12595.902973135</v>
      </c>
      <c r="K14" s="348">
        <v>100</v>
      </c>
      <c r="L14" s="349">
        <v>0</v>
      </c>
      <c r="M14" s="282"/>
    </row>
    <row r="15" spans="1:13" ht="15.75" customHeight="1" x14ac:dyDescent="0.2">
      <c r="A15" s="621" t="s">
        <v>1226</v>
      </c>
      <c r="B15" s="287" t="s">
        <v>328</v>
      </c>
      <c r="C15" s="347">
        <v>4549.26946428062</v>
      </c>
      <c r="D15" s="347">
        <v>38.483350913804387</v>
      </c>
      <c r="E15" s="347">
        <v>4452.5821942806197</v>
      </c>
      <c r="F15" s="347">
        <v>97.87</v>
      </c>
      <c r="G15" s="347">
        <v>96.687269999999998</v>
      </c>
      <c r="H15" s="347">
        <v>2.13</v>
      </c>
      <c r="I15" s="347">
        <v>800.69481200000007</v>
      </c>
      <c r="J15" s="347">
        <v>5253.2770062806203</v>
      </c>
      <c r="K15" s="347">
        <v>44.438717923271057</v>
      </c>
      <c r="L15" s="347">
        <v>115.48</v>
      </c>
      <c r="M15" s="282"/>
    </row>
    <row r="16" spans="1:13" x14ac:dyDescent="0.2">
      <c r="A16" s="622"/>
      <c r="B16" s="287" t="s">
        <v>329</v>
      </c>
      <c r="C16" s="347">
        <v>5399.4868780799998</v>
      </c>
      <c r="D16" s="347">
        <v>45.675541955722082</v>
      </c>
      <c r="E16" s="347">
        <v>5094.9546720799999</v>
      </c>
      <c r="F16" s="347">
        <v>94.36</v>
      </c>
      <c r="G16" s="347">
        <v>304.53220599999997</v>
      </c>
      <c r="H16" s="347">
        <v>5.64</v>
      </c>
      <c r="I16" s="347">
        <v>86.014151999999996</v>
      </c>
      <c r="J16" s="347">
        <v>5180.9688240799996</v>
      </c>
      <c r="K16" s="347">
        <v>43.827045835826169</v>
      </c>
      <c r="L16" s="347">
        <v>95.95</v>
      </c>
      <c r="M16" s="282"/>
    </row>
    <row r="17" spans="1:13" x14ac:dyDescent="0.2">
      <c r="A17" s="622"/>
      <c r="B17" s="287" t="s">
        <v>619</v>
      </c>
      <c r="C17" s="347">
        <v>57.741219999999998</v>
      </c>
      <c r="D17" s="347">
        <v>0.48844669433151711</v>
      </c>
      <c r="E17" s="347">
        <v>56.666615999999998</v>
      </c>
      <c r="F17" s="347">
        <v>98.14</v>
      </c>
      <c r="G17" s="347">
        <v>1.0746039999999999</v>
      </c>
      <c r="H17" s="347">
        <v>1.86</v>
      </c>
      <c r="I17" s="347">
        <v>50.416885000000001</v>
      </c>
      <c r="J17" s="347">
        <v>107.083501</v>
      </c>
      <c r="K17" s="347">
        <v>0.90584476879594333</v>
      </c>
      <c r="L17" s="347">
        <v>185.45</v>
      </c>
      <c r="M17" s="282"/>
    </row>
    <row r="18" spans="1:13" x14ac:dyDescent="0.2">
      <c r="A18" s="622"/>
      <c r="B18" s="287" t="s">
        <v>331</v>
      </c>
      <c r="C18" s="347">
        <v>9.8256580000000007</v>
      </c>
      <c r="D18" s="347">
        <v>8.3117574753911072E-2</v>
      </c>
      <c r="E18" s="347">
        <v>9.7024059999999999</v>
      </c>
      <c r="F18" s="347">
        <v>98.75</v>
      </c>
      <c r="G18" s="347">
        <v>0.123252</v>
      </c>
      <c r="H18" s="347">
        <v>1.25</v>
      </c>
      <c r="I18" s="347">
        <v>114.196569</v>
      </c>
      <c r="J18" s="347">
        <v>123.89897499999999</v>
      </c>
      <c r="K18" s="347">
        <v>1.0480908572734222</v>
      </c>
      <c r="L18" s="347">
        <v>1260.97</v>
      </c>
      <c r="M18" s="282"/>
    </row>
    <row r="19" spans="1:13" x14ac:dyDescent="0.2">
      <c r="A19" s="622"/>
      <c r="B19" s="287" t="s">
        <v>333</v>
      </c>
      <c r="C19" s="347">
        <v>1793.314239</v>
      </c>
      <c r="D19" s="347">
        <v>15.17007108504445</v>
      </c>
      <c r="E19" s="347">
        <v>1095.256134</v>
      </c>
      <c r="F19" s="347">
        <v>61.07</v>
      </c>
      <c r="G19" s="347">
        <v>698.05810500000007</v>
      </c>
      <c r="H19" s="347">
        <v>38.93</v>
      </c>
      <c r="I19" s="347">
        <v>42.989226000000002</v>
      </c>
      <c r="J19" s="347">
        <v>1138.2453599999999</v>
      </c>
      <c r="K19" s="347">
        <v>9.628687849515261</v>
      </c>
      <c r="L19" s="347">
        <v>63.47</v>
      </c>
      <c r="M19" s="282"/>
    </row>
    <row r="20" spans="1:13" x14ac:dyDescent="0.2">
      <c r="A20" s="622"/>
      <c r="B20" s="287" t="s">
        <v>334</v>
      </c>
      <c r="C20" s="347">
        <v>4.2769839999999997</v>
      </c>
      <c r="D20" s="347">
        <v>3.6180023499828871E-2</v>
      </c>
      <c r="E20" s="347">
        <v>4.2378879999999999</v>
      </c>
      <c r="F20" s="347">
        <v>99.09</v>
      </c>
      <c r="G20" s="347">
        <v>3.9095999999999999E-2</v>
      </c>
      <c r="H20" s="347">
        <v>0.91</v>
      </c>
      <c r="I20" s="347">
        <v>0.81497700000000006</v>
      </c>
      <c r="J20" s="347">
        <v>5.0528649999999997</v>
      </c>
      <c r="K20" s="347">
        <v>4.2743385161474259E-2</v>
      </c>
      <c r="L20" s="347">
        <v>118.14</v>
      </c>
      <c r="M20" s="282"/>
    </row>
    <row r="21" spans="1:13" ht="15" thickBot="1" x14ac:dyDescent="0.25">
      <c r="A21" s="623"/>
      <c r="B21" s="134" t="s">
        <v>338</v>
      </c>
      <c r="C21" s="347">
        <v>7.4819690000000003</v>
      </c>
      <c r="D21" s="347">
        <v>6.3291752843824337E-2</v>
      </c>
      <c r="E21" s="347">
        <v>7.4751370000000001</v>
      </c>
      <c r="F21" s="347">
        <v>99.91</v>
      </c>
      <c r="G21" s="347">
        <v>6.8320000000000004E-3</v>
      </c>
      <c r="H21" s="347">
        <v>0.09</v>
      </c>
      <c r="I21" s="347">
        <v>5.3947440000000002</v>
      </c>
      <c r="J21" s="347">
        <v>12.869880999999999</v>
      </c>
      <c r="K21" s="347">
        <v>0.10886938015667143</v>
      </c>
      <c r="L21" s="347">
        <v>172.01</v>
      </c>
      <c r="M21" s="282"/>
    </row>
    <row r="22" spans="1:13" ht="15" thickBot="1" x14ac:dyDescent="0.25">
      <c r="A22" s="137"/>
      <c r="B22" s="136" t="s">
        <v>320</v>
      </c>
      <c r="C22" s="348">
        <v>11821.39641236062</v>
      </c>
      <c r="D22" s="348">
        <v>100</v>
      </c>
      <c r="E22" s="348">
        <v>10720.87504736062</v>
      </c>
      <c r="F22" s="348">
        <v>90.690428384168897</v>
      </c>
      <c r="G22" s="348">
        <v>1100.5213650000001</v>
      </c>
      <c r="H22" s="348">
        <v>9.3095716158310982</v>
      </c>
      <c r="I22" s="348">
        <v>1100.5213650000001</v>
      </c>
      <c r="J22" s="348">
        <v>11821.39641236062</v>
      </c>
      <c r="K22" s="348">
        <v>100</v>
      </c>
      <c r="L22" s="349">
        <v>0</v>
      </c>
      <c r="M22" s="282"/>
    </row>
    <row r="23" spans="1:13" ht="15.75" customHeight="1" x14ac:dyDescent="0.2">
      <c r="A23" s="621" t="s">
        <v>1225</v>
      </c>
      <c r="B23" s="287" t="s">
        <v>328</v>
      </c>
      <c r="C23" s="347">
        <v>4938.9679669999996</v>
      </c>
      <c r="D23" s="347">
        <v>40.397313461136292</v>
      </c>
      <c r="E23" s="347">
        <v>4731.2611210000014</v>
      </c>
      <c r="F23" s="347">
        <v>95.79</v>
      </c>
      <c r="G23" s="347">
        <v>207.70684600000001</v>
      </c>
      <c r="H23" s="347">
        <v>4.21</v>
      </c>
      <c r="I23" s="347">
        <v>573.65851999999995</v>
      </c>
      <c r="J23" s="347">
        <v>5304.9196410000004</v>
      </c>
      <c r="K23" s="347">
        <v>43.39</v>
      </c>
      <c r="L23" s="347">
        <v>107.41</v>
      </c>
      <c r="M23" s="282"/>
    </row>
    <row r="24" spans="1:13" x14ac:dyDescent="0.2">
      <c r="A24" s="622"/>
      <c r="B24" s="287" t="s">
        <v>329</v>
      </c>
      <c r="C24" s="347">
        <v>5649.4463064000001</v>
      </c>
      <c r="D24" s="347">
        <v>46.20853077938164</v>
      </c>
      <c r="E24" s="347">
        <v>5135.2911044000002</v>
      </c>
      <c r="F24" s="347">
        <v>90.9</v>
      </c>
      <c r="G24" s="347">
        <v>514.15520200000003</v>
      </c>
      <c r="H24" s="347">
        <v>9.1</v>
      </c>
      <c r="I24" s="347">
        <v>197.40371500000001</v>
      </c>
      <c r="J24" s="347">
        <v>5332.6948193999997</v>
      </c>
      <c r="K24" s="347">
        <v>43.62</v>
      </c>
      <c r="L24" s="347">
        <v>94.39</v>
      </c>
      <c r="M24" s="282"/>
    </row>
    <row r="25" spans="1:13" x14ac:dyDescent="0.2">
      <c r="A25" s="622"/>
      <c r="B25" s="287" t="s">
        <v>619</v>
      </c>
      <c r="C25" s="347">
        <v>64.332142000000005</v>
      </c>
      <c r="D25" s="347">
        <v>0.5261920553776962</v>
      </c>
      <c r="E25" s="347">
        <v>61.841706000000002</v>
      </c>
      <c r="F25" s="347">
        <v>96.13</v>
      </c>
      <c r="G25" s="347">
        <v>2.4904359999999999</v>
      </c>
      <c r="H25" s="347">
        <v>3.87</v>
      </c>
      <c r="I25" s="347">
        <v>48.147008</v>
      </c>
      <c r="J25" s="347">
        <v>109.988714</v>
      </c>
      <c r="K25" s="347">
        <v>0.9</v>
      </c>
      <c r="L25" s="347">
        <v>170.97</v>
      </c>
      <c r="M25" s="282"/>
    </row>
    <row r="26" spans="1:13" x14ac:dyDescent="0.2">
      <c r="A26" s="622"/>
      <c r="B26" s="287" t="s">
        <v>331</v>
      </c>
      <c r="C26" s="347">
        <v>12.877863</v>
      </c>
      <c r="D26" s="347">
        <v>0.105331938128881</v>
      </c>
      <c r="E26" s="347">
        <v>12.472894999999999</v>
      </c>
      <c r="F26" s="347">
        <v>96.86</v>
      </c>
      <c r="G26" s="347">
        <v>0.40496799999999999</v>
      </c>
      <c r="H26" s="347">
        <v>3.14</v>
      </c>
      <c r="I26" s="347">
        <v>136.90018900000001</v>
      </c>
      <c r="J26" s="347">
        <v>149.37308400000001</v>
      </c>
      <c r="K26" s="347">
        <v>1.22</v>
      </c>
      <c r="L26" s="347">
        <v>1159.92</v>
      </c>
      <c r="M26" s="282"/>
    </row>
    <row r="27" spans="1:13" x14ac:dyDescent="0.2">
      <c r="A27" s="622"/>
      <c r="B27" s="287" t="s">
        <v>333</v>
      </c>
      <c r="C27" s="347">
        <v>1546.966788</v>
      </c>
      <c r="D27" s="347">
        <v>12.653109448442629</v>
      </c>
      <c r="E27" s="347">
        <v>1073.9648749999999</v>
      </c>
      <c r="F27" s="347">
        <v>69.42</v>
      </c>
      <c r="G27" s="347">
        <v>473.001913</v>
      </c>
      <c r="H27" s="347">
        <v>30.58</v>
      </c>
      <c r="I27" s="347">
        <v>237.744314</v>
      </c>
      <c r="J27" s="347">
        <v>1311.7091889999999</v>
      </c>
      <c r="K27" s="347">
        <v>10.73</v>
      </c>
      <c r="L27" s="347">
        <v>84.79</v>
      </c>
      <c r="M27" s="282"/>
    </row>
    <row r="28" spans="1:13" x14ac:dyDescent="0.2">
      <c r="A28" s="622"/>
      <c r="B28" s="287" t="s">
        <v>334</v>
      </c>
      <c r="C28" s="347">
        <v>4.5869350000000004</v>
      </c>
      <c r="D28" s="347">
        <v>3.7517929304046703E-2</v>
      </c>
      <c r="E28" s="347">
        <v>4.5233889999999999</v>
      </c>
      <c r="F28" s="347">
        <v>98.61</v>
      </c>
      <c r="G28" s="347">
        <v>6.3546000000000005E-2</v>
      </c>
      <c r="H28" s="347">
        <v>1.39</v>
      </c>
      <c r="I28" s="347">
        <v>0.84775299999999998</v>
      </c>
      <c r="J28" s="347">
        <v>5.3711419999999999</v>
      </c>
      <c r="K28" s="347">
        <v>0.04</v>
      </c>
      <c r="L28" s="347">
        <v>117.1</v>
      </c>
      <c r="M28" s="282"/>
    </row>
    <row r="29" spans="1:13" ht="15" thickBot="1" x14ac:dyDescent="0.25">
      <c r="A29" s="623"/>
      <c r="B29" s="134" t="s">
        <v>338</v>
      </c>
      <c r="C29" s="347">
        <v>8.8032430000000002</v>
      </c>
      <c r="D29" s="347">
        <v>7.2004388228815955E-2</v>
      </c>
      <c r="E29" s="347">
        <v>8.8011929999999996</v>
      </c>
      <c r="F29" s="347">
        <v>99.98</v>
      </c>
      <c r="G29" s="347">
        <v>2.0500000000000002E-3</v>
      </c>
      <c r="H29" s="347">
        <v>0.02</v>
      </c>
      <c r="I29" s="347">
        <v>3.123462</v>
      </c>
      <c r="J29" s="347">
        <v>11.924655</v>
      </c>
      <c r="K29" s="347">
        <v>0.1</v>
      </c>
      <c r="L29" s="347">
        <v>135.46</v>
      </c>
      <c r="M29" s="282"/>
    </row>
    <row r="30" spans="1:13" ht="15" thickBot="1" x14ac:dyDescent="0.25">
      <c r="A30" s="15"/>
      <c r="B30" s="136" t="s">
        <v>320</v>
      </c>
      <c r="C30" s="348">
        <v>12225.9812444</v>
      </c>
      <c r="D30" s="348">
        <v>100</v>
      </c>
      <c r="E30" s="348">
        <v>11028.1562834</v>
      </c>
      <c r="F30" s="348">
        <v>90.202627199770546</v>
      </c>
      <c r="G30" s="348">
        <v>1197.824961</v>
      </c>
      <c r="H30" s="348">
        <v>9.7973728002294536</v>
      </c>
      <c r="I30" s="348">
        <v>1197.824961</v>
      </c>
      <c r="J30" s="348">
        <v>12225.9812444</v>
      </c>
      <c r="K30" s="348">
        <v>100</v>
      </c>
      <c r="L30" s="349">
        <v>0</v>
      </c>
      <c r="M30" s="282"/>
    </row>
    <row r="31" spans="1:13" ht="14.25" customHeight="1" x14ac:dyDescent="0.2">
      <c r="A31" s="617" t="s">
        <v>621</v>
      </c>
      <c r="B31" s="617"/>
      <c r="C31" s="617"/>
      <c r="D31" s="617"/>
      <c r="E31" s="617"/>
      <c r="F31" s="617"/>
      <c r="G31" s="617"/>
      <c r="H31" s="617"/>
      <c r="I31" s="617"/>
      <c r="J31" s="617"/>
      <c r="K31" s="617"/>
      <c r="L31" s="617"/>
      <c r="M31" s="282"/>
    </row>
    <row r="32" spans="1:13" x14ac:dyDescent="0.2">
      <c r="A32" s="616" t="s">
        <v>118</v>
      </c>
      <c r="B32" s="616"/>
      <c r="C32" s="616"/>
      <c r="D32" s="616"/>
      <c r="E32" s="616"/>
      <c r="F32" s="616"/>
      <c r="G32" s="616"/>
      <c r="H32" s="616"/>
      <c r="I32" s="616"/>
      <c r="J32" s="616"/>
      <c r="K32" s="616"/>
      <c r="L32" s="616"/>
      <c r="M32" s="620"/>
    </row>
    <row r="33" spans="1:13" ht="46.5" customHeight="1" x14ac:dyDescent="0.2">
      <c r="A33" s="615" t="s">
        <v>1222</v>
      </c>
      <c r="B33" s="615"/>
      <c r="C33" s="615"/>
      <c r="D33" s="615"/>
      <c r="E33" s="615"/>
      <c r="F33" s="615"/>
      <c r="G33" s="615"/>
      <c r="H33" s="615"/>
      <c r="I33" s="615"/>
      <c r="J33" s="615"/>
      <c r="K33" s="615"/>
      <c r="L33" s="615"/>
      <c r="M33" s="620"/>
    </row>
    <row r="34" spans="1:13" x14ac:dyDescent="0.2">
      <c r="A34" s="616" t="s">
        <v>1223</v>
      </c>
      <c r="B34" s="616"/>
      <c r="C34" s="616"/>
      <c r="D34" s="616"/>
      <c r="E34" s="616"/>
      <c r="F34" s="616"/>
      <c r="G34" s="616"/>
      <c r="H34" s="616"/>
      <c r="I34" s="616"/>
      <c r="J34" s="616"/>
      <c r="K34" s="616"/>
      <c r="L34" s="616"/>
      <c r="M34" s="282"/>
    </row>
    <row r="35" spans="1:13" x14ac:dyDescent="0.2">
      <c r="A35" s="65"/>
    </row>
    <row r="36" spans="1:13" x14ac:dyDescent="0.2">
      <c r="A36" s="278"/>
    </row>
  </sheetData>
  <mergeCells count="25">
    <mergeCell ref="A1:L1"/>
    <mergeCell ref="A2:L2"/>
    <mergeCell ref="A3:L3"/>
    <mergeCell ref="A4:A6"/>
    <mergeCell ref="C4:C6"/>
    <mergeCell ref="E4:F4"/>
    <mergeCell ref="G4:H4"/>
    <mergeCell ref="I4:I6"/>
    <mergeCell ref="J4:K4"/>
    <mergeCell ref="L4:L6"/>
    <mergeCell ref="K5:K6"/>
    <mergeCell ref="D4:D6"/>
    <mergeCell ref="E5:E6"/>
    <mergeCell ref="F5:F6"/>
    <mergeCell ref="G5:G6"/>
    <mergeCell ref="M32:M33"/>
    <mergeCell ref="A7:A13"/>
    <mergeCell ref="A15:A21"/>
    <mergeCell ref="A23:A29"/>
    <mergeCell ref="J5:J6"/>
    <mergeCell ref="A34:L34"/>
    <mergeCell ref="A31:L31"/>
    <mergeCell ref="A32:L32"/>
    <mergeCell ref="A33:L33"/>
    <mergeCell ref="H5:H6"/>
  </mergeCells>
  <pageMargins left="0.7" right="0.7" top="0.75" bottom="0.75" header="0.3" footer="0.3"/>
  <pageSetup paperSize="9" scale="76"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view="pageBreakPreview" zoomScale="130" zoomScaleNormal="100" zoomScaleSheetLayoutView="130" workbookViewId="0">
      <selection activeCell="A2" sqref="A2:H2"/>
    </sheetView>
  </sheetViews>
  <sheetFormatPr defaultRowHeight="14.25" x14ac:dyDescent="0.2"/>
  <cols>
    <col min="1" max="1" width="17.875" bestFit="1" customWidth="1"/>
    <col min="2" max="2" width="9.75" bestFit="1" customWidth="1"/>
    <col min="3" max="8" width="10.375" customWidth="1"/>
  </cols>
  <sheetData>
    <row r="1" spans="1:8" ht="39" customHeight="1" x14ac:dyDescent="0.2">
      <c r="A1" s="568" t="s">
        <v>1272</v>
      </c>
      <c r="B1" s="568"/>
      <c r="C1" s="568"/>
      <c r="D1" s="568"/>
      <c r="E1" s="568"/>
      <c r="F1" s="568"/>
      <c r="G1" s="568"/>
      <c r="H1" s="568"/>
    </row>
    <row r="2" spans="1:8" ht="15" thickBot="1" x14ac:dyDescent="0.25">
      <c r="A2" s="614" t="s">
        <v>314</v>
      </c>
      <c r="B2" s="640"/>
      <c r="C2" s="640"/>
      <c r="D2" s="640"/>
      <c r="E2" s="640"/>
      <c r="F2" s="640"/>
      <c r="G2" s="640"/>
      <c r="H2" s="640"/>
    </row>
    <row r="3" spans="1:8" ht="15.75" customHeight="1" thickTop="1" thickBot="1" x14ac:dyDescent="0.25">
      <c r="A3" s="642" t="s">
        <v>622</v>
      </c>
      <c r="B3" s="350" t="s">
        <v>623</v>
      </c>
      <c r="C3" s="644" t="s">
        <v>1228</v>
      </c>
      <c r="D3" s="645"/>
      <c r="E3" s="644" t="s">
        <v>1229</v>
      </c>
      <c r="F3" s="645"/>
      <c r="G3" s="644" t="s">
        <v>1230</v>
      </c>
      <c r="H3" s="645"/>
    </row>
    <row r="4" spans="1:8" ht="15" thickBot="1" x14ac:dyDescent="0.25">
      <c r="A4" s="643"/>
      <c r="B4" s="138" t="s">
        <v>624</v>
      </c>
      <c r="C4" s="139" t="s">
        <v>129</v>
      </c>
      <c r="D4" s="139" t="s">
        <v>571</v>
      </c>
      <c r="E4" s="139" t="s">
        <v>129</v>
      </c>
      <c r="F4" s="139" t="s">
        <v>571</v>
      </c>
      <c r="G4" s="139" t="s">
        <v>129</v>
      </c>
      <c r="H4" s="140" t="s">
        <v>571</v>
      </c>
    </row>
    <row r="5" spans="1:8" ht="15" thickTop="1" x14ac:dyDescent="0.2">
      <c r="A5" s="34" t="s">
        <v>328</v>
      </c>
      <c r="B5" s="18" t="s">
        <v>328</v>
      </c>
      <c r="C5" s="331">
        <v>4364.1547440000004</v>
      </c>
      <c r="D5" s="331">
        <v>96.15</v>
      </c>
      <c r="E5" s="331">
        <v>4452.5821942806197</v>
      </c>
      <c r="F5" s="331">
        <v>97.87</v>
      </c>
      <c r="G5" s="331">
        <v>4731.2611210000014</v>
      </c>
      <c r="H5" s="331">
        <v>95.79</v>
      </c>
    </row>
    <row r="6" spans="1:8" x14ac:dyDescent="0.2">
      <c r="A6" s="16"/>
      <c r="B6" s="18" t="s">
        <v>329</v>
      </c>
      <c r="C6" s="331">
        <v>142.54093700000001</v>
      </c>
      <c r="D6" s="331">
        <v>3.14</v>
      </c>
      <c r="E6" s="331">
        <v>69.256981999999994</v>
      </c>
      <c r="F6" s="331">
        <v>1.52</v>
      </c>
      <c r="G6" s="331">
        <v>173.87476100000001</v>
      </c>
      <c r="H6" s="331">
        <v>3.52</v>
      </c>
    </row>
    <row r="7" spans="1:8" x14ac:dyDescent="0.2">
      <c r="A7" s="16"/>
      <c r="B7" s="18" t="s">
        <v>619</v>
      </c>
      <c r="C7" s="331">
        <v>9.8549720000000001</v>
      </c>
      <c r="D7" s="331">
        <v>0.22</v>
      </c>
      <c r="E7" s="331">
        <v>10.361530999999999</v>
      </c>
      <c r="F7" s="331">
        <v>0.23</v>
      </c>
      <c r="G7" s="331">
        <v>10.840938</v>
      </c>
      <c r="H7" s="331">
        <v>0.22</v>
      </c>
    </row>
    <row r="8" spans="1:8" x14ac:dyDescent="0.2">
      <c r="A8" s="16"/>
      <c r="B8" s="18" t="s">
        <v>331</v>
      </c>
      <c r="C8" s="331">
        <v>0.32898300000000003</v>
      </c>
      <c r="D8" s="331">
        <v>0.01</v>
      </c>
      <c r="E8" s="331">
        <v>5.5836999999999998E-2</v>
      </c>
      <c r="F8" s="331">
        <v>0</v>
      </c>
      <c r="G8" s="331">
        <v>0.221917</v>
      </c>
      <c r="H8" s="331">
        <v>0</v>
      </c>
    </row>
    <row r="9" spans="1:8" x14ac:dyDescent="0.2">
      <c r="A9" s="16"/>
      <c r="B9" s="18" t="s">
        <v>333</v>
      </c>
      <c r="C9" s="331">
        <v>18.601766000000001</v>
      </c>
      <c r="D9" s="331">
        <v>0.41</v>
      </c>
      <c r="E9" s="331">
        <v>15.273539</v>
      </c>
      <c r="F9" s="331">
        <v>0.34</v>
      </c>
      <c r="G9" s="331">
        <v>20.309291999999999</v>
      </c>
      <c r="H9" s="331">
        <v>0.41</v>
      </c>
    </row>
    <row r="10" spans="1:8" x14ac:dyDescent="0.2">
      <c r="A10" s="16"/>
      <c r="B10" s="18" t="s">
        <v>334</v>
      </c>
      <c r="C10" s="331">
        <v>8.3485000000000004E-2</v>
      </c>
      <c r="D10" s="331">
        <v>0</v>
      </c>
      <c r="E10" s="331">
        <v>7.7161000000000007E-2</v>
      </c>
      <c r="F10" s="331">
        <v>0</v>
      </c>
      <c r="G10" s="331">
        <v>1.8716E-2</v>
      </c>
      <c r="H10" s="331">
        <v>0</v>
      </c>
    </row>
    <row r="11" spans="1:8" ht="15.75" thickBot="1" x14ac:dyDescent="0.25">
      <c r="A11" s="141"/>
      <c r="B11" s="142" t="s">
        <v>338</v>
      </c>
      <c r="C11" s="352">
        <v>3.2805599999999999</v>
      </c>
      <c r="D11" s="352">
        <v>7.0000000000000007E-2</v>
      </c>
      <c r="E11" s="352">
        <v>1.66222</v>
      </c>
      <c r="F11" s="352">
        <v>0.04</v>
      </c>
      <c r="G11" s="352">
        <v>2.4412219999999998</v>
      </c>
      <c r="H11" s="352">
        <v>0.05</v>
      </c>
    </row>
    <row r="12" spans="1:8" ht="15" thickBot="1" x14ac:dyDescent="0.25">
      <c r="A12" s="143" t="s">
        <v>625</v>
      </c>
      <c r="B12" s="144"/>
      <c r="C12" s="353">
        <v>4538.8454469999997</v>
      </c>
      <c r="D12" s="353">
        <v>100</v>
      </c>
      <c r="E12" s="353">
        <v>4549.26946428062</v>
      </c>
      <c r="F12" s="353">
        <v>100</v>
      </c>
      <c r="G12" s="353">
        <v>4938.9679669999996</v>
      </c>
      <c r="H12" s="353">
        <v>100</v>
      </c>
    </row>
    <row r="13" spans="1:8" x14ac:dyDescent="0.2">
      <c r="A13" s="34" t="s">
        <v>329</v>
      </c>
      <c r="B13" s="18" t="s">
        <v>328</v>
      </c>
      <c r="C13" s="331">
        <v>57.602499000000002</v>
      </c>
      <c r="D13" s="331">
        <v>0.88</v>
      </c>
      <c r="E13" s="331">
        <v>136.08820499999999</v>
      </c>
      <c r="F13" s="331">
        <v>2.52</v>
      </c>
      <c r="G13" s="331">
        <v>141.14342500000001</v>
      </c>
      <c r="H13" s="331">
        <v>2.5</v>
      </c>
    </row>
    <row r="14" spans="1:8" x14ac:dyDescent="0.2">
      <c r="A14" s="16"/>
      <c r="B14" s="18" t="s">
        <v>329</v>
      </c>
      <c r="C14" s="331">
        <v>6392.2460231349996</v>
      </c>
      <c r="D14" s="331">
        <v>97.85</v>
      </c>
      <c r="E14" s="331">
        <v>5094.9546720799999</v>
      </c>
      <c r="F14" s="331">
        <v>94.36</v>
      </c>
      <c r="G14" s="331">
        <v>5135.2911044000002</v>
      </c>
      <c r="H14" s="331">
        <v>90.9</v>
      </c>
    </row>
    <row r="15" spans="1:8" x14ac:dyDescent="0.2">
      <c r="A15" s="16"/>
      <c r="B15" s="18" t="s">
        <v>619</v>
      </c>
      <c r="C15" s="331">
        <v>31.015802999999998</v>
      </c>
      <c r="D15" s="331">
        <v>0.47</v>
      </c>
      <c r="E15" s="331">
        <v>23.368096000000001</v>
      </c>
      <c r="F15" s="331">
        <v>0.43</v>
      </c>
      <c r="G15" s="331">
        <v>19.594754999999999</v>
      </c>
      <c r="H15" s="331">
        <v>0.35</v>
      </c>
    </row>
    <row r="16" spans="1:8" x14ac:dyDescent="0.2">
      <c r="A16" s="16"/>
      <c r="B16" s="18" t="s">
        <v>331</v>
      </c>
      <c r="C16" s="331">
        <v>49.619601000000003</v>
      </c>
      <c r="D16" s="331">
        <v>0.76</v>
      </c>
      <c r="E16" s="331">
        <v>113.935839</v>
      </c>
      <c r="F16" s="331">
        <v>2.11</v>
      </c>
      <c r="G16" s="331">
        <v>136.60115999999999</v>
      </c>
      <c r="H16" s="331">
        <v>2.42</v>
      </c>
    </row>
    <row r="17" spans="1:8" x14ac:dyDescent="0.2">
      <c r="A17" s="16"/>
      <c r="B17" s="18" t="s">
        <v>333</v>
      </c>
      <c r="C17" s="331">
        <v>0.35621700000000001</v>
      </c>
      <c r="D17" s="331">
        <v>0.01</v>
      </c>
      <c r="E17" s="331">
        <v>26.69876</v>
      </c>
      <c r="F17" s="331">
        <v>0.49</v>
      </c>
      <c r="G17" s="331">
        <v>215.32775899999999</v>
      </c>
      <c r="H17" s="331">
        <v>3.81</v>
      </c>
    </row>
    <row r="18" spans="1:8" x14ac:dyDescent="0.2">
      <c r="A18" s="16"/>
      <c r="B18" s="18" t="s">
        <v>334</v>
      </c>
      <c r="C18" s="331">
        <v>0.48556199999999999</v>
      </c>
      <c r="D18" s="331">
        <v>0.01</v>
      </c>
      <c r="E18" s="331">
        <v>0.72994500000000007</v>
      </c>
      <c r="F18" s="331">
        <v>0.01</v>
      </c>
      <c r="G18" s="331">
        <v>0.82745199999999997</v>
      </c>
      <c r="H18" s="331">
        <v>0.01</v>
      </c>
    </row>
    <row r="19" spans="1:8" ht="15.75" thickBot="1" x14ac:dyDescent="0.25">
      <c r="A19" s="141"/>
      <c r="B19" s="142" t="s">
        <v>338</v>
      </c>
      <c r="C19" s="352">
        <v>1.6030519999999999</v>
      </c>
      <c r="D19" s="352">
        <v>0.02</v>
      </c>
      <c r="E19" s="352">
        <v>3.7113610000000001</v>
      </c>
      <c r="F19" s="352">
        <v>7.0000000000000007E-2</v>
      </c>
      <c r="G19" s="352">
        <v>0.66065099999999999</v>
      </c>
      <c r="H19" s="352">
        <v>0.01</v>
      </c>
    </row>
    <row r="20" spans="1:8" ht="15" thickBot="1" x14ac:dyDescent="0.25">
      <c r="A20" s="143" t="s">
        <v>626</v>
      </c>
      <c r="B20" s="144"/>
      <c r="C20" s="353">
        <v>6532.9287571349996</v>
      </c>
      <c r="D20" s="353">
        <v>100</v>
      </c>
      <c r="E20" s="353">
        <v>5399.4868780799998</v>
      </c>
      <c r="F20" s="353">
        <v>100</v>
      </c>
      <c r="G20" s="353">
        <v>5649.4463064000001</v>
      </c>
      <c r="H20" s="353">
        <v>100</v>
      </c>
    </row>
    <row r="21" spans="1:8" x14ac:dyDescent="0.2">
      <c r="A21" s="34" t="s">
        <v>619</v>
      </c>
      <c r="B21" s="18" t="s">
        <v>328</v>
      </c>
      <c r="C21" s="331">
        <v>0.164325</v>
      </c>
      <c r="D21" s="331">
        <v>0.2</v>
      </c>
      <c r="E21" s="331">
        <v>8.0324999999999994E-2</v>
      </c>
      <c r="F21" s="331">
        <v>0.14000000000000001</v>
      </c>
      <c r="G21" s="331">
        <v>4.9839000000000001E-2</v>
      </c>
      <c r="H21" s="331">
        <v>0.08</v>
      </c>
    </row>
    <row r="22" spans="1:8" x14ac:dyDescent="0.2">
      <c r="A22" s="16"/>
      <c r="B22" s="18" t="s">
        <v>329</v>
      </c>
      <c r="C22" s="331">
        <v>0.67804500000000001</v>
      </c>
      <c r="D22" s="331">
        <v>0.81</v>
      </c>
      <c r="E22" s="331">
        <v>5.3109999999999997E-3</v>
      </c>
      <c r="F22" s="331">
        <v>0.01</v>
      </c>
      <c r="G22" s="331">
        <v>0.39011699999999999</v>
      </c>
      <c r="H22" s="331">
        <v>0.61</v>
      </c>
    </row>
    <row r="23" spans="1:8" x14ac:dyDescent="0.2">
      <c r="A23" s="16"/>
      <c r="B23" s="18" t="s">
        <v>619</v>
      </c>
      <c r="C23" s="331">
        <v>81.808535000000006</v>
      </c>
      <c r="D23" s="331">
        <v>98.21</v>
      </c>
      <c r="E23" s="331">
        <v>56.666615999999998</v>
      </c>
      <c r="F23" s="331">
        <v>98.14</v>
      </c>
      <c r="G23" s="331">
        <v>61.841706000000002</v>
      </c>
      <c r="H23" s="331">
        <v>96.13</v>
      </c>
    </row>
    <row r="24" spans="1:8" x14ac:dyDescent="0.2">
      <c r="A24" s="16"/>
      <c r="B24" s="18" t="s">
        <v>331</v>
      </c>
      <c r="C24" s="331">
        <v>0</v>
      </c>
      <c r="D24" s="331">
        <v>0</v>
      </c>
      <c r="E24" s="331">
        <v>0</v>
      </c>
      <c r="F24" s="331">
        <v>0</v>
      </c>
      <c r="G24" s="331">
        <v>0</v>
      </c>
      <c r="H24" s="331">
        <v>0</v>
      </c>
    </row>
    <row r="25" spans="1:8" x14ac:dyDescent="0.2">
      <c r="A25" s="16"/>
      <c r="B25" s="18" t="s">
        <v>333</v>
      </c>
      <c r="C25" s="331">
        <v>0.635189</v>
      </c>
      <c r="D25" s="331">
        <v>0.76</v>
      </c>
      <c r="E25" s="331">
        <v>0.98421499999999995</v>
      </c>
      <c r="F25" s="331">
        <v>1.7</v>
      </c>
      <c r="G25" s="331">
        <v>2.0445540000000002</v>
      </c>
      <c r="H25" s="331">
        <v>3.18</v>
      </c>
    </row>
    <row r="26" spans="1:8" x14ac:dyDescent="0.2">
      <c r="A26" s="16"/>
      <c r="B26" s="18" t="s">
        <v>334</v>
      </c>
      <c r="C26" s="331">
        <v>0</v>
      </c>
      <c r="D26" s="331">
        <v>0</v>
      </c>
      <c r="E26" s="331">
        <v>0</v>
      </c>
      <c r="F26" s="331">
        <v>0</v>
      </c>
      <c r="G26" s="331">
        <v>0</v>
      </c>
      <c r="H26" s="331">
        <v>0</v>
      </c>
    </row>
    <row r="27" spans="1:8" ht="15.75" thickBot="1" x14ac:dyDescent="0.25">
      <c r="A27" s="141"/>
      <c r="B27" s="142" t="s">
        <v>338</v>
      </c>
      <c r="C27" s="331">
        <v>1.0467000000000001E-2</v>
      </c>
      <c r="D27" s="331">
        <v>0.01</v>
      </c>
      <c r="E27" s="331">
        <v>4.7530000000000003E-3</v>
      </c>
      <c r="F27" s="331">
        <v>0.01</v>
      </c>
      <c r="G27" s="331">
        <v>5.9259999999999998E-3</v>
      </c>
      <c r="H27" s="331">
        <v>0.01</v>
      </c>
    </row>
    <row r="28" spans="1:8" ht="15" thickBot="1" x14ac:dyDescent="0.25">
      <c r="A28" s="143" t="s">
        <v>627</v>
      </c>
      <c r="B28" s="144"/>
      <c r="C28" s="353">
        <v>83.296560999999997</v>
      </c>
      <c r="D28" s="353">
        <v>100</v>
      </c>
      <c r="E28" s="353">
        <v>57.741219999999998</v>
      </c>
      <c r="F28" s="353">
        <v>100</v>
      </c>
      <c r="G28" s="353">
        <v>64.332142000000005</v>
      </c>
      <c r="H28" s="353">
        <v>100</v>
      </c>
    </row>
    <row r="29" spans="1:8" x14ac:dyDescent="0.2">
      <c r="A29" s="34" t="s">
        <v>331</v>
      </c>
      <c r="B29" s="18" t="s">
        <v>328</v>
      </c>
      <c r="C29" s="331">
        <v>1.9999999999999999E-6</v>
      </c>
      <c r="D29" s="331">
        <v>0</v>
      </c>
      <c r="E29" s="331">
        <v>1E-4</v>
      </c>
      <c r="F29" s="331">
        <v>0</v>
      </c>
      <c r="G29" s="331">
        <v>5.6999999999999998E-4</v>
      </c>
      <c r="H29" s="331">
        <v>0</v>
      </c>
    </row>
    <row r="30" spans="1:8" x14ac:dyDescent="0.2">
      <c r="A30" s="16"/>
      <c r="B30" s="18" t="s">
        <v>329</v>
      </c>
      <c r="C30" s="331">
        <v>0.20469300000000001</v>
      </c>
      <c r="D30" s="331">
        <v>2.12</v>
      </c>
      <c r="E30" s="331">
        <v>0.123152</v>
      </c>
      <c r="F30" s="331">
        <v>1.25</v>
      </c>
      <c r="G30" s="331">
        <v>0.40439799999999998</v>
      </c>
      <c r="H30" s="331">
        <v>3.14</v>
      </c>
    </row>
    <row r="31" spans="1:8" x14ac:dyDescent="0.2">
      <c r="A31" s="16"/>
      <c r="B31" s="18" t="s">
        <v>619</v>
      </c>
      <c r="C31" s="331">
        <v>6.9999999999999999E-4</v>
      </c>
      <c r="D31" s="331">
        <v>0.01</v>
      </c>
      <c r="E31" s="331">
        <v>0</v>
      </c>
      <c r="F31" s="331">
        <v>0</v>
      </c>
      <c r="G31" s="331">
        <v>0</v>
      </c>
      <c r="H31" s="331">
        <v>0</v>
      </c>
    </row>
    <row r="32" spans="1:8" x14ac:dyDescent="0.2">
      <c r="A32" s="16"/>
      <c r="B32" s="18" t="s">
        <v>331</v>
      </c>
      <c r="C32" s="331">
        <v>9.4692609999999995</v>
      </c>
      <c r="D32" s="331">
        <v>97.88</v>
      </c>
      <c r="E32" s="331">
        <v>9.7024059999999999</v>
      </c>
      <c r="F32" s="331">
        <v>98.75</v>
      </c>
      <c r="G32" s="331">
        <v>12.472894999999999</v>
      </c>
      <c r="H32" s="331">
        <v>96.86</v>
      </c>
    </row>
    <row r="33" spans="1:8" ht="15" x14ac:dyDescent="0.2">
      <c r="A33" s="145"/>
      <c r="B33" s="18" t="s">
        <v>333</v>
      </c>
      <c r="C33" s="331">
        <v>0</v>
      </c>
      <c r="D33" s="331">
        <v>0</v>
      </c>
      <c r="E33" s="331">
        <v>0</v>
      </c>
      <c r="F33" s="331">
        <v>0</v>
      </c>
      <c r="G33" s="331">
        <v>0</v>
      </c>
      <c r="H33" s="331">
        <v>0</v>
      </c>
    </row>
    <row r="34" spans="1:8" ht="15" x14ac:dyDescent="0.2">
      <c r="A34" s="145"/>
      <c r="B34" s="18" t="s">
        <v>334</v>
      </c>
      <c r="C34" s="331">
        <v>0</v>
      </c>
      <c r="D34" s="331">
        <v>0</v>
      </c>
      <c r="E34" s="331">
        <v>0</v>
      </c>
      <c r="F34" s="331">
        <v>0</v>
      </c>
      <c r="G34" s="331">
        <v>0</v>
      </c>
      <c r="H34" s="331">
        <v>0</v>
      </c>
    </row>
    <row r="35" spans="1:8" ht="15" thickBot="1" x14ac:dyDescent="0.25">
      <c r="A35" s="144"/>
      <c r="B35" s="142" t="s">
        <v>338</v>
      </c>
      <c r="C35" s="331">
        <v>0</v>
      </c>
      <c r="D35" s="331">
        <v>0</v>
      </c>
      <c r="E35" s="331">
        <v>0</v>
      </c>
      <c r="F35" s="331">
        <v>0</v>
      </c>
      <c r="G35" s="331">
        <v>0</v>
      </c>
      <c r="H35" s="331">
        <v>0</v>
      </c>
    </row>
    <row r="36" spans="1:8" ht="15" thickBot="1" x14ac:dyDescent="0.25">
      <c r="A36" s="143" t="s">
        <v>628</v>
      </c>
      <c r="B36" s="144"/>
      <c r="C36" s="353">
        <v>9.6746560000000006</v>
      </c>
      <c r="D36" s="353">
        <v>100</v>
      </c>
      <c r="E36" s="353">
        <v>9.8256580000000007</v>
      </c>
      <c r="F36" s="353">
        <v>100</v>
      </c>
      <c r="G36" s="353">
        <v>12.877863</v>
      </c>
      <c r="H36" s="353">
        <v>100</v>
      </c>
    </row>
    <row r="37" spans="1:8" x14ac:dyDescent="0.2">
      <c r="A37" s="34" t="s">
        <v>333</v>
      </c>
      <c r="B37" s="18" t="s">
        <v>328</v>
      </c>
      <c r="C37" s="331">
        <v>149.33399199999999</v>
      </c>
      <c r="D37" s="331">
        <v>10.54</v>
      </c>
      <c r="E37" s="331">
        <v>664.51325600000007</v>
      </c>
      <c r="F37" s="331">
        <v>37.06</v>
      </c>
      <c r="G37" s="331">
        <v>432.46233000000001</v>
      </c>
      <c r="H37" s="331">
        <v>27.96</v>
      </c>
    </row>
    <row r="38" spans="1:8" x14ac:dyDescent="0.2">
      <c r="A38" s="16"/>
      <c r="B38" s="18" t="s">
        <v>329</v>
      </c>
      <c r="C38" s="331">
        <v>16.340872000000001</v>
      </c>
      <c r="D38" s="331">
        <v>1.1499999999999999</v>
      </c>
      <c r="E38" s="331">
        <v>16.628706999999999</v>
      </c>
      <c r="F38" s="331">
        <v>0.93</v>
      </c>
      <c r="G38" s="331">
        <v>22.734438999999998</v>
      </c>
      <c r="H38" s="331">
        <v>1.47</v>
      </c>
    </row>
    <row r="39" spans="1:8" x14ac:dyDescent="0.2">
      <c r="A39" s="16"/>
      <c r="B39" s="18" t="s">
        <v>619</v>
      </c>
      <c r="C39" s="331">
        <v>24.817177000000001</v>
      </c>
      <c r="D39" s="331">
        <v>1.75</v>
      </c>
      <c r="E39" s="331">
        <v>16.687258</v>
      </c>
      <c r="F39" s="331">
        <v>0.93</v>
      </c>
      <c r="G39" s="331">
        <v>17.711003999999999</v>
      </c>
      <c r="H39" s="331">
        <v>1.1399999999999999</v>
      </c>
    </row>
    <row r="40" spans="1:8" x14ac:dyDescent="0.2">
      <c r="A40" s="16"/>
      <c r="B40" s="18" t="s">
        <v>331</v>
      </c>
      <c r="C40" s="331">
        <v>1.9290000000000002E-2</v>
      </c>
      <c r="D40" s="331">
        <v>0</v>
      </c>
      <c r="E40" s="331">
        <v>0.20460300000000001</v>
      </c>
      <c r="F40" s="331">
        <v>0.01</v>
      </c>
      <c r="G40" s="331">
        <v>7.6892000000000002E-2</v>
      </c>
      <c r="H40" s="331">
        <v>0</v>
      </c>
    </row>
    <row r="41" spans="1:8" x14ac:dyDescent="0.2">
      <c r="A41" s="16"/>
      <c r="B41" s="18" t="s">
        <v>333</v>
      </c>
      <c r="C41" s="331">
        <v>1226.785071</v>
      </c>
      <c r="D41" s="331">
        <v>86.56</v>
      </c>
      <c r="E41" s="331">
        <v>1095.256134</v>
      </c>
      <c r="F41" s="331">
        <v>61.07</v>
      </c>
      <c r="G41" s="331">
        <v>1073.9648749999999</v>
      </c>
      <c r="H41" s="331">
        <v>69.42</v>
      </c>
    </row>
    <row r="42" spans="1:8" x14ac:dyDescent="0.2">
      <c r="A42" s="16"/>
      <c r="B42" s="18" t="s">
        <v>334</v>
      </c>
      <c r="C42" s="331">
        <v>1.3183E-2</v>
      </c>
      <c r="D42" s="331">
        <v>0</v>
      </c>
      <c r="E42" s="331">
        <v>7.8709999999999995E-3</v>
      </c>
      <c r="F42" s="331">
        <v>0</v>
      </c>
      <c r="G42" s="331">
        <v>1.585E-3</v>
      </c>
      <c r="H42" s="331">
        <v>0</v>
      </c>
    </row>
    <row r="43" spans="1:8" ht="15.75" thickBot="1" x14ac:dyDescent="0.25">
      <c r="A43" s="141"/>
      <c r="B43" s="142" t="s">
        <v>338</v>
      </c>
      <c r="C43" s="331">
        <v>2.1267000000000001E-2</v>
      </c>
      <c r="D43" s="331">
        <v>0</v>
      </c>
      <c r="E43" s="331">
        <v>1.6410000000000001E-2</v>
      </c>
      <c r="F43" s="331">
        <v>0</v>
      </c>
      <c r="G43" s="331">
        <v>1.5663E-2</v>
      </c>
      <c r="H43" s="331">
        <v>0</v>
      </c>
    </row>
    <row r="44" spans="1:8" ht="15" thickBot="1" x14ac:dyDescent="0.25">
      <c r="A44" s="143" t="s">
        <v>629</v>
      </c>
      <c r="B44" s="144"/>
      <c r="C44" s="353">
        <v>1417.330852</v>
      </c>
      <c r="D44" s="353">
        <v>100</v>
      </c>
      <c r="E44" s="353">
        <v>1793.314239</v>
      </c>
      <c r="F44" s="353">
        <v>100</v>
      </c>
      <c r="G44" s="353">
        <v>1546.966788</v>
      </c>
      <c r="H44" s="353">
        <v>100</v>
      </c>
    </row>
    <row r="45" spans="1:8" x14ac:dyDescent="0.2">
      <c r="A45" s="34" t="s">
        <v>334</v>
      </c>
      <c r="B45" s="18" t="s">
        <v>328</v>
      </c>
      <c r="C45" s="331">
        <v>4.0299999999999997E-3</v>
      </c>
      <c r="D45" s="331">
        <v>0.09</v>
      </c>
      <c r="E45" s="331">
        <v>7.476E-3</v>
      </c>
      <c r="F45" s="331">
        <v>0.17</v>
      </c>
      <c r="G45" s="331">
        <v>1.356E-3</v>
      </c>
      <c r="H45" s="331">
        <v>0.03</v>
      </c>
    </row>
    <row r="46" spans="1:8" ht="15" x14ac:dyDescent="0.2">
      <c r="A46" s="145"/>
      <c r="B46" s="18" t="s">
        <v>329</v>
      </c>
      <c r="C46" s="331">
        <v>0</v>
      </c>
      <c r="D46" s="331">
        <v>0</v>
      </c>
      <c r="E46" s="331">
        <v>0</v>
      </c>
      <c r="F46" s="331">
        <v>0</v>
      </c>
      <c r="G46" s="331">
        <v>0</v>
      </c>
      <c r="H46" s="331">
        <v>0</v>
      </c>
    </row>
    <row r="47" spans="1:8" x14ac:dyDescent="0.2">
      <c r="A47" s="16"/>
      <c r="B47" s="18" t="s">
        <v>619</v>
      </c>
      <c r="C47" s="331">
        <v>1.03E-4</v>
      </c>
      <c r="D47" s="331">
        <v>0</v>
      </c>
      <c r="E47" s="331">
        <v>0</v>
      </c>
      <c r="F47" s="331">
        <v>0</v>
      </c>
      <c r="G47" s="331">
        <v>3.1100000000000002E-4</v>
      </c>
      <c r="H47" s="331">
        <v>0.01</v>
      </c>
    </row>
    <row r="48" spans="1:8" ht="15" x14ac:dyDescent="0.2">
      <c r="A48" s="145"/>
      <c r="B48" s="18" t="s">
        <v>331</v>
      </c>
      <c r="C48" s="331">
        <v>6.29E-4</v>
      </c>
      <c r="D48" s="331">
        <v>0.01</v>
      </c>
      <c r="E48" s="331">
        <v>2.9E-4</v>
      </c>
      <c r="F48" s="331">
        <v>0.01</v>
      </c>
      <c r="G48" s="331">
        <v>2.2000000000000001E-4</v>
      </c>
      <c r="H48" s="331">
        <v>0</v>
      </c>
    </row>
    <row r="49" spans="1:8" x14ac:dyDescent="0.2">
      <c r="A49" s="16"/>
      <c r="B49" s="18" t="s">
        <v>333</v>
      </c>
      <c r="C49" s="331">
        <v>1.9033999999999999E-2</v>
      </c>
      <c r="D49" s="331">
        <v>0.41</v>
      </c>
      <c r="E49" s="331">
        <v>3.1329999999999997E-2</v>
      </c>
      <c r="F49" s="331">
        <v>0.73</v>
      </c>
      <c r="G49" s="331">
        <v>6.1659000000000012E-2</v>
      </c>
      <c r="H49" s="331">
        <v>1.34</v>
      </c>
    </row>
    <row r="50" spans="1:8" ht="15" x14ac:dyDescent="0.2">
      <c r="A50" s="145"/>
      <c r="B50" s="18" t="s">
        <v>334</v>
      </c>
      <c r="C50" s="331">
        <v>4.6729289999999999</v>
      </c>
      <c r="D50" s="331">
        <v>99.49</v>
      </c>
      <c r="E50" s="331">
        <v>4.2378879999999999</v>
      </c>
      <c r="F50" s="331">
        <v>99.09</v>
      </c>
      <c r="G50" s="331">
        <v>4.5233889999999999</v>
      </c>
      <c r="H50" s="331">
        <v>98.61</v>
      </c>
    </row>
    <row r="51" spans="1:8" ht="15" thickBot="1" x14ac:dyDescent="0.25">
      <c r="A51" s="144"/>
      <c r="B51" s="142" t="s">
        <v>338</v>
      </c>
      <c r="C51" s="331">
        <v>0</v>
      </c>
      <c r="D51" s="331">
        <v>0</v>
      </c>
      <c r="E51" s="331">
        <v>0</v>
      </c>
      <c r="F51" s="331">
        <v>0</v>
      </c>
      <c r="G51" s="331">
        <v>0</v>
      </c>
      <c r="H51" s="331">
        <v>0</v>
      </c>
    </row>
    <row r="52" spans="1:8" ht="15" thickBot="1" x14ac:dyDescent="0.25">
      <c r="A52" s="143" t="s">
        <v>630</v>
      </c>
      <c r="B52" s="144"/>
      <c r="C52" s="353">
        <v>4.6967249999999998</v>
      </c>
      <c r="D52" s="353">
        <v>100</v>
      </c>
      <c r="E52" s="353">
        <v>4.2769839999999997</v>
      </c>
      <c r="F52" s="353">
        <v>100</v>
      </c>
      <c r="G52" s="353">
        <v>4.5869350000000004</v>
      </c>
      <c r="H52" s="353">
        <v>100</v>
      </c>
    </row>
    <row r="53" spans="1:8" x14ac:dyDescent="0.2">
      <c r="A53" s="34" t="s">
        <v>338</v>
      </c>
      <c r="B53" s="18" t="s">
        <v>328</v>
      </c>
      <c r="C53" s="331">
        <v>1.0194999999999999E-2</v>
      </c>
      <c r="D53" s="331">
        <v>0.11</v>
      </c>
      <c r="E53" s="331">
        <v>5.45E-3</v>
      </c>
      <c r="F53" s="331">
        <v>7.0000000000000007E-2</v>
      </c>
      <c r="G53" s="331">
        <v>1E-3</v>
      </c>
      <c r="H53" s="331">
        <v>0.01</v>
      </c>
    </row>
    <row r="54" spans="1:8" x14ac:dyDescent="0.2">
      <c r="A54" s="16"/>
      <c r="B54" s="18" t="s">
        <v>329</v>
      </c>
      <c r="C54" s="331">
        <v>2.0000000000000001E-4</v>
      </c>
      <c r="D54" s="331">
        <v>0</v>
      </c>
      <c r="E54" s="331">
        <v>0</v>
      </c>
      <c r="F54" s="331">
        <v>0</v>
      </c>
      <c r="G54" s="331">
        <v>0</v>
      </c>
      <c r="H54" s="331">
        <v>0</v>
      </c>
    </row>
    <row r="55" spans="1:8" x14ac:dyDescent="0.2">
      <c r="A55" s="16"/>
      <c r="B55" s="18" t="s">
        <v>619</v>
      </c>
      <c r="C55" s="331">
        <v>1.25E-3</v>
      </c>
      <c r="D55" s="331">
        <v>0.01</v>
      </c>
      <c r="E55" s="331">
        <v>0</v>
      </c>
      <c r="F55" s="331">
        <v>0</v>
      </c>
      <c r="G55" s="331">
        <v>0</v>
      </c>
      <c r="H55" s="331">
        <v>0</v>
      </c>
    </row>
    <row r="56" spans="1:8" x14ac:dyDescent="0.2">
      <c r="A56" s="16"/>
      <c r="B56" s="18" t="s">
        <v>331</v>
      </c>
      <c r="C56" s="331">
        <v>0</v>
      </c>
      <c r="D56" s="331">
        <v>0</v>
      </c>
      <c r="E56" s="331">
        <v>0</v>
      </c>
      <c r="F56" s="331">
        <v>0</v>
      </c>
      <c r="G56" s="331">
        <v>0</v>
      </c>
      <c r="H56" s="331">
        <v>0</v>
      </c>
    </row>
    <row r="57" spans="1:8" x14ac:dyDescent="0.2">
      <c r="A57" s="16"/>
      <c r="B57" s="18" t="s">
        <v>333</v>
      </c>
      <c r="C57" s="331">
        <v>3.3340000000000002E-3</v>
      </c>
      <c r="D57" s="331">
        <v>0.04</v>
      </c>
      <c r="E57" s="331">
        <v>1.382E-3</v>
      </c>
      <c r="F57" s="331">
        <v>0.02</v>
      </c>
      <c r="G57" s="331">
        <v>1.0499999999999999E-3</v>
      </c>
      <c r="H57" s="331">
        <v>0.01</v>
      </c>
    </row>
    <row r="58" spans="1:8" ht="15" x14ac:dyDescent="0.2">
      <c r="A58" s="145"/>
      <c r="B58" s="18" t="s">
        <v>334</v>
      </c>
      <c r="C58" s="331">
        <v>0</v>
      </c>
      <c r="D58" s="331">
        <v>0</v>
      </c>
      <c r="E58" s="331">
        <v>0</v>
      </c>
      <c r="F58" s="331">
        <v>0</v>
      </c>
      <c r="G58" s="331">
        <v>0</v>
      </c>
      <c r="H58" s="331">
        <v>0</v>
      </c>
    </row>
    <row r="59" spans="1:8" ht="15.75" thickBot="1" x14ac:dyDescent="0.25">
      <c r="A59" s="141"/>
      <c r="B59" s="142" t="s">
        <v>338</v>
      </c>
      <c r="C59" s="331">
        <v>9.1149959999999997</v>
      </c>
      <c r="D59" s="331">
        <v>99.84</v>
      </c>
      <c r="E59" s="331">
        <v>7.4751370000000001</v>
      </c>
      <c r="F59" s="331">
        <v>99.91</v>
      </c>
      <c r="G59" s="331">
        <v>8.8011929999999996</v>
      </c>
      <c r="H59" s="331">
        <v>99.98</v>
      </c>
    </row>
    <row r="60" spans="1:8" ht="15" thickBot="1" x14ac:dyDescent="0.25">
      <c r="A60" s="38" t="s">
        <v>631</v>
      </c>
      <c r="B60" s="112"/>
      <c r="C60" s="353">
        <v>9.129975</v>
      </c>
      <c r="D60" s="353">
        <v>100</v>
      </c>
      <c r="E60" s="353">
        <v>7.4819690000000003</v>
      </c>
      <c r="F60" s="353">
        <v>100</v>
      </c>
      <c r="G60" s="353">
        <v>8.8032430000000002</v>
      </c>
      <c r="H60" s="353">
        <v>100</v>
      </c>
    </row>
    <row r="61" spans="1:8" ht="15.75" thickTop="1" thickBot="1" x14ac:dyDescent="0.25">
      <c r="A61" s="38" t="s">
        <v>632</v>
      </c>
      <c r="B61" s="112"/>
      <c r="C61" s="351">
        <v>12595.902973134998</v>
      </c>
      <c r="D61" s="351">
        <v>0</v>
      </c>
      <c r="E61" s="351">
        <v>11821.39641236062</v>
      </c>
      <c r="F61" s="351">
        <v>0</v>
      </c>
      <c r="G61" s="351">
        <v>12225.9812444</v>
      </c>
      <c r="H61" s="351">
        <v>0</v>
      </c>
    </row>
    <row r="62" spans="1:8" ht="15" customHeight="1" thickTop="1" x14ac:dyDescent="0.2">
      <c r="A62" s="640" t="s">
        <v>621</v>
      </c>
      <c r="B62" s="640"/>
      <c r="C62" s="640"/>
      <c r="D62" s="640"/>
      <c r="E62" s="640"/>
      <c r="F62" s="640"/>
      <c r="G62" s="640"/>
      <c r="H62" s="640"/>
    </row>
    <row r="63" spans="1:8" ht="15" customHeight="1" x14ac:dyDescent="0.2">
      <c r="A63" s="616" t="s">
        <v>118</v>
      </c>
      <c r="B63" s="616"/>
      <c r="C63" s="616"/>
      <c r="D63" s="616"/>
      <c r="E63" s="616"/>
      <c r="F63" s="616"/>
      <c r="G63" s="616"/>
      <c r="H63" s="616"/>
    </row>
    <row r="64" spans="1:8" ht="52.5" customHeight="1" x14ac:dyDescent="0.2">
      <c r="A64" s="641" t="s">
        <v>1239</v>
      </c>
      <c r="B64" s="641"/>
      <c r="C64" s="641"/>
      <c r="D64" s="641"/>
      <c r="E64" s="641"/>
      <c r="F64" s="641"/>
      <c r="G64" s="641"/>
      <c r="H64" s="641"/>
    </row>
    <row r="65" spans="1:8" x14ac:dyDescent="0.2">
      <c r="A65" s="616" t="s">
        <v>1223</v>
      </c>
      <c r="B65" s="616"/>
      <c r="C65" s="616"/>
      <c r="D65" s="616"/>
      <c r="E65" s="616"/>
      <c r="F65" s="616"/>
      <c r="G65" s="616"/>
      <c r="H65" s="616"/>
    </row>
    <row r="66" spans="1:8" x14ac:dyDescent="0.2">
      <c r="A66" s="5"/>
    </row>
    <row r="68" spans="1:8" x14ac:dyDescent="0.2">
      <c r="A68" s="5"/>
    </row>
  </sheetData>
  <mergeCells count="10">
    <mergeCell ref="A65:H65"/>
    <mergeCell ref="A62:H62"/>
    <mergeCell ref="A64:H64"/>
    <mergeCell ref="A1:H1"/>
    <mergeCell ref="A2:H2"/>
    <mergeCell ref="A3:A4"/>
    <mergeCell ref="C3:D3"/>
    <mergeCell ref="E3:F3"/>
    <mergeCell ref="G3:H3"/>
    <mergeCell ref="A63:H63"/>
  </mergeCells>
  <pageMargins left="0.7" right="0.7" top="0.75" bottom="0.75" header="0.3" footer="0.3"/>
  <pageSetup paperSize="9" scale="74"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view="pageBreakPreview" zoomScale="115" zoomScaleNormal="100" zoomScaleSheetLayoutView="115" workbookViewId="0">
      <selection sqref="A1:H1"/>
    </sheetView>
  </sheetViews>
  <sheetFormatPr defaultRowHeight="14.25" x14ac:dyDescent="0.2"/>
  <cols>
    <col min="1" max="1" width="16.75" bestFit="1" customWidth="1"/>
    <col min="2" max="2" width="9.75" bestFit="1" customWidth="1"/>
    <col min="3" max="8" width="10.75" customWidth="1"/>
  </cols>
  <sheetData>
    <row r="1" spans="1:8" ht="33.75" customHeight="1" x14ac:dyDescent="0.2">
      <c r="A1" s="568" t="s">
        <v>1273</v>
      </c>
      <c r="B1" s="568"/>
      <c r="C1" s="568"/>
      <c r="D1" s="568"/>
      <c r="E1" s="568"/>
      <c r="F1" s="568"/>
      <c r="G1" s="568"/>
      <c r="H1" s="568"/>
    </row>
    <row r="2" spans="1:8" ht="15" thickBot="1" x14ac:dyDescent="0.25">
      <c r="A2" s="614" t="s">
        <v>314</v>
      </c>
      <c r="B2" s="614"/>
      <c r="C2" s="614"/>
      <c r="D2" s="614"/>
      <c r="E2" s="614"/>
      <c r="F2" s="614"/>
      <c r="G2" s="614"/>
      <c r="H2" s="614"/>
    </row>
    <row r="3" spans="1:8" ht="15.75" customHeight="1" thickTop="1" thickBot="1" x14ac:dyDescent="0.25">
      <c r="A3" s="646" t="s">
        <v>633</v>
      </c>
      <c r="B3" s="133" t="s">
        <v>623</v>
      </c>
      <c r="C3" s="644" t="s">
        <v>1228</v>
      </c>
      <c r="D3" s="645"/>
      <c r="E3" s="644" t="s">
        <v>1229</v>
      </c>
      <c r="F3" s="645"/>
      <c r="G3" s="644" t="s">
        <v>1230</v>
      </c>
      <c r="H3" s="645"/>
    </row>
    <row r="4" spans="1:8" ht="21.75" thickBot="1" x14ac:dyDescent="0.25">
      <c r="A4" s="647"/>
      <c r="B4" s="138" t="s">
        <v>634</v>
      </c>
      <c r="C4" s="58" t="s">
        <v>129</v>
      </c>
      <c r="D4" s="59" t="s">
        <v>571</v>
      </c>
      <c r="E4" s="146" t="s">
        <v>129</v>
      </c>
      <c r="F4" s="59" t="s">
        <v>571</v>
      </c>
      <c r="G4" s="146" t="s">
        <v>129</v>
      </c>
      <c r="H4" s="59" t="s">
        <v>571</v>
      </c>
    </row>
    <row r="5" spans="1:8" ht="15" thickTop="1" x14ac:dyDescent="0.2">
      <c r="A5" s="70" t="s">
        <v>328</v>
      </c>
      <c r="B5" s="18" t="s">
        <v>328</v>
      </c>
      <c r="C5" s="331">
        <v>4364.1547440000004</v>
      </c>
      <c r="D5" s="331">
        <v>95.47</v>
      </c>
      <c r="E5" s="331">
        <v>4452.5821942806197</v>
      </c>
      <c r="F5" s="331">
        <v>84.76</v>
      </c>
      <c r="G5" s="331">
        <v>4731.2611210000014</v>
      </c>
      <c r="H5" s="331">
        <v>89.19</v>
      </c>
    </row>
    <row r="6" spans="1:8" x14ac:dyDescent="0.2">
      <c r="A6" s="70"/>
      <c r="B6" s="18" t="s">
        <v>329</v>
      </c>
      <c r="C6" s="331">
        <v>57.602499000000002</v>
      </c>
      <c r="D6" s="331">
        <v>1.26</v>
      </c>
      <c r="E6" s="331">
        <v>136.08820499999999</v>
      </c>
      <c r="F6" s="331">
        <v>2.59</v>
      </c>
      <c r="G6" s="331">
        <v>141.14342500000001</v>
      </c>
      <c r="H6" s="331">
        <v>2.66</v>
      </c>
    </row>
    <row r="7" spans="1:8" x14ac:dyDescent="0.2">
      <c r="A7" s="70"/>
      <c r="B7" s="18" t="s">
        <v>619</v>
      </c>
      <c r="C7" s="331">
        <v>0.164325</v>
      </c>
      <c r="D7" s="331">
        <v>0</v>
      </c>
      <c r="E7" s="331">
        <v>8.0324999999999994E-2</v>
      </c>
      <c r="F7" s="331">
        <v>0</v>
      </c>
      <c r="G7" s="331">
        <v>4.9839000000000001E-2</v>
      </c>
      <c r="H7" s="331">
        <v>0</v>
      </c>
    </row>
    <row r="8" spans="1:8" x14ac:dyDescent="0.2">
      <c r="A8" s="70"/>
      <c r="B8" s="18" t="s">
        <v>331</v>
      </c>
      <c r="C8" s="331">
        <v>1.9999999999999999E-6</v>
      </c>
      <c r="D8" s="331">
        <v>0</v>
      </c>
      <c r="E8" s="331">
        <v>1E-4</v>
      </c>
      <c r="F8" s="331">
        <v>0</v>
      </c>
      <c r="G8" s="331">
        <v>5.6999999999999998E-4</v>
      </c>
      <c r="H8" s="331">
        <v>0</v>
      </c>
    </row>
    <row r="9" spans="1:8" x14ac:dyDescent="0.2">
      <c r="A9" s="70"/>
      <c r="B9" s="18" t="s">
        <v>333</v>
      </c>
      <c r="C9" s="331">
        <v>149.33399199999999</v>
      </c>
      <c r="D9" s="331">
        <v>3.27</v>
      </c>
      <c r="E9" s="331">
        <v>664.51325600000007</v>
      </c>
      <c r="F9" s="331">
        <v>12.65</v>
      </c>
      <c r="G9" s="331">
        <v>432.46233000000001</v>
      </c>
      <c r="H9" s="331">
        <v>8.15</v>
      </c>
    </row>
    <row r="10" spans="1:8" x14ac:dyDescent="0.2">
      <c r="A10" s="70"/>
      <c r="B10" s="18" t="s">
        <v>334</v>
      </c>
      <c r="C10" s="331">
        <v>4.0299999999999997E-3</v>
      </c>
      <c r="D10" s="331">
        <v>0</v>
      </c>
      <c r="E10" s="331">
        <v>7.476E-3</v>
      </c>
      <c r="F10" s="331">
        <v>0</v>
      </c>
      <c r="G10" s="331">
        <v>1.356E-3</v>
      </c>
      <c r="H10" s="331">
        <v>0</v>
      </c>
    </row>
    <row r="11" spans="1:8" ht="15" thickBot="1" x14ac:dyDescent="0.25">
      <c r="A11" s="15"/>
      <c r="B11" s="147" t="s">
        <v>338</v>
      </c>
      <c r="C11" s="352">
        <v>1.0194999999999999E-2</v>
      </c>
      <c r="D11" s="352">
        <v>0</v>
      </c>
      <c r="E11" s="352">
        <v>5.45E-3</v>
      </c>
      <c r="F11" s="352">
        <v>0</v>
      </c>
      <c r="G11" s="352">
        <v>1E-3</v>
      </c>
      <c r="H11" s="352">
        <v>0</v>
      </c>
    </row>
    <row r="12" spans="1:8" ht="15" thickBot="1" x14ac:dyDescent="0.25">
      <c r="A12" s="17" t="s">
        <v>625</v>
      </c>
      <c r="B12" s="148"/>
      <c r="C12" s="353">
        <v>4571.2697870000002</v>
      </c>
      <c r="D12" s="353">
        <v>100</v>
      </c>
      <c r="E12" s="353">
        <v>5253.2770062806203</v>
      </c>
      <c r="F12" s="353">
        <v>100</v>
      </c>
      <c r="G12" s="353">
        <v>5304.9196410000004</v>
      </c>
      <c r="H12" s="353">
        <v>100</v>
      </c>
    </row>
    <row r="13" spans="1:8" x14ac:dyDescent="0.2">
      <c r="A13" s="70" t="s">
        <v>329</v>
      </c>
      <c r="B13" s="18" t="s">
        <v>328</v>
      </c>
      <c r="C13" s="331">
        <v>142.54093700000001</v>
      </c>
      <c r="D13" s="331">
        <v>2.1800000000000002</v>
      </c>
      <c r="E13" s="331">
        <v>69.256981999999994</v>
      </c>
      <c r="F13" s="331">
        <v>1.34</v>
      </c>
      <c r="G13" s="331">
        <v>173.87476100000001</v>
      </c>
      <c r="H13" s="331">
        <v>3.26</v>
      </c>
    </row>
    <row r="14" spans="1:8" x14ac:dyDescent="0.2">
      <c r="A14" s="70"/>
      <c r="B14" s="18" t="s">
        <v>329</v>
      </c>
      <c r="C14" s="331">
        <v>6392.2460231349996</v>
      </c>
      <c r="D14" s="331">
        <v>97.56</v>
      </c>
      <c r="E14" s="331">
        <v>5094.9546720799999</v>
      </c>
      <c r="F14" s="331">
        <v>98.34</v>
      </c>
      <c r="G14" s="331">
        <v>5135.2911044000002</v>
      </c>
      <c r="H14" s="331">
        <v>96.3</v>
      </c>
    </row>
    <row r="15" spans="1:8" x14ac:dyDescent="0.2">
      <c r="A15" s="70"/>
      <c r="B15" s="18" t="s">
        <v>619</v>
      </c>
      <c r="C15" s="331">
        <v>0.67804500000000001</v>
      </c>
      <c r="D15" s="331">
        <v>0.01</v>
      </c>
      <c r="E15" s="331">
        <v>5.3109999999999997E-3</v>
      </c>
      <c r="F15" s="331">
        <v>0</v>
      </c>
      <c r="G15" s="331">
        <v>0.39011699999999999</v>
      </c>
      <c r="H15" s="331">
        <v>0.01</v>
      </c>
    </row>
    <row r="16" spans="1:8" x14ac:dyDescent="0.2">
      <c r="A16" s="70"/>
      <c r="B16" s="18" t="s">
        <v>331</v>
      </c>
      <c r="C16" s="331">
        <v>0.20469300000000001</v>
      </c>
      <c r="D16" s="331">
        <v>0</v>
      </c>
      <c r="E16" s="331">
        <v>0.123152</v>
      </c>
      <c r="F16" s="331">
        <v>0</v>
      </c>
      <c r="G16" s="331">
        <v>0.40439799999999998</v>
      </c>
      <c r="H16" s="331">
        <v>0.01</v>
      </c>
    </row>
    <row r="17" spans="1:8" x14ac:dyDescent="0.2">
      <c r="A17" s="70"/>
      <c r="B17" s="18" t="s">
        <v>333</v>
      </c>
      <c r="C17" s="331">
        <v>16.340872000000001</v>
      </c>
      <c r="D17" s="331">
        <v>0.25</v>
      </c>
      <c r="E17" s="331">
        <v>16.628706999999999</v>
      </c>
      <c r="F17" s="331">
        <v>0.32</v>
      </c>
      <c r="G17" s="331">
        <v>22.734438999999998</v>
      </c>
      <c r="H17" s="331">
        <v>0.43</v>
      </c>
    </row>
    <row r="18" spans="1:8" x14ac:dyDescent="0.2">
      <c r="A18" s="70"/>
      <c r="B18" s="18" t="s">
        <v>334</v>
      </c>
      <c r="C18" s="331">
        <v>0</v>
      </c>
      <c r="D18" s="331">
        <v>0</v>
      </c>
      <c r="E18" s="331">
        <v>0</v>
      </c>
      <c r="F18" s="331">
        <v>0</v>
      </c>
      <c r="G18" s="331">
        <v>0</v>
      </c>
      <c r="H18" s="331">
        <v>0</v>
      </c>
    </row>
    <row r="19" spans="1:8" ht="15" thickBot="1" x14ac:dyDescent="0.25">
      <c r="A19" s="15"/>
      <c r="B19" s="147" t="s">
        <v>338</v>
      </c>
      <c r="C19" s="331">
        <v>2.0000000000000001E-4</v>
      </c>
      <c r="D19" s="331">
        <v>0</v>
      </c>
      <c r="E19" s="331">
        <v>0</v>
      </c>
      <c r="F19" s="331">
        <v>0</v>
      </c>
      <c r="G19" s="331">
        <v>0</v>
      </c>
      <c r="H19" s="331">
        <v>0</v>
      </c>
    </row>
    <row r="20" spans="1:8" ht="15" thickBot="1" x14ac:dyDescent="0.25">
      <c r="A20" s="17" t="s">
        <v>626</v>
      </c>
      <c r="B20" s="148"/>
      <c r="C20" s="353">
        <v>6552.0107701349998</v>
      </c>
      <c r="D20" s="353">
        <v>100</v>
      </c>
      <c r="E20" s="353">
        <v>5180.9688240799996</v>
      </c>
      <c r="F20" s="353">
        <v>100</v>
      </c>
      <c r="G20" s="353">
        <v>5332.6948193999997</v>
      </c>
      <c r="H20" s="353">
        <v>100</v>
      </c>
    </row>
    <row r="21" spans="1:8" x14ac:dyDescent="0.2">
      <c r="A21" s="70" t="s">
        <v>619</v>
      </c>
      <c r="B21" s="18" t="s">
        <v>328</v>
      </c>
      <c r="C21" s="331">
        <v>9.8549720000000001</v>
      </c>
      <c r="D21" s="331">
        <v>6.68</v>
      </c>
      <c r="E21" s="331">
        <v>10.361530999999999</v>
      </c>
      <c r="F21" s="331">
        <v>9.68</v>
      </c>
      <c r="G21" s="331">
        <v>10.840938</v>
      </c>
      <c r="H21" s="331">
        <v>9.86</v>
      </c>
    </row>
    <row r="22" spans="1:8" x14ac:dyDescent="0.2">
      <c r="A22" s="16"/>
      <c r="B22" s="18" t="s">
        <v>329</v>
      </c>
      <c r="C22" s="331">
        <v>31.015802999999998</v>
      </c>
      <c r="D22" s="331">
        <v>21.03</v>
      </c>
      <c r="E22" s="331">
        <v>23.368096000000001</v>
      </c>
      <c r="F22" s="331">
        <v>21.82</v>
      </c>
      <c r="G22" s="331">
        <v>19.594754999999999</v>
      </c>
      <c r="H22" s="331">
        <v>17.82</v>
      </c>
    </row>
    <row r="23" spans="1:8" x14ac:dyDescent="0.2">
      <c r="A23" s="70"/>
      <c r="B23" s="18" t="s">
        <v>619</v>
      </c>
      <c r="C23" s="331">
        <v>81.808535000000006</v>
      </c>
      <c r="D23" s="331">
        <v>55.46</v>
      </c>
      <c r="E23" s="331">
        <v>56.666615999999998</v>
      </c>
      <c r="F23" s="331">
        <v>52.92</v>
      </c>
      <c r="G23" s="331">
        <v>61.841706000000002</v>
      </c>
      <c r="H23" s="331">
        <v>56.23</v>
      </c>
    </row>
    <row r="24" spans="1:8" x14ac:dyDescent="0.2">
      <c r="A24" s="16"/>
      <c r="B24" s="18" t="s">
        <v>331</v>
      </c>
      <c r="C24" s="331">
        <v>6.9999999999999999E-4</v>
      </c>
      <c r="D24" s="331">
        <v>0</v>
      </c>
      <c r="E24" s="331">
        <v>0</v>
      </c>
      <c r="F24" s="331">
        <v>0</v>
      </c>
      <c r="G24" s="331">
        <v>0</v>
      </c>
      <c r="H24" s="331">
        <v>0</v>
      </c>
    </row>
    <row r="25" spans="1:8" x14ac:dyDescent="0.2">
      <c r="A25" s="70"/>
      <c r="B25" s="18" t="s">
        <v>333</v>
      </c>
      <c r="C25" s="331">
        <v>24.817177000000001</v>
      </c>
      <c r="D25" s="331">
        <v>16.829999999999998</v>
      </c>
      <c r="E25" s="331">
        <v>16.687258</v>
      </c>
      <c r="F25" s="331">
        <v>15.58</v>
      </c>
      <c r="G25" s="331">
        <v>17.711003999999999</v>
      </c>
      <c r="H25" s="331">
        <v>16.100000000000001</v>
      </c>
    </row>
    <row r="26" spans="1:8" x14ac:dyDescent="0.2">
      <c r="A26" s="16"/>
      <c r="B26" s="18" t="s">
        <v>334</v>
      </c>
      <c r="C26" s="331">
        <v>1.03E-4</v>
      </c>
      <c r="D26" s="331">
        <v>0</v>
      </c>
      <c r="E26" s="331">
        <v>0</v>
      </c>
      <c r="F26" s="331">
        <v>0</v>
      </c>
      <c r="G26" s="331">
        <v>3.1100000000000002E-4</v>
      </c>
      <c r="H26" s="331">
        <v>0</v>
      </c>
    </row>
    <row r="27" spans="1:8" ht="15" thickBot="1" x14ac:dyDescent="0.25">
      <c r="A27" s="17"/>
      <c r="B27" s="147" t="s">
        <v>338</v>
      </c>
      <c r="C27" s="331">
        <v>1.25E-3</v>
      </c>
      <c r="D27" s="331">
        <v>0</v>
      </c>
      <c r="E27" s="331">
        <v>0</v>
      </c>
      <c r="F27" s="331">
        <v>0</v>
      </c>
      <c r="G27" s="331">
        <v>0</v>
      </c>
      <c r="H27" s="331">
        <v>0</v>
      </c>
    </row>
    <row r="28" spans="1:8" ht="15" thickBot="1" x14ac:dyDescent="0.25">
      <c r="A28" s="17" t="s">
        <v>627</v>
      </c>
      <c r="B28" s="148"/>
      <c r="C28" s="353">
        <v>147.49853999999999</v>
      </c>
      <c r="D28" s="353">
        <v>100</v>
      </c>
      <c r="E28" s="353">
        <v>107.083501</v>
      </c>
      <c r="F28" s="353">
        <v>100</v>
      </c>
      <c r="G28" s="353">
        <v>109.988714</v>
      </c>
      <c r="H28" s="353">
        <v>100</v>
      </c>
    </row>
    <row r="29" spans="1:8" x14ac:dyDescent="0.2">
      <c r="A29" s="70" t="s">
        <v>331</v>
      </c>
      <c r="B29" s="18" t="s">
        <v>328</v>
      </c>
      <c r="C29" s="331">
        <v>0.32898300000000003</v>
      </c>
      <c r="D29" s="331">
        <v>0.55000000000000004</v>
      </c>
      <c r="E29" s="331">
        <v>5.5836999999999998E-2</v>
      </c>
      <c r="F29" s="331">
        <v>0.05</v>
      </c>
      <c r="G29" s="331">
        <v>0.221917</v>
      </c>
      <c r="H29" s="331">
        <v>0.15</v>
      </c>
    </row>
    <row r="30" spans="1:8" x14ac:dyDescent="0.2">
      <c r="A30" s="16"/>
      <c r="B30" s="18" t="s">
        <v>329</v>
      </c>
      <c r="C30" s="331">
        <v>49.619601000000003</v>
      </c>
      <c r="D30" s="331">
        <v>83.48</v>
      </c>
      <c r="E30" s="331">
        <v>113.935839</v>
      </c>
      <c r="F30" s="331">
        <v>91.96</v>
      </c>
      <c r="G30" s="331">
        <v>136.60115999999999</v>
      </c>
      <c r="H30" s="331">
        <v>91.45</v>
      </c>
    </row>
    <row r="31" spans="1:8" x14ac:dyDescent="0.2">
      <c r="A31" s="16"/>
      <c r="B31" s="18" t="s">
        <v>619</v>
      </c>
      <c r="C31" s="331">
        <v>0</v>
      </c>
      <c r="D31" s="331">
        <v>0</v>
      </c>
      <c r="E31" s="331">
        <v>0</v>
      </c>
      <c r="F31" s="331">
        <v>0</v>
      </c>
      <c r="G31" s="331">
        <v>0</v>
      </c>
      <c r="H31" s="331">
        <v>0</v>
      </c>
    </row>
    <row r="32" spans="1:8" x14ac:dyDescent="0.2">
      <c r="A32" s="16"/>
      <c r="B32" s="18" t="s">
        <v>331</v>
      </c>
      <c r="C32" s="331">
        <v>9.4692609999999995</v>
      </c>
      <c r="D32" s="331">
        <v>15.93</v>
      </c>
      <c r="E32" s="331">
        <v>9.7024059999999999</v>
      </c>
      <c r="F32" s="331">
        <v>7.83</v>
      </c>
      <c r="G32" s="331">
        <v>12.472894999999999</v>
      </c>
      <c r="H32" s="331">
        <v>8.35</v>
      </c>
    </row>
    <row r="33" spans="1:8" x14ac:dyDescent="0.2">
      <c r="A33" s="70"/>
      <c r="B33" s="18" t="s">
        <v>333</v>
      </c>
      <c r="C33" s="331">
        <v>1.9290000000000002E-2</v>
      </c>
      <c r="D33" s="331">
        <v>0.03</v>
      </c>
      <c r="E33" s="331">
        <v>0.20460300000000001</v>
      </c>
      <c r="F33" s="331">
        <v>0.17</v>
      </c>
      <c r="G33" s="331">
        <v>7.6892000000000002E-2</v>
      </c>
      <c r="H33" s="331">
        <v>0.05</v>
      </c>
    </row>
    <row r="34" spans="1:8" x14ac:dyDescent="0.2">
      <c r="A34" s="70"/>
      <c r="B34" s="18" t="s">
        <v>334</v>
      </c>
      <c r="C34" s="331">
        <v>6.29E-4</v>
      </c>
      <c r="D34" s="331">
        <v>0</v>
      </c>
      <c r="E34" s="331">
        <v>2.9E-4</v>
      </c>
      <c r="F34" s="331">
        <v>0</v>
      </c>
      <c r="G34" s="331">
        <v>2.2000000000000001E-4</v>
      </c>
      <c r="H34" s="331">
        <v>0</v>
      </c>
    </row>
    <row r="35" spans="1:8" ht="15" thickBot="1" x14ac:dyDescent="0.25">
      <c r="A35" s="70"/>
      <c r="B35" s="18" t="s">
        <v>338</v>
      </c>
      <c r="C35" s="331">
        <v>0</v>
      </c>
      <c r="D35" s="331">
        <v>0</v>
      </c>
      <c r="E35" s="331">
        <v>0</v>
      </c>
      <c r="F35" s="331">
        <v>0</v>
      </c>
      <c r="G35" s="331">
        <v>0</v>
      </c>
      <c r="H35" s="331">
        <v>0</v>
      </c>
    </row>
    <row r="36" spans="1:8" ht="15" thickBot="1" x14ac:dyDescent="0.25">
      <c r="A36" s="149" t="s">
        <v>628</v>
      </c>
      <c r="B36" s="150"/>
      <c r="C36" s="353">
        <v>59.437764000000001</v>
      </c>
      <c r="D36" s="353">
        <v>100</v>
      </c>
      <c r="E36" s="353">
        <v>123.89897499999999</v>
      </c>
      <c r="F36" s="353">
        <v>100</v>
      </c>
      <c r="G36" s="353">
        <v>149.37308400000001</v>
      </c>
      <c r="H36" s="353">
        <v>100</v>
      </c>
    </row>
    <row r="37" spans="1:8" x14ac:dyDescent="0.2">
      <c r="A37" s="70" t="s">
        <v>333</v>
      </c>
      <c r="B37" s="18" t="s">
        <v>328</v>
      </c>
      <c r="C37" s="331">
        <v>18.601766000000001</v>
      </c>
      <c r="D37" s="331">
        <v>1.49</v>
      </c>
      <c r="E37" s="331">
        <v>15.273539</v>
      </c>
      <c r="F37" s="331">
        <v>1.34</v>
      </c>
      <c r="G37" s="331">
        <v>20.309291999999999</v>
      </c>
      <c r="H37" s="331">
        <v>1.55</v>
      </c>
    </row>
    <row r="38" spans="1:8" x14ac:dyDescent="0.2">
      <c r="A38" s="16"/>
      <c r="B38" s="18" t="s">
        <v>329</v>
      </c>
      <c r="C38" s="331">
        <v>0.35621700000000001</v>
      </c>
      <c r="D38" s="331">
        <v>0.03</v>
      </c>
      <c r="E38" s="331">
        <v>26.69876</v>
      </c>
      <c r="F38" s="331">
        <v>2.35</v>
      </c>
      <c r="G38" s="331">
        <v>215.32775899999999</v>
      </c>
      <c r="H38" s="331">
        <v>16.420000000000002</v>
      </c>
    </row>
    <row r="39" spans="1:8" x14ac:dyDescent="0.2">
      <c r="A39" s="16"/>
      <c r="B39" s="18" t="s">
        <v>619</v>
      </c>
      <c r="C39" s="331">
        <v>0.635189</v>
      </c>
      <c r="D39" s="331">
        <v>0.05</v>
      </c>
      <c r="E39" s="331">
        <v>0.98421499999999995</v>
      </c>
      <c r="F39" s="331">
        <v>0.09</v>
      </c>
      <c r="G39" s="331">
        <v>2.0445540000000002</v>
      </c>
      <c r="H39" s="331">
        <v>0.16</v>
      </c>
    </row>
    <row r="40" spans="1:8" x14ac:dyDescent="0.2">
      <c r="A40" s="70"/>
      <c r="B40" s="18" t="s">
        <v>331</v>
      </c>
      <c r="C40" s="331">
        <v>0</v>
      </c>
      <c r="D40" s="331">
        <v>0</v>
      </c>
      <c r="E40" s="331">
        <v>0</v>
      </c>
      <c r="F40" s="331">
        <v>0</v>
      </c>
      <c r="G40" s="331">
        <v>0</v>
      </c>
      <c r="H40" s="331">
        <v>0</v>
      </c>
    </row>
    <row r="41" spans="1:8" x14ac:dyDescent="0.2">
      <c r="A41" s="70"/>
      <c r="B41" s="18" t="s">
        <v>333</v>
      </c>
      <c r="C41" s="331">
        <v>1226.785071</v>
      </c>
      <c r="D41" s="331">
        <v>98.43</v>
      </c>
      <c r="E41" s="331">
        <v>1095.256134</v>
      </c>
      <c r="F41" s="331">
        <v>96.22</v>
      </c>
      <c r="G41" s="331">
        <v>1073.9648749999999</v>
      </c>
      <c r="H41" s="331">
        <v>81.88</v>
      </c>
    </row>
    <row r="42" spans="1:8" x14ac:dyDescent="0.2">
      <c r="A42" s="16"/>
      <c r="B42" s="18" t="s">
        <v>334</v>
      </c>
      <c r="C42" s="331">
        <v>1.9033999999999999E-2</v>
      </c>
      <c r="D42" s="331">
        <v>0</v>
      </c>
      <c r="E42" s="331">
        <v>3.1329999999999997E-2</v>
      </c>
      <c r="F42" s="331">
        <v>0</v>
      </c>
      <c r="G42" s="331">
        <v>6.1659000000000012E-2</v>
      </c>
      <c r="H42" s="331">
        <v>0</v>
      </c>
    </row>
    <row r="43" spans="1:8" ht="15" thickBot="1" x14ac:dyDescent="0.25">
      <c r="A43" s="17"/>
      <c r="B43" s="147" t="s">
        <v>338</v>
      </c>
      <c r="C43" s="331">
        <v>3.3340000000000002E-3</v>
      </c>
      <c r="D43" s="331">
        <v>0</v>
      </c>
      <c r="E43" s="331">
        <v>1.382E-3</v>
      </c>
      <c r="F43" s="331">
        <v>0</v>
      </c>
      <c r="G43" s="331">
        <v>1.0499999999999999E-3</v>
      </c>
      <c r="H43" s="331">
        <v>0</v>
      </c>
    </row>
    <row r="44" spans="1:8" ht="15" thickBot="1" x14ac:dyDescent="0.25">
      <c r="A44" s="17" t="s">
        <v>629</v>
      </c>
      <c r="B44" s="148"/>
      <c r="C44" s="353">
        <v>1246.400611</v>
      </c>
      <c r="D44" s="353">
        <v>100</v>
      </c>
      <c r="E44" s="353">
        <v>1138.2453599999999</v>
      </c>
      <c r="F44" s="353">
        <v>100</v>
      </c>
      <c r="G44" s="353">
        <v>1311.7091889999999</v>
      </c>
      <c r="H44" s="353">
        <v>100</v>
      </c>
    </row>
    <row r="45" spans="1:8" x14ac:dyDescent="0.2">
      <c r="A45" s="70" t="s">
        <v>635</v>
      </c>
      <c r="B45" s="18" t="s">
        <v>328</v>
      </c>
      <c r="C45" s="331">
        <v>8.3485000000000004E-2</v>
      </c>
      <c r="D45" s="331">
        <v>1.59</v>
      </c>
      <c r="E45" s="331">
        <v>7.7161000000000007E-2</v>
      </c>
      <c r="F45" s="331">
        <v>1.53</v>
      </c>
      <c r="G45" s="331">
        <v>1.8716E-2</v>
      </c>
      <c r="H45" s="331">
        <v>0.35</v>
      </c>
    </row>
    <row r="46" spans="1:8" x14ac:dyDescent="0.2">
      <c r="A46" s="16"/>
      <c r="B46" s="18" t="s">
        <v>329</v>
      </c>
      <c r="C46" s="331">
        <v>0.48556199999999999</v>
      </c>
      <c r="D46" s="331">
        <v>9.24</v>
      </c>
      <c r="E46" s="331">
        <v>0.72994500000000007</v>
      </c>
      <c r="F46" s="331">
        <v>14.45</v>
      </c>
      <c r="G46" s="331">
        <v>0.82745199999999997</v>
      </c>
      <c r="H46" s="331">
        <v>15.41</v>
      </c>
    </row>
    <row r="47" spans="1:8" x14ac:dyDescent="0.2">
      <c r="A47" s="16"/>
      <c r="B47" s="18" t="s">
        <v>619</v>
      </c>
      <c r="C47" s="331">
        <v>0</v>
      </c>
      <c r="D47" s="331">
        <v>0</v>
      </c>
      <c r="E47" s="331">
        <v>0</v>
      </c>
      <c r="F47" s="331">
        <v>0</v>
      </c>
      <c r="G47" s="331">
        <v>0</v>
      </c>
      <c r="H47" s="331">
        <v>0</v>
      </c>
    </row>
    <row r="48" spans="1:8" x14ac:dyDescent="0.2">
      <c r="A48" s="70"/>
      <c r="B48" s="18" t="s">
        <v>331</v>
      </c>
      <c r="C48" s="331">
        <v>0</v>
      </c>
      <c r="D48" s="331">
        <v>0</v>
      </c>
      <c r="E48" s="331">
        <v>0</v>
      </c>
      <c r="F48" s="331">
        <v>0</v>
      </c>
      <c r="G48" s="331">
        <v>0</v>
      </c>
      <c r="H48" s="331">
        <v>0</v>
      </c>
    </row>
    <row r="49" spans="1:8" x14ac:dyDescent="0.2">
      <c r="A49" s="16"/>
      <c r="B49" s="18" t="s">
        <v>333</v>
      </c>
      <c r="C49" s="331">
        <v>1.3183E-2</v>
      </c>
      <c r="D49" s="331">
        <v>0.25</v>
      </c>
      <c r="E49" s="331">
        <v>7.8709999999999995E-3</v>
      </c>
      <c r="F49" s="331">
        <v>0.16</v>
      </c>
      <c r="G49" s="331">
        <v>1.585E-3</v>
      </c>
      <c r="H49" s="331">
        <v>0.03</v>
      </c>
    </row>
    <row r="50" spans="1:8" x14ac:dyDescent="0.2">
      <c r="A50" s="70"/>
      <c r="B50" s="18" t="s">
        <v>334</v>
      </c>
      <c r="C50" s="331">
        <v>4.6729289999999999</v>
      </c>
      <c r="D50" s="331">
        <v>88.92</v>
      </c>
      <c r="E50" s="331">
        <v>4.2378879999999999</v>
      </c>
      <c r="F50" s="331">
        <v>83.87</v>
      </c>
      <c r="G50" s="331">
        <v>4.5233889999999999</v>
      </c>
      <c r="H50" s="331">
        <v>84.22</v>
      </c>
    </row>
    <row r="51" spans="1:8" ht="15" thickBot="1" x14ac:dyDescent="0.25">
      <c r="A51" s="17"/>
      <c r="B51" s="147" t="s">
        <v>338</v>
      </c>
      <c r="C51" s="331">
        <v>0</v>
      </c>
      <c r="D51" s="331">
        <v>0</v>
      </c>
      <c r="E51" s="331">
        <v>0</v>
      </c>
      <c r="F51" s="331">
        <v>0</v>
      </c>
      <c r="G51" s="331">
        <v>0</v>
      </c>
      <c r="H51" s="331">
        <v>0</v>
      </c>
    </row>
    <row r="52" spans="1:8" ht="15" thickBot="1" x14ac:dyDescent="0.25">
      <c r="A52" s="17" t="s">
        <v>630</v>
      </c>
      <c r="B52" s="147"/>
      <c r="C52" s="353">
        <v>5.2551589999999999</v>
      </c>
      <c r="D52" s="353">
        <v>100</v>
      </c>
      <c r="E52" s="353">
        <v>5.0528649999999997</v>
      </c>
      <c r="F52" s="353">
        <v>100</v>
      </c>
      <c r="G52" s="353">
        <v>5.3711419999999999</v>
      </c>
      <c r="H52" s="353">
        <v>100</v>
      </c>
    </row>
    <row r="53" spans="1:8" x14ac:dyDescent="0.2">
      <c r="A53" s="70" t="s">
        <v>338</v>
      </c>
      <c r="B53" s="18" t="s">
        <v>328</v>
      </c>
      <c r="C53" s="331">
        <v>3.2805599999999999</v>
      </c>
      <c r="D53" s="331">
        <v>23.38</v>
      </c>
      <c r="E53" s="331">
        <v>1.66222</v>
      </c>
      <c r="F53" s="331">
        <v>12.92</v>
      </c>
      <c r="G53" s="331">
        <v>2.4412219999999998</v>
      </c>
      <c r="H53" s="331">
        <v>20.47</v>
      </c>
    </row>
    <row r="54" spans="1:8" x14ac:dyDescent="0.2">
      <c r="A54" s="70"/>
      <c r="B54" s="18" t="s">
        <v>329</v>
      </c>
      <c r="C54" s="331">
        <v>1.6030519999999999</v>
      </c>
      <c r="D54" s="331">
        <v>11.43</v>
      </c>
      <c r="E54" s="331">
        <v>3.7113610000000001</v>
      </c>
      <c r="F54" s="331">
        <v>28.84</v>
      </c>
      <c r="G54" s="331">
        <v>0.66065099999999999</v>
      </c>
      <c r="H54" s="331">
        <v>5.54</v>
      </c>
    </row>
    <row r="55" spans="1:8" x14ac:dyDescent="0.2">
      <c r="A55" s="70"/>
      <c r="B55" s="18" t="s">
        <v>619</v>
      </c>
      <c r="C55" s="331">
        <v>1.0467000000000001E-2</v>
      </c>
      <c r="D55" s="331">
        <v>7.0000000000000007E-2</v>
      </c>
      <c r="E55" s="331">
        <v>4.7530000000000003E-3</v>
      </c>
      <c r="F55" s="331">
        <v>0.04</v>
      </c>
      <c r="G55" s="331">
        <v>5.9259999999999998E-3</v>
      </c>
      <c r="H55" s="331">
        <v>0.05</v>
      </c>
    </row>
    <row r="56" spans="1:8" x14ac:dyDescent="0.2">
      <c r="A56" s="16"/>
      <c r="B56" s="18" t="s">
        <v>331</v>
      </c>
      <c r="C56" s="331">
        <v>0</v>
      </c>
      <c r="D56" s="331">
        <v>0</v>
      </c>
      <c r="E56" s="331">
        <v>0</v>
      </c>
      <c r="F56" s="331">
        <v>0</v>
      </c>
      <c r="G56" s="331">
        <v>0</v>
      </c>
      <c r="H56" s="331">
        <v>0</v>
      </c>
    </row>
    <row r="57" spans="1:8" x14ac:dyDescent="0.2">
      <c r="A57" s="70"/>
      <c r="B57" s="18" t="s">
        <v>333</v>
      </c>
      <c r="C57" s="331">
        <v>2.1267000000000001E-2</v>
      </c>
      <c r="D57" s="331">
        <v>0.15</v>
      </c>
      <c r="E57" s="331">
        <v>1.6410000000000001E-2</v>
      </c>
      <c r="F57" s="331">
        <v>0.13</v>
      </c>
      <c r="G57" s="331">
        <v>1.5663E-2</v>
      </c>
      <c r="H57" s="331">
        <v>0.13</v>
      </c>
    </row>
    <row r="58" spans="1:8" x14ac:dyDescent="0.2">
      <c r="A58" s="16"/>
      <c r="B58" s="18" t="s">
        <v>334</v>
      </c>
      <c r="C58" s="331">
        <v>0</v>
      </c>
      <c r="D58" s="331">
        <v>0</v>
      </c>
      <c r="E58" s="331">
        <v>0</v>
      </c>
      <c r="F58" s="331">
        <v>0</v>
      </c>
      <c r="G58" s="331">
        <v>0</v>
      </c>
      <c r="H58" s="331">
        <v>0</v>
      </c>
    </row>
    <row r="59" spans="1:8" ht="15" thickBot="1" x14ac:dyDescent="0.25">
      <c r="A59" s="15"/>
      <c r="B59" s="147" t="s">
        <v>338</v>
      </c>
      <c r="C59" s="331">
        <v>9.1149959999999997</v>
      </c>
      <c r="D59" s="331">
        <v>64.97</v>
      </c>
      <c r="E59" s="331">
        <v>7.4751370000000001</v>
      </c>
      <c r="F59" s="331">
        <v>58.08</v>
      </c>
      <c r="G59" s="331">
        <v>8.8011929999999996</v>
      </c>
      <c r="H59" s="331">
        <v>73.81</v>
      </c>
    </row>
    <row r="60" spans="1:8" ht="15.75" thickBot="1" x14ac:dyDescent="0.25">
      <c r="A60" s="151" t="s">
        <v>631</v>
      </c>
      <c r="B60" s="152"/>
      <c r="C60" s="354">
        <v>14.030341999999999</v>
      </c>
      <c r="D60" s="354">
        <v>100</v>
      </c>
      <c r="E60" s="354">
        <v>12.869880999999999</v>
      </c>
      <c r="F60" s="354">
        <v>100</v>
      </c>
      <c r="G60" s="354">
        <v>11.924655</v>
      </c>
      <c r="H60" s="354">
        <v>100</v>
      </c>
    </row>
    <row r="61" spans="1:8" ht="15.75" thickTop="1" thickBot="1" x14ac:dyDescent="0.25">
      <c r="A61" s="151" t="s">
        <v>632</v>
      </c>
      <c r="B61" s="112"/>
      <c r="C61" s="331">
        <v>12595.902973135</v>
      </c>
      <c r="D61" s="331">
        <v>0</v>
      </c>
      <c r="E61" s="331">
        <v>11821.396412360622</v>
      </c>
      <c r="F61" s="331">
        <v>0</v>
      </c>
      <c r="G61" s="331">
        <v>12225.9812444</v>
      </c>
      <c r="H61" s="331">
        <v>0</v>
      </c>
    </row>
    <row r="62" spans="1:8" ht="15" thickTop="1" x14ac:dyDescent="0.2">
      <c r="A62" s="567" t="s">
        <v>263</v>
      </c>
      <c r="B62" s="567"/>
      <c r="C62" s="567"/>
      <c r="D62" s="567"/>
      <c r="E62" s="567"/>
      <c r="F62" s="567"/>
      <c r="G62" s="567"/>
      <c r="H62" s="567"/>
    </row>
    <row r="63" spans="1:8" x14ac:dyDescent="0.2">
      <c r="A63" s="615" t="s">
        <v>636</v>
      </c>
      <c r="B63" s="615"/>
      <c r="C63" s="615"/>
      <c r="D63" s="615"/>
      <c r="E63" s="615"/>
      <c r="F63" s="615"/>
      <c r="G63" s="615"/>
      <c r="H63" s="615"/>
    </row>
    <row r="64" spans="1:8" ht="14.25" customHeight="1" x14ac:dyDescent="0.2">
      <c r="A64" s="615" t="s">
        <v>486</v>
      </c>
      <c r="B64" s="615"/>
      <c r="C64" s="615"/>
      <c r="D64" s="615"/>
      <c r="E64" s="615"/>
      <c r="F64" s="615"/>
      <c r="G64" s="615"/>
      <c r="H64" s="615"/>
    </row>
    <row r="65" spans="1:5" x14ac:dyDescent="0.2">
      <c r="A65" s="5"/>
    </row>
    <row r="66" spans="1:5" x14ac:dyDescent="0.2">
      <c r="A66" s="5"/>
    </row>
    <row r="67" spans="1:5" ht="15" x14ac:dyDescent="0.25">
      <c r="E67" s="355"/>
    </row>
  </sheetData>
  <mergeCells count="9">
    <mergeCell ref="A64:H64"/>
    <mergeCell ref="A62:H62"/>
    <mergeCell ref="A63:H63"/>
    <mergeCell ref="A1:H1"/>
    <mergeCell ref="A2:H2"/>
    <mergeCell ref="A3:A4"/>
    <mergeCell ref="C3:D3"/>
    <mergeCell ref="E3:F3"/>
    <mergeCell ref="G3:H3"/>
  </mergeCells>
  <pageMargins left="0.7" right="0.7" top="0.75" bottom="0.75" header="0.3" footer="0.3"/>
  <pageSetup paperSize="9" scale="7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view="pageBreakPreview" zoomScaleNormal="100" zoomScaleSheetLayoutView="100" workbookViewId="0">
      <selection activeCell="H17" sqref="H17"/>
    </sheetView>
  </sheetViews>
  <sheetFormatPr defaultColWidth="9.125" defaultRowHeight="14.25" x14ac:dyDescent="0.2"/>
  <cols>
    <col min="1" max="1" width="16.25" style="10" bestFit="1" customWidth="1"/>
    <col min="2" max="2" width="25.25" style="10" bestFit="1" customWidth="1"/>
    <col min="3" max="3" width="5" style="10" bestFit="1" customWidth="1"/>
    <col min="4" max="4" width="6" style="10" bestFit="1" customWidth="1"/>
    <col min="5" max="5" width="5.875" style="10" bestFit="1" customWidth="1"/>
    <col min="6" max="6" width="5" style="10" bestFit="1" customWidth="1"/>
    <col min="7" max="8" width="6" style="10" bestFit="1" customWidth="1"/>
    <col min="9" max="9" width="5" style="10" bestFit="1" customWidth="1"/>
    <col min="10" max="10" width="6" style="10" bestFit="1" customWidth="1"/>
    <col min="11" max="11" width="5.875" style="10" bestFit="1" customWidth="1"/>
    <col min="12" max="16384" width="9.125" style="10"/>
  </cols>
  <sheetData>
    <row r="1" spans="1:11" ht="18.75" x14ac:dyDescent="0.2">
      <c r="A1" s="552" t="s">
        <v>637</v>
      </c>
      <c r="B1" s="552"/>
      <c r="C1" s="552"/>
      <c r="D1" s="552"/>
      <c r="E1" s="552"/>
      <c r="F1" s="552"/>
      <c r="G1" s="552"/>
      <c r="H1" s="552"/>
      <c r="I1" s="552"/>
      <c r="J1" s="552"/>
      <c r="K1" s="552"/>
    </row>
    <row r="2" spans="1:11" x14ac:dyDescent="0.2">
      <c r="A2" s="650" t="s">
        <v>638</v>
      </c>
      <c r="B2" s="650"/>
      <c r="C2" s="650"/>
      <c r="D2" s="650"/>
      <c r="E2" s="650"/>
      <c r="F2" s="650"/>
      <c r="G2" s="650"/>
      <c r="H2" s="650"/>
      <c r="I2" s="650"/>
      <c r="J2" s="650"/>
      <c r="K2" s="650"/>
    </row>
    <row r="3" spans="1:11" ht="15" thickBot="1" x14ac:dyDescent="0.25">
      <c r="A3" s="651" t="s">
        <v>639</v>
      </c>
      <c r="B3" s="651"/>
      <c r="C3" s="651"/>
      <c r="D3" s="651"/>
      <c r="E3" s="651"/>
      <c r="F3" s="651"/>
      <c r="G3" s="651"/>
      <c r="H3" s="651"/>
      <c r="I3" s="651"/>
      <c r="J3" s="651"/>
      <c r="K3" s="651"/>
    </row>
    <row r="4" spans="1:11" ht="15.75" thickTop="1" thickBot="1" x14ac:dyDescent="0.25">
      <c r="A4" s="153" t="s">
        <v>315</v>
      </c>
      <c r="B4" s="652" t="s">
        <v>640</v>
      </c>
      <c r="C4" s="654" t="s">
        <v>1231</v>
      </c>
      <c r="D4" s="655"/>
      <c r="E4" s="655"/>
      <c r="F4" s="654" t="s">
        <v>1232</v>
      </c>
      <c r="G4" s="655"/>
      <c r="H4" s="655"/>
      <c r="I4" s="654" t="s">
        <v>1215</v>
      </c>
      <c r="J4" s="655"/>
      <c r="K4" s="655"/>
    </row>
    <row r="5" spans="1:11" ht="15" thickBot="1" x14ac:dyDescent="0.25">
      <c r="A5" s="154" t="s">
        <v>316</v>
      </c>
      <c r="B5" s="653"/>
      <c r="C5" s="61" t="s">
        <v>318</v>
      </c>
      <c r="D5" s="155" t="s">
        <v>319</v>
      </c>
      <c r="E5" s="62" t="s">
        <v>320</v>
      </c>
      <c r="F5" s="61" t="s">
        <v>318</v>
      </c>
      <c r="G5" s="76" t="s">
        <v>319</v>
      </c>
      <c r="H5" s="61" t="s">
        <v>320</v>
      </c>
      <c r="I5" s="61" t="s">
        <v>318</v>
      </c>
      <c r="J5" s="76" t="s">
        <v>319</v>
      </c>
      <c r="K5" s="63" t="s">
        <v>320</v>
      </c>
    </row>
    <row r="6" spans="1:11" ht="15" thickTop="1" x14ac:dyDescent="0.2">
      <c r="A6" s="649" t="s">
        <v>321</v>
      </c>
      <c r="B6" s="67" t="s">
        <v>322</v>
      </c>
      <c r="C6" s="331">
        <v>0</v>
      </c>
      <c r="D6" s="331">
        <v>2.0160551999999998E-2</v>
      </c>
      <c r="E6" s="331">
        <v>2.0160551999999998E-2</v>
      </c>
      <c r="F6" s="331">
        <v>0</v>
      </c>
      <c r="G6" s="331">
        <v>2.1500203999999998E-2</v>
      </c>
      <c r="H6" s="331">
        <v>2.1500203999999998E-2</v>
      </c>
      <c r="I6" s="331">
        <v>0</v>
      </c>
      <c r="J6" s="331">
        <v>1.1080791E-2</v>
      </c>
      <c r="K6" s="331">
        <v>1.1080791E-2</v>
      </c>
    </row>
    <row r="7" spans="1:11" x14ac:dyDescent="0.2">
      <c r="A7" s="550"/>
      <c r="B7" s="67" t="s">
        <v>272</v>
      </c>
      <c r="C7" s="331">
        <v>29.939743999999997</v>
      </c>
      <c r="D7" s="331">
        <v>1406.0290709999999</v>
      </c>
      <c r="E7" s="331">
        <v>1435.9688149999999</v>
      </c>
      <c r="F7" s="331">
        <v>28.684463000000001</v>
      </c>
      <c r="G7" s="331">
        <v>1858.579847</v>
      </c>
      <c r="H7" s="331">
        <v>1887.26431</v>
      </c>
      <c r="I7" s="331">
        <v>8.6531830000000003</v>
      </c>
      <c r="J7" s="331">
        <v>1718.000352</v>
      </c>
      <c r="K7" s="331">
        <v>1726.6535349999999</v>
      </c>
    </row>
    <row r="8" spans="1:11" x14ac:dyDescent="0.2">
      <c r="A8" s="550"/>
      <c r="B8" s="67" t="s">
        <v>323</v>
      </c>
      <c r="C8" s="331">
        <v>0</v>
      </c>
      <c r="D8" s="331">
        <v>1506.5387639999999</v>
      </c>
      <c r="E8" s="331">
        <v>1506.5387639999999</v>
      </c>
      <c r="F8" s="331">
        <v>0</v>
      </c>
      <c r="G8" s="331">
        <v>1657.8332800000001</v>
      </c>
      <c r="H8" s="331">
        <v>1657.8332800000001</v>
      </c>
      <c r="I8" s="331">
        <v>0</v>
      </c>
      <c r="J8" s="331">
        <v>1562.4214019999999</v>
      </c>
      <c r="K8" s="331">
        <v>1562.4214019999999</v>
      </c>
    </row>
    <row r="9" spans="1:11" x14ac:dyDescent="0.2">
      <c r="A9" s="550"/>
      <c r="B9" s="67" t="s">
        <v>324</v>
      </c>
      <c r="C9" s="331">
        <v>1.2955999999999999E-2</v>
      </c>
      <c r="D9" s="331">
        <v>340.93122094907</v>
      </c>
      <c r="E9" s="331">
        <v>340.94417694906997</v>
      </c>
      <c r="F9" s="331">
        <v>1.0811999999999999E-2</v>
      </c>
      <c r="G9" s="331">
        <v>329.99855969810005</v>
      </c>
      <c r="H9" s="331">
        <v>330.00937169809998</v>
      </c>
      <c r="I9" s="331">
        <v>8.1110000000000002E-3</v>
      </c>
      <c r="J9" s="331">
        <v>295.63361269809997</v>
      </c>
      <c r="K9" s="331">
        <v>295.64172369810001</v>
      </c>
    </row>
    <row r="10" spans="1:11" x14ac:dyDescent="0.2">
      <c r="A10" s="550"/>
      <c r="B10" s="67" t="s">
        <v>325</v>
      </c>
      <c r="C10" s="331">
        <v>295.50220260000003</v>
      </c>
      <c r="D10" s="331">
        <v>6729.8103667927498</v>
      </c>
      <c r="E10" s="331">
        <v>7025.3125693927504</v>
      </c>
      <c r="F10" s="331">
        <v>274.59020199999998</v>
      </c>
      <c r="G10" s="331">
        <v>6515.8761621958001</v>
      </c>
      <c r="H10" s="331">
        <v>6790.4663641958005</v>
      </c>
      <c r="I10" s="331">
        <v>273.887766</v>
      </c>
      <c r="J10" s="331">
        <v>6443.7703759174492</v>
      </c>
      <c r="K10" s="331">
        <v>6717.658141917449</v>
      </c>
    </row>
    <row r="11" spans="1:11" x14ac:dyDescent="0.2">
      <c r="A11" s="550"/>
      <c r="B11" s="67" t="s">
        <v>326</v>
      </c>
      <c r="C11" s="331">
        <v>0</v>
      </c>
      <c r="D11" s="331">
        <v>14.552588</v>
      </c>
      <c r="E11" s="331">
        <v>14.552588</v>
      </c>
      <c r="F11" s="331">
        <v>0</v>
      </c>
      <c r="G11" s="331">
        <v>13.620901</v>
      </c>
      <c r="H11" s="331">
        <v>13.620901</v>
      </c>
      <c r="I11" s="331">
        <v>0</v>
      </c>
      <c r="J11" s="331">
        <v>12.573924999999999</v>
      </c>
      <c r="K11" s="331">
        <v>12.573924999999999</v>
      </c>
    </row>
    <row r="12" spans="1:11" x14ac:dyDescent="0.2">
      <c r="A12" s="550"/>
      <c r="B12" s="67" t="s">
        <v>327</v>
      </c>
      <c r="C12" s="331">
        <v>79.715481701000016</v>
      </c>
      <c r="D12" s="331">
        <v>1049.217914541</v>
      </c>
      <c r="E12" s="331">
        <v>1128.9333962419998</v>
      </c>
      <c r="F12" s="331">
        <v>78.875385999999992</v>
      </c>
      <c r="G12" s="331">
        <v>1047.61553167902</v>
      </c>
      <c r="H12" s="331">
        <v>1126.49091767902</v>
      </c>
      <c r="I12" s="331">
        <v>79.156352999999996</v>
      </c>
      <c r="J12" s="331">
        <v>1046.3241734860001</v>
      </c>
      <c r="K12" s="331">
        <v>1125.4805264860001</v>
      </c>
    </row>
    <row r="13" spans="1:11" x14ac:dyDescent="0.2">
      <c r="A13" s="550"/>
      <c r="B13" s="67" t="s">
        <v>310</v>
      </c>
      <c r="C13" s="331">
        <v>1.6458140000000001</v>
      </c>
      <c r="D13" s="331">
        <v>1.204402</v>
      </c>
      <c r="E13" s="331">
        <v>2.8502160000000001</v>
      </c>
      <c r="F13" s="331">
        <v>1.2014320000000001</v>
      </c>
      <c r="G13" s="331">
        <v>1.0196910000000001</v>
      </c>
      <c r="H13" s="331">
        <v>2.221123</v>
      </c>
      <c r="I13" s="331">
        <v>0.76838700000000004</v>
      </c>
      <c r="J13" s="331">
        <v>1.04159497</v>
      </c>
      <c r="K13" s="331">
        <v>1.8099819699999999</v>
      </c>
    </row>
    <row r="14" spans="1:11" x14ac:dyDescent="0.2">
      <c r="A14" s="550"/>
      <c r="B14" s="69" t="s">
        <v>320</v>
      </c>
      <c r="C14" s="331">
        <v>406.81619830099999</v>
      </c>
      <c r="D14" s="331">
        <v>11048.304487834819</v>
      </c>
      <c r="E14" s="331">
        <v>11455.120686135822</v>
      </c>
      <c r="F14" s="331">
        <v>383.36229499999996</v>
      </c>
      <c r="G14" s="331">
        <v>11424.56547277692</v>
      </c>
      <c r="H14" s="331">
        <v>11807.927767776921</v>
      </c>
      <c r="I14" s="331">
        <v>362.47380000000004</v>
      </c>
      <c r="J14" s="331">
        <v>11079.77651686255</v>
      </c>
      <c r="K14" s="331">
        <v>11442.20631686255</v>
      </c>
    </row>
    <row r="15" spans="1:11" x14ac:dyDescent="0.2">
      <c r="A15" s="70"/>
      <c r="B15" s="71"/>
      <c r="C15" s="331"/>
      <c r="D15" s="331"/>
      <c r="E15" s="331"/>
      <c r="F15" s="331"/>
      <c r="G15" s="331"/>
      <c r="H15" s="331"/>
      <c r="I15" s="331"/>
      <c r="J15" s="331"/>
      <c r="K15" s="331"/>
    </row>
    <row r="16" spans="1:11" x14ac:dyDescent="0.2">
      <c r="A16" s="550" t="s">
        <v>328</v>
      </c>
      <c r="B16" s="67" t="s">
        <v>322</v>
      </c>
      <c r="C16" s="331">
        <v>0</v>
      </c>
      <c r="D16" s="331">
        <v>0</v>
      </c>
      <c r="E16" s="331">
        <v>0</v>
      </c>
      <c r="F16" s="331">
        <v>0</v>
      </c>
      <c r="G16" s="331">
        <v>2.1500203999999998E-2</v>
      </c>
      <c r="H16" s="331">
        <v>2.1500203999999998E-2</v>
      </c>
      <c r="I16" s="331">
        <v>0</v>
      </c>
      <c r="J16" s="331">
        <v>2.1500203999999998E-2</v>
      </c>
      <c r="K16" s="331">
        <v>2.1500203999999998E-2</v>
      </c>
    </row>
    <row r="17" spans="1:11" x14ac:dyDescent="0.2">
      <c r="A17" s="550"/>
      <c r="B17" s="67" t="s">
        <v>272</v>
      </c>
      <c r="C17" s="331">
        <v>0</v>
      </c>
      <c r="D17" s="331">
        <v>726.46335999999997</v>
      </c>
      <c r="E17" s="331">
        <v>726.46335999999997</v>
      </c>
      <c r="F17" s="331">
        <v>0</v>
      </c>
      <c r="G17" s="331">
        <v>1035.395597</v>
      </c>
      <c r="H17" s="331">
        <v>1035.395597</v>
      </c>
      <c r="I17" s="331">
        <v>0</v>
      </c>
      <c r="J17" s="331">
        <v>833.26758200000006</v>
      </c>
      <c r="K17" s="331">
        <v>833.26758200000006</v>
      </c>
    </row>
    <row r="18" spans="1:11" x14ac:dyDescent="0.2">
      <c r="A18" s="550"/>
      <c r="B18" s="67" t="s">
        <v>323</v>
      </c>
      <c r="C18" s="331">
        <v>0</v>
      </c>
      <c r="D18" s="331">
        <v>444.16070299999996</v>
      </c>
      <c r="E18" s="331">
        <v>444.16070299999996</v>
      </c>
      <c r="F18" s="331">
        <v>0</v>
      </c>
      <c r="G18" s="331">
        <v>501.07228499999997</v>
      </c>
      <c r="H18" s="331">
        <v>501.07228499999997</v>
      </c>
      <c r="I18" s="331">
        <v>0</v>
      </c>
      <c r="J18" s="331">
        <v>496.43669</v>
      </c>
      <c r="K18" s="331">
        <v>496.43669</v>
      </c>
    </row>
    <row r="19" spans="1:11" x14ac:dyDescent="0.2">
      <c r="A19" s="550"/>
      <c r="B19" s="67" t="s">
        <v>324</v>
      </c>
      <c r="C19" s="331">
        <v>0</v>
      </c>
      <c r="D19" s="331">
        <v>36.062275</v>
      </c>
      <c r="E19" s="331">
        <v>36.062275</v>
      </c>
      <c r="F19" s="331">
        <v>0</v>
      </c>
      <c r="G19" s="331">
        <v>36.120383000000004</v>
      </c>
      <c r="H19" s="331">
        <v>36.120383000000004</v>
      </c>
      <c r="I19" s="331">
        <v>0</v>
      </c>
      <c r="J19" s="331">
        <v>29.838663</v>
      </c>
      <c r="K19" s="331">
        <v>29.838663</v>
      </c>
    </row>
    <row r="20" spans="1:11" x14ac:dyDescent="0.2">
      <c r="A20" s="550"/>
      <c r="B20" s="67" t="s">
        <v>325</v>
      </c>
      <c r="C20" s="331">
        <v>193.74176800000001</v>
      </c>
      <c r="D20" s="331">
        <v>2885.4130314235404</v>
      </c>
      <c r="E20" s="331">
        <v>3079.1547994235402</v>
      </c>
      <c r="F20" s="331">
        <v>173.194806</v>
      </c>
      <c r="G20" s="331">
        <v>2793.2414097721698</v>
      </c>
      <c r="H20" s="331">
        <v>2966.4362157721703</v>
      </c>
      <c r="I20" s="331">
        <v>173.545332</v>
      </c>
      <c r="J20" s="331">
        <v>2744.7299882974098</v>
      </c>
      <c r="K20" s="331">
        <v>2918.27532029741</v>
      </c>
    </row>
    <row r="21" spans="1:11" x14ac:dyDescent="0.2">
      <c r="A21" s="550"/>
      <c r="B21" s="67" t="s">
        <v>326</v>
      </c>
      <c r="C21" s="331">
        <v>0</v>
      </c>
      <c r="D21" s="331">
        <v>4.9027250000000002</v>
      </c>
      <c r="E21" s="331">
        <v>4.9027250000000002</v>
      </c>
      <c r="F21" s="331">
        <v>0</v>
      </c>
      <c r="G21" s="331">
        <v>4.5020050000000005</v>
      </c>
      <c r="H21" s="331">
        <v>4.5020050000000005</v>
      </c>
      <c r="I21" s="331">
        <v>0</v>
      </c>
      <c r="J21" s="331">
        <v>4.2762060000000002</v>
      </c>
      <c r="K21" s="331">
        <v>4.2762060000000002</v>
      </c>
    </row>
    <row r="22" spans="1:11" x14ac:dyDescent="0.2">
      <c r="A22" s="550"/>
      <c r="B22" s="67" t="s">
        <v>327</v>
      </c>
      <c r="C22" s="331">
        <v>35.623862700000004</v>
      </c>
      <c r="D22" s="331">
        <v>335.97880735400003</v>
      </c>
      <c r="E22" s="331">
        <v>371.60267005399999</v>
      </c>
      <c r="F22" s="331">
        <v>33.615711000000005</v>
      </c>
      <c r="G22" s="331">
        <v>343.94334846700002</v>
      </c>
      <c r="H22" s="331">
        <v>377.559059467</v>
      </c>
      <c r="I22" s="331">
        <v>33.465843999999997</v>
      </c>
      <c r="J22" s="331">
        <v>341.62630002700001</v>
      </c>
      <c r="K22" s="331">
        <v>375.09214402700002</v>
      </c>
    </row>
    <row r="23" spans="1:11" x14ac:dyDescent="0.2">
      <c r="A23" s="550"/>
      <c r="B23" s="67" t="s">
        <v>310</v>
      </c>
      <c r="C23" s="331">
        <v>1.398509</v>
      </c>
      <c r="D23" s="331">
        <v>0.41412700000000002</v>
      </c>
      <c r="E23" s="331">
        <v>1.8126359999999999</v>
      </c>
      <c r="F23" s="331">
        <v>0.90621899999999989</v>
      </c>
      <c r="G23" s="331">
        <v>0.56841799999999998</v>
      </c>
      <c r="H23" s="331">
        <v>1.474637</v>
      </c>
      <c r="I23" s="331">
        <v>0.61797100000000005</v>
      </c>
      <c r="J23" s="331">
        <v>0.41225000000000001</v>
      </c>
      <c r="K23" s="331">
        <v>1.0302210000000001</v>
      </c>
    </row>
    <row r="24" spans="1:11" x14ac:dyDescent="0.2">
      <c r="A24" s="550"/>
      <c r="B24" s="69" t="s">
        <v>320</v>
      </c>
      <c r="C24" s="331">
        <v>230.76413969999999</v>
      </c>
      <c r="D24" s="331">
        <v>4433.3950287775406</v>
      </c>
      <c r="E24" s="331">
        <v>4664.1591684775394</v>
      </c>
      <c r="F24" s="331">
        <v>207.716736</v>
      </c>
      <c r="G24" s="331">
        <v>4714.8649464431692</v>
      </c>
      <c r="H24" s="331">
        <v>4922.5816824431713</v>
      </c>
      <c r="I24" s="331">
        <v>207.62914700000002</v>
      </c>
      <c r="J24" s="331">
        <v>4450.6091795284092</v>
      </c>
      <c r="K24" s="331">
        <v>4658.2383265284097</v>
      </c>
    </row>
    <row r="25" spans="1:11" x14ac:dyDescent="0.2">
      <c r="A25" s="5"/>
      <c r="B25" s="71"/>
      <c r="C25" s="331"/>
      <c r="D25" s="331"/>
      <c r="E25" s="331"/>
      <c r="F25" s="331"/>
      <c r="G25" s="331"/>
      <c r="H25" s="331"/>
      <c r="I25" s="331"/>
      <c r="J25" s="331"/>
      <c r="K25" s="331"/>
    </row>
    <row r="26" spans="1:11" x14ac:dyDescent="0.2">
      <c r="A26" s="550" t="s">
        <v>329</v>
      </c>
      <c r="B26" s="67" t="s">
        <v>322</v>
      </c>
      <c r="C26" s="331">
        <v>0</v>
      </c>
      <c r="D26" s="331">
        <v>0</v>
      </c>
      <c r="E26" s="331">
        <v>0</v>
      </c>
      <c r="F26" s="331">
        <v>0</v>
      </c>
      <c r="G26" s="331">
        <v>0</v>
      </c>
      <c r="H26" s="331">
        <v>0</v>
      </c>
      <c r="I26" s="331">
        <v>0</v>
      </c>
      <c r="J26" s="331">
        <v>0</v>
      </c>
      <c r="K26" s="331">
        <v>0</v>
      </c>
    </row>
    <row r="27" spans="1:11" x14ac:dyDescent="0.2">
      <c r="A27" s="550"/>
      <c r="B27" s="67" t="s">
        <v>272</v>
      </c>
      <c r="C27" s="331">
        <v>29.939743999999997</v>
      </c>
      <c r="D27" s="331">
        <v>348.59330299999999</v>
      </c>
      <c r="E27" s="331">
        <v>378.53304700000001</v>
      </c>
      <c r="F27" s="331">
        <v>28.684463000000001</v>
      </c>
      <c r="G27" s="331">
        <v>391.75041299999998</v>
      </c>
      <c r="H27" s="331">
        <v>420.43487599999997</v>
      </c>
      <c r="I27" s="331">
        <v>8.6531830000000003</v>
      </c>
      <c r="J27" s="331">
        <v>419.16652899999997</v>
      </c>
      <c r="K27" s="331">
        <v>427.81971199999998</v>
      </c>
    </row>
    <row r="28" spans="1:11" x14ac:dyDescent="0.2">
      <c r="A28" s="550"/>
      <c r="B28" s="67" t="s">
        <v>323</v>
      </c>
      <c r="C28" s="331">
        <v>0</v>
      </c>
      <c r="D28" s="331">
        <v>718.23400700000002</v>
      </c>
      <c r="E28" s="331">
        <v>718.23400700000002</v>
      </c>
      <c r="F28" s="331">
        <v>0</v>
      </c>
      <c r="G28" s="331">
        <v>845.22444299999995</v>
      </c>
      <c r="H28" s="331">
        <v>845.22444299999995</v>
      </c>
      <c r="I28" s="331">
        <v>0</v>
      </c>
      <c r="J28" s="331">
        <v>787.63705900000002</v>
      </c>
      <c r="K28" s="331">
        <v>787.63705900000002</v>
      </c>
    </row>
    <row r="29" spans="1:11" x14ac:dyDescent="0.2">
      <c r="A29" s="550"/>
      <c r="B29" s="67" t="s">
        <v>324</v>
      </c>
      <c r="C29" s="331">
        <v>1.2955999999999999E-2</v>
      </c>
      <c r="D29" s="331">
        <v>187.21671894906999</v>
      </c>
      <c r="E29" s="331">
        <v>187.22967494906999</v>
      </c>
      <c r="F29" s="331">
        <v>1.0811999999999999E-2</v>
      </c>
      <c r="G29" s="331">
        <v>193.6642966981</v>
      </c>
      <c r="H29" s="331">
        <v>193.67510869809999</v>
      </c>
      <c r="I29" s="331">
        <v>8.1110000000000002E-3</v>
      </c>
      <c r="J29" s="331">
        <v>176.86869169810001</v>
      </c>
      <c r="K29" s="331">
        <v>176.87680269809999</v>
      </c>
    </row>
    <row r="30" spans="1:11" x14ac:dyDescent="0.2">
      <c r="A30" s="550"/>
      <c r="B30" s="67" t="s">
        <v>325</v>
      </c>
      <c r="C30" s="331">
        <v>37.2314626</v>
      </c>
      <c r="D30" s="331">
        <v>2921.9283977726204</v>
      </c>
      <c r="E30" s="331">
        <v>2959.1598603726202</v>
      </c>
      <c r="F30" s="331">
        <v>37.396222999999999</v>
      </c>
      <c r="G30" s="331">
        <v>2900.76833584119</v>
      </c>
      <c r="H30" s="331">
        <v>2938.1645588411898</v>
      </c>
      <c r="I30" s="331">
        <v>39.366703999999999</v>
      </c>
      <c r="J30" s="331">
        <v>2895.8159755919201</v>
      </c>
      <c r="K30" s="331">
        <v>2935.1826795919201</v>
      </c>
    </row>
    <row r="31" spans="1:11" x14ac:dyDescent="0.2">
      <c r="A31" s="550"/>
      <c r="B31" s="67" t="s">
        <v>326</v>
      </c>
      <c r="C31" s="331">
        <v>0</v>
      </c>
      <c r="D31" s="331">
        <v>5.1417590000000004</v>
      </c>
      <c r="E31" s="331">
        <v>5.1417590000000004</v>
      </c>
      <c r="F31" s="331">
        <v>0</v>
      </c>
      <c r="G31" s="331">
        <v>4.3736679999999994</v>
      </c>
      <c r="H31" s="331">
        <v>4.3736679999999994</v>
      </c>
      <c r="I31" s="331">
        <v>0</v>
      </c>
      <c r="J31" s="331">
        <v>4.0148570000000001</v>
      </c>
      <c r="K31" s="331">
        <v>4.0148570000000001</v>
      </c>
    </row>
    <row r="32" spans="1:11" x14ac:dyDescent="0.2">
      <c r="A32" s="550"/>
      <c r="B32" s="67" t="s">
        <v>327</v>
      </c>
      <c r="C32" s="331">
        <v>26.672225999999998</v>
      </c>
      <c r="D32" s="331">
        <v>599.97733854599994</v>
      </c>
      <c r="E32" s="331">
        <v>626.64956454599997</v>
      </c>
      <c r="F32" s="331">
        <v>28.439489000000002</v>
      </c>
      <c r="G32" s="331">
        <v>607.42334689502002</v>
      </c>
      <c r="H32" s="331">
        <v>635.86283589502</v>
      </c>
      <c r="I32" s="331">
        <v>28.492536999999999</v>
      </c>
      <c r="J32" s="331">
        <v>609.43662426099991</v>
      </c>
      <c r="K32" s="331">
        <v>637.92916126099999</v>
      </c>
    </row>
    <row r="33" spans="1:11" x14ac:dyDescent="0.2">
      <c r="A33" s="550"/>
      <c r="B33" s="67" t="s">
        <v>310</v>
      </c>
      <c r="C33" s="331">
        <v>0</v>
      </c>
      <c r="D33" s="331">
        <v>0.78951300000000002</v>
      </c>
      <c r="E33" s="331">
        <v>0.78951300000000002</v>
      </c>
      <c r="F33" s="331">
        <v>0</v>
      </c>
      <c r="G33" s="331">
        <v>0.45054700000000003</v>
      </c>
      <c r="H33" s="331">
        <v>0.45054700000000003</v>
      </c>
      <c r="I33" s="331">
        <v>0</v>
      </c>
      <c r="J33" s="331">
        <v>0.62865497000000004</v>
      </c>
      <c r="K33" s="331">
        <v>0.62865497000000004</v>
      </c>
    </row>
    <row r="34" spans="1:11" x14ac:dyDescent="0.2">
      <c r="A34" s="550"/>
      <c r="B34" s="69" t="s">
        <v>320</v>
      </c>
      <c r="C34" s="331">
        <v>93.856388599999988</v>
      </c>
      <c r="D34" s="331">
        <v>4781.8810372676908</v>
      </c>
      <c r="E34" s="331">
        <v>4875.73742586769</v>
      </c>
      <c r="F34" s="331">
        <v>94.53098700000001</v>
      </c>
      <c r="G34" s="331">
        <v>4943.6550504343104</v>
      </c>
      <c r="H34" s="331">
        <v>5038.1860374343105</v>
      </c>
      <c r="I34" s="331">
        <v>76.520534999999995</v>
      </c>
      <c r="J34" s="331">
        <v>4893.5683915210193</v>
      </c>
      <c r="K34" s="331">
        <v>4970.0889265210208</v>
      </c>
    </row>
    <row r="35" spans="1:11" x14ac:dyDescent="0.2">
      <c r="A35" s="70"/>
      <c r="B35" s="71"/>
      <c r="C35" s="331"/>
      <c r="D35" s="331"/>
      <c r="E35" s="331"/>
      <c r="F35" s="331"/>
      <c r="G35" s="331"/>
      <c r="H35" s="331"/>
      <c r="I35" s="331"/>
      <c r="J35" s="331"/>
      <c r="K35" s="331"/>
    </row>
    <row r="36" spans="1:11" x14ac:dyDescent="0.2">
      <c r="A36" s="550" t="s">
        <v>330</v>
      </c>
      <c r="B36" s="67" t="s">
        <v>322</v>
      </c>
      <c r="C36" s="331">
        <v>0</v>
      </c>
      <c r="D36" s="331">
        <v>0</v>
      </c>
      <c r="E36" s="331">
        <v>0</v>
      </c>
      <c r="F36" s="331">
        <v>0</v>
      </c>
      <c r="G36" s="331">
        <v>0</v>
      </c>
      <c r="H36" s="331">
        <v>0</v>
      </c>
      <c r="I36" s="331">
        <v>0</v>
      </c>
      <c r="J36" s="331">
        <v>0</v>
      </c>
      <c r="K36" s="331">
        <v>0</v>
      </c>
    </row>
    <row r="37" spans="1:11" x14ac:dyDescent="0.2">
      <c r="A37" s="550"/>
      <c r="B37" s="67" t="s">
        <v>272</v>
      </c>
      <c r="C37" s="331">
        <v>0</v>
      </c>
      <c r="D37" s="331">
        <v>22.050129999999999</v>
      </c>
      <c r="E37" s="331">
        <v>22.050129999999999</v>
      </c>
      <c r="F37" s="331">
        <v>0</v>
      </c>
      <c r="G37" s="331">
        <v>1.3000000000000002E-4</v>
      </c>
      <c r="H37" s="331">
        <v>1.3000000000000002E-4</v>
      </c>
      <c r="I37" s="331">
        <v>0</v>
      </c>
      <c r="J37" s="331">
        <v>1.3000000000000002E-4</v>
      </c>
      <c r="K37" s="331">
        <v>1.3000000000000002E-4</v>
      </c>
    </row>
    <row r="38" spans="1:11" x14ac:dyDescent="0.2">
      <c r="A38" s="550"/>
      <c r="B38" s="67" t="s">
        <v>323</v>
      </c>
      <c r="C38" s="331">
        <v>0</v>
      </c>
      <c r="D38" s="331">
        <v>59.421565999999999</v>
      </c>
      <c r="E38" s="331">
        <v>59.421565999999999</v>
      </c>
      <c r="F38" s="331">
        <v>0</v>
      </c>
      <c r="G38" s="331">
        <v>18.422937999999998</v>
      </c>
      <c r="H38" s="331">
        <v>18.422937999999998</v>
      </c>
      <c r="I38" s="331">
        <v>0</v>
      </c>
      <c r="J38" s="331">
        <v>18.422937999999998</v>
      </c>
      <c r="K38" s="331">
        <v>18.422937999999998</v>
      </c>
    </row>
    <row r="39" spans="1:11" x14ac:dyDescent="0.2">
      <c r="A39" s="550"/>
      <c r="B39" s="67" t="s">
        <v>324</v>
      </c>
      <c r="C39" s="331">
        <v>0</v>
      </c>
      <c r="D39" s="331">
        <v>0.55912600000000001</v>
      </c>
      <c r="E39" s="331">
        <v>0.55912600000000001</v>
      </c>
      <c r="F39" s="331">
        <v>0</v>
      </c>
      <c r="G39" s="331">
        <v>5.9125999999999998E-2</v>
      </c>
      <c r="H39" s="331">
        <v>5.9125999999999998E-2</v>
      </c>
      <c r="I39" s="331">
        <v>0</v>
      </c>
      <c r="J39" s="331">
        <v>5.9125999999999998E-2</v>
      </c>
      <c r="K39" s="331">
        <v>5.9125999999999998E-2</v>
      </c>
    </row>
    <row r="40" spans="1:11" x14ac:dyDescent="0.2">
      <c r="A40" s="550"/>
      <c r="B40" s="67" t="s">
        <v>325</v>
      </c>
      <c r="C40" s="331">
        <v>55.473244000000001</v>
      </c>
      <c r="D40" s="331">
        <v>181.41430408162998</v>
      </c>
      <c r="E40" s="331">
        <v>236.88754808163003</v>
      </c>
      <c r="F40" s="331">
        <v>55.104587000000002</v>
      </c>
      <c r="G40" s="331">
        <v>63.628464103850007</v>
      </c>
      <c r="H40" s="331">
        <v>118.73305110385</v>
      </c>
      <c r="I40" s="331">
        <v>51.779145999999997</v>
      </c>
      <c r="J40" s="331">
        <v>60.803265282230001</v>
      </c>
      <c r="K40" s="331">
        <v>112.58241128223</v>
      </c>
    </row>
    <row r="41" spans="1:11" x14ac:dyDescent="0.2">
      <c r="A41" s="550"/>
      <c r="B41" s="67" t="s">
        <v>326</v>
      </c>
      <c r="C41" s="331">
        <v>0</v>
      </c>
      <c r="D41" s="331">
        <v>0.26435799999999998</v>
      </c>
      <c r="E41" s="331">
        <v>0.26435799999999998</v>
      </c>
      <c r="F41" s="331">
        <v>0</v>
      </c>
      <c r="G41" s="331">
        <v>0.247695</v>
      </c>
      <c r="H41" s="331">
        <v>0.247695</v>
      </c>
      <c r="I41" s="331">
        <v>0</v>
      </c>
      <c r="J41" s="331">
        <v>0.23219999999999999</v>
      </c>
      <c r="K41" s="331">
        <v>0.23219999999999999</v>
      </c>
    </row>
    <row r="42" spans="1:11" x14ac:dyDescent="0.2">
      <c r="A42" s="550"/>
      <c r="B42" s="67" t="s">
        <v>327</v>
      </c>
      <c r="C42" s="331">
        <v>7.5376000009999995</v>
      </c>
      <c r="D42" s="331">
        <v>69.906210999999999</v>
      </c>
      <c r="E42" s="331">
        <v>77.443811001</v>
      </c>
      <c r="F42" s="331">
        <v>6.7422310000000003</v>
      </c>
      <c r="G42" s="331">
        <v>50.605739999999997</v>
      </c>
      <c r="H42" s="331">
        <v>57.347971000000001</v>
      </c>
      <c r="I42" s="331">
        <v>6.1558760000000001</v>
      </c>
      <c r="J42" s="331">
        <v>51.112898999999999</v>
      </c>
      <c r="K42" s="331">
        <v>57.268774999999984</v>
      </c>
    </row>
    <row r="43" spans="1:11" x14ac:dyDescent="0.2">
      <c r="A43" s="550"/>
      <c r="B43" s="67" t="s">
        <v>310</v>
      </c>
      <c r="C43" s="331">
        <v>0</v>
      </c>
      <c r="D43" s="331">
        <v>0</v>
      </c>
      <c r="E43" s="331">
        <v>0</v>
      </c>
      <c r="F43" s="331">
        <v>0</v>
      </c>
      <c r="G43" s="331">
        <v>0</v>
      </c>
      <c r="H43" s="331">
        <v>0</v>
      </c>
      <c r="I43" s="331">
        <v>0</v>
      </c>
      <c r="J43" s="331">
        <v>0</v>
      </c>
      <c r="K43" s="331">
        <v>0</v>
      </c>
    </row>
    <row r="44" spans="1:11" x14ac:dyDescent="0.2">
      <c r="A44" s="550"/>
      <c r="B44" s="69" t="s">
        <v>320</v>
      </c>
      <c r="C44" s="331">
        <v>63.010844001000002</v>
      </c>
      <c r="D44" s="331">
        <v>333.61569508162995</v>
      </c>
      <c r="E44" s="331">
        <v>396.62653908263007</v>
      </c>
      <c r="F44" s="331">
        <v>61.846817999999999</v>
      </c>
      <c r="G44" s="331">
        <v>132.96409310384999</v>
      </c>
      <c r="H44" s="331">
        <v>194.81091110385</v>
      </c>
      <c r="I44" s="331">
        <v>57.935021999999996</v>
      </c>
      <c r="J44" s="331">
        <v>130.63055828223</v>
      </c>
      <c r="K44" s="331">
        <v>188.56558028222997</v>
      </c>
    </row>
    <row r="45" spans="1:11" x14ac:dyDescent="0.2">
      <c r="A45" s="70"/>
      <c r="B45" s="71"/>
      <c r="C45" s="331"/>
      <c r="D45" s="331"/>
      <c r="E45" s="331"/>
      <c r="F45" s="331"/>
      <c r="G45" s="331"/>
      <c r="H45" s="331"/>
      <c r="I45" s="331"/>
      <c r="J45" s="331"/>
      <c r="K45" s="331"/>
    </row>
    <row r="46" spans="1:11" x14ac:dyDescent="0.2">
      <c r="A46" s="550" t="s">
        <v>331</v>
      </c>
      <c r="B46" s="67" t="s">
        <v>322</v>
      </c>
      <c r="C46" s="331">
        <v>0</v>
      </c>
      <c r="D46" s="331">
        <v>0</v>
      </c>
      <c r="E46" s="331">
        <v>0</v>
      </c>
      <c r="F46" s="331">
        <v>0</v>
      </c>
      <c r="G46" s="331">
        <v>0</v>
      </c>
      <c r="H46" s="331">
        <v>0</v>
      </c>
      <c r="I46" s="331">
        <v>0</v>
      </c>
      <c r="J46" s="331">
        <v>0</v>
      </c>
      <c r="K46" s="331">
        <v>0</v>
      </c>
    </row>
    <row r="47" spans="1:11" x14ac:dyDescent="0.2">
      <c r="A47" s="550"/>
      <c r="B47" s="67" t="s">
        <v>272</v>
      </c>
      <c r="C47" s="331">
        <v>0</v>
      </c>
      <c r="D47" s="331">
        <v>1.959568</v>
      </c>
      <c r="E47" s="331">
        <v>1.959568</v>
      </c>
      <c r="F47" s="331">
        <v>0</v>
      </c>
      <c r="G47" s="331">
        <v>1.959568</v>
      </c>
      <c r="H47" s="331">
        <v>1.959568</v>
      </c>
      <c r="I47" s="331">
        <v>0</v>
      </c>
      <c r="J47" s="331">
        <v>1.9970570000000001</v>
      </c>
      <c r="K47" s="331">
        <v>1.9970570000000001</v>
      </c>
    </row>
    <row r="48" spans="1:11" x14ac:dyDescent="0.2">
      <c r="A48" s="550"/>
      <c r="B48" s="67" t="s">
        <v>323</v>
      </c>
      <c r="C48" s="331">
        <v>0</v>
      </c>
      <c r="D48" s="331">
        <v>0</v>
      </c>
      <c r="E48" s="331">
        <v>0</v>
      </c>
      <c r="F48" s="331">
        <v>0</v>
      </c>
      <c r="G48" s="331">
        <v>0</v>
      </c>
      <c r="H48" s="331">
        <v>0</v>
      </c>
      <c r="I48" s="331">
        <v>0</v>
      </c>
      <c r="J48" s="331">
        <v>0</v>
      </c>
      <c r="K48" s="331">
        <v>0</v>
      </c>
    </row>
    <row r="49" spans="1:11" x14ac:dyDescent="0.2">
      <c r="A49" s="550"/>
      <c r="B49" s="67" t="s">
        <v>324</v>
      </c>
      <c r="C49" s="331">
        <v>0</v>
      </c>
      <c r="D49" s="331">
        <v>0</v>
      </c>
      <c r="E49" s="331">
        <v>0</v>
      </c>
      <c r="F49" s="331">
        <v>0</v>
      </c>
      <c r="G49" s="331">
        <v>0</v>
      </c>
      <c r="H49" s="331">
        <v>0</v>
      </c>
      <c r="I49" s="331">
        <v>0</v>
      </c>
      <c r="J49" s="331">
        <v>0</v>
      </c>
      <c r="K49" s="331">
        <v>0</v>
      </c>
    </row>
    <row r="50" spans="1:11" x14ac:dyDescent="0.2">
      <c r="A50" s="550"/>
      <c r="B50" s="67" t="s">
        <v>325</v>
      </c>
      <c r="C50" s="331">
        <v>4.6617749999999996</v>
      </c>
      <c r="D50" s="331">
        <v>5.4921924584499999</v>
      </c>
      <c r="E50" s="331">
        <v>10.153967458450001</v>
      </c>
      <c r="F50" s="331">
        <v>4.3204510000000003</v>
      </c>
      <c r="G50" s="331">
        <v>5.0887151432</v>
      </c>
      <c r="H50" s="331">
        <v>9.4091661432000002</v>
      </c>
      <c r="I50" s="331">
        <v>4.1629809999999994</v>
      </c>
      <c r="J50" s="331">
        <v>5.2904082414199998</v>
      </c>
      <c r="K50" s="331">
        <v>9.45338924142</v>
      </c>
    </row>
    <row r="51" spans="1:11" x14ac:dyDescent="0.2">
      <c r="A51" s="550"/>
      <c r="B51" s="67" t="s">
        <v>326</v>
      </c>
      <c r="C51" s="331">
        <v>0</v>
      </c>
      <c r="D51" s="331">
        <v>0.17999399999999999</v>
      </c>
      <c r="E51" s="331">
        <v>0.17999399999999999</v>
      </c>
      <c r="F51" s="331">
        <v>0</v>
      </c>
      <c r="G51" s="331">
        <v>0.34998700000000005</v>
      </c>
      <c r="H51" s="331">
        <v>0.34998700000000005</v>
      </c>
      <c r="I51" s="331">
        <v>0</v>
      </c>
      <c r="J51" s="331">
        <v>0.34998700000000005</v>
      </c>
      <c r="K51" s="331">
        <v>0.34998700000000005</v>
      </c>
    </row>
    <row r="52" spans="1:11" x14ac:dyDescent="0.2">
      <c r="A52" s="550"/>
      <c r="B52" s="67" t="s">
        <v>327</v>
      </c>
      <c r="C52" s="331">
        <v>7.1959880000000007</v>
      </c>
      <c r="D52" s="331">
        <v>4.9417860000000005</v>
      </c>
      <c r="E52" s="331">
        <v>12.137774</v>
      </c>
      <c r="F52" s="331">
        <v>7.3302190000000005</v>
      </c>
      <c r="G52" s="331">
        <v>4.9331469999999999</v>
      </c>
      <c r="H52" s="331">
        <v>12.263366</v>
      </c>
      <c r="I52" s="331">
        <v>7.7333080000000001</v>
      </c>
      <c r="J52" s="331">
        <v>5.0458640000000017</v>
      </c>
      <c r="K52" s="331">
        <v>12.779172000000001</v>
      </c>
    </row>
    <row r="53" spans="1:11" x14ac:dyDescent="0.2">
      <c r="A53" s="550"/>
      <c r="B53" s="67" t="s">
        <v>310</v>
      </c>
      <c r="C53" s="331">
        <v>0.247305</v>
      </c>
      <c r="D53" s="331">
        <v>0</v>
      </c>
      <c r="E53" s="331">
        <v>0.247305</v>
      </c>
      <c r="F53" s="331">
        <v>0.295213</v>
      </c>
      <c r="G53" s="331">
        <v>0</v>
      </c>
      <c r="H53" s="331">
        <v>0.295213</v>
      </c>
      <c r="I53" s="331">
        <v>0.15041599999999999</v>
      </c>
      <c r="J53" s="331">
        <v>0</v>
      </c>
      <c r="K53" s="331">
        <v>0.15041599999999999</v>
      </c>
    </row>
    <row r="54" spans="1:11" x14ac:dyDescent="0.2">
      <c r="A54" s="550"/>
      <c r="B54" s="69" t="s">
        <v>320</v>
      </c>
      <c r="C54" s="331">
        <v>12.105068000000001</v>
      </c>
      <c r="D54" s="331">
        <v>12.573540458450001</v>
      </c>
      <c r="E54" s="331">
        <v>24.678608458450004</v>
      </c>
      <c r="F54" s="331">
        <v>11.945883000000002</v>
      </c>
      <c r="G54" s="331">
        <v>12.331417143199999</v>
      </c>
      <c r="H54" s="331">
        <v>24.277300143200002</v>
      </c>
      <c r="I54" s="331">
        <v>12.046704999999999</v>
      </c>
      <c r="J54" s="331">
        <v>12.683316241420002</v>
      </c>
      <c r="K54" s="331">
        <v>24.730021241420001</v>
      </c>
    </row>
    <row r="55" spans="1:11" x14ac:dyDescent="0.2">
      <c r="A55" s="70"/>
      <c r="B55" s="71"/>
      <c r="C55" s="331"/>
      <c r="D55" s="331"/>
      <c r="E55" s="331"/>
      <c r="F55" s="331"/>
      <c r="G55" s="331"/>
      <c r="H55" s="331"/>
      <c r="I55" s="331"/>
      <c r="J55" s="331"/>
      <c r="K55" s="331"/>
    </row>
    <row r="56" spans="1:11" x14ac:dyDescent="0.2">
      <c r="A56" s="550" t="s">
        <v>333</v>
      </c>
      <c r="B56" s="67" t="s">
        <v>322</v>
      </c>
      <c r="C56" s="331">
        <v>0</v>
      </c>
      <c r="D56" s="331">
        <v>2.0160551999999998E-2</v>
      </c>
      <c r="E56" s="331">
        <v>2.0160551999999998E-2</v>
      </c>
      <c r="F56" s="331">
        <v>0</v>
      </c>
      <c r="G56" s="331">
        <v>0</v>
      </c>
      <c r="H56" s="331">
        <v>0</v>
      </c>
      <c r="I56" s="331">
        <v>0</v>
      </c>
      <c r="J56" s="331">
        <v>0</v>
      </c>
      <c r="K56" s="331">
        <v>0</v>
      </c>
    </row>
    <row r="57" spans="1:11" x14ac:dyDescent="0.2">
      <c r="A57" s="550"/>
      <c r="B57" s="67" t="s">
        <v>272</v>
      </c>
      <c r="C57" s="331">
        <v>0</v>
      </c>
      <c r="D57" s="331">
        <v>306.96271000000002</v>
      </c>
      <c r="E57" s="331">
        <v>306.96271000000002</v>
      </c>
      <c r="F57" s="331">
        <v>0</v>
      </c>
      <c r="G57" s="331">
        <v>429.47413900000004</v>
      </c>
      <c r="H57" s="331">
        <v>429.47413900000004</v>
      </c>
      <c r="I57" s="331">
        <v>0</v>
      </c>
      <c r="J57" s="331">
        <v>463.56905399999999</v>
      </c>
      <c r="K57" s="331">
        <v>463.56905399999999</v>
      </c>
    </row>
    <row r="58" spans="1:11" x14ac:dyDescent="0.2">
      <c r="A58" s="550"/>
      <c r="B58" s="67" t="s">
        <v>323</v>
      </c>
      <c r="C58" s="331">
        <v>0</v>
      </c>
      <c r="D58" s="331">
        <v>284.722488</v>
      </c>
      <c r="E58" s="331">
        <v>284.722488</v>
      </c>
      <c r="F58" s="331">
        <v>0</v>
      </c>
      <c r="G58" s="331">
        <v>293.11361399999998</v>
      </c>
      <c r="H58" s="331">
        <v>293.11361399999998</v>
      </c>
      <c r="I58" s="331">
        <v>0</v>
      </c>
      <c r="J58" s="331">
        <v>259.92471499999999</v>
      </c>
      <c r="K58" s="331">
        <v>259.92471499999999</v>
      </c>
    </row>
    <row r="59" spans="1:11" x14ac:dyDescent="0.2">
      <c r="A59" s="550"/>
      <c r="B59" s="67" t="s">
        <v>324</v>
      </c>
      <c r="C59" s="331">
        <v>0</v>
      </c>
      <c r="D59" s="331">
        <v>117.09310099999999</v>
      </c>
      <c r="E59" s="331">
        <v>117.09310099999999</v>
      </c>
      <c r="F59" s="331">
        <v>0</v>
      </c>
      <c r="G59" s="331">
        <v>100.154754</v>
      </c>
      <c r="H59" s="331">
        <v>100.154754</v>
      </c>
      <c r="I59" s="331">
        <v>0</v>
      </c>
      <c r="J59" s="331">
        <v>88.867131999999998</v>
      </c>
      <c r="K59" s="331">
        <v>88.867131999999998</v>
      </c>
    </row>
    <row r="60" spans="1:11" x14ac:dyDescent="0.2">
      <c r="A60" s="550"/>
      <c r="B60" s="67" t="s">
        <v>325</v>
      </c>
      <c r="C60" s="331">
        <v>0.23932700000000001</v>
      </c>
      <c r="D60" s="331">
        <v>709.74206715650996</v>
      </c>
      <c r="E60" s="331">
        <v>709.98139415650996</v>
      </c>
      <c r="F60" s="331">
        <v>0.26045200000000002</v>
      </c>
      <c r="G60" s="331">
        <v>730.56619233539004</v>
      </c>
      <c r="H60" s="331">
        <v>730.82664433539003</v>
      </c>
      <c r="I60" s="331">
        <v>0.26514199999999999</v>
      </c>
      <c r="J60" s="331">
        <v>714.50075950447001</v>
      </c>
      <c r="K60" s="331">
        <v>714.76590150446998</v>
      </c>
    </row>
    <row r="61" spans="1:11" x14ac:dyDescent="0.2">
      <c r="A61" s="550"/>
      <c r="B61" s="67" t="s">
        <v>326</v>
      </c>
      <c r="C61" s="331">
        <v>0</v>
      </c>
      <c r="D61" s="331">
        <v>4.063752</v>
      </c>
      <c r="E61" s="331">
        <v>4.063752</v>
      </c>
      <c r="F61" s="331">
        <v>0</v>
      </c>
      <c r="G61" s="331">
        <v>4.1475460000000002</v>
      </c>
      <c r="H61" s="331">
        <v>4.1475460000000002</v>
      </c>
      <c r="I61" s="331">
        <v>0</v>
      </c>
      <c r="J61" s="331">
        <v>3.7006750000000004</v>
      </c>
      <c r="K61" s="331">
        <v>3.7006750000000004</v>
      </c>
    </row>
    <row r="62" spans="1:11" x14ac:dyDescent="0.2">
      <c r="A62" s="550"/>
      <c r="B62" s="67" t="s">
        <v>327</v>
      </c>
      <c r="C62" s="331">
        <v>0.37571699999999997</v>
      </c>
      <c r="D62" s="331">
        <v>32.463135639999997</v>
      </c>
      <c r="E62" s="331">
        <v>32.838852639999999</v>
      </c>
      <c r="F62" s="331">
        <v>0.36641199999999996</v>
      </c>
      <c r="G62" s="331">
        <v>34.779473317000004</v>
      </c>
      <c r="H62" s="331">
        <v>35.145885317000001</v>
      </c>
      <c r="I62" s="331">
        <v>0.38192100000000001</v>
      </c>
      <c r="J62" s="331">
        <v>32.825227198</v>
      </c>
      <c r="K62" s="331">
        <v>33.207148198000006</v>
      </c>
    </row>
    <row r="63" spans="1:11" x14ac:dyDescent="0.2">
      <c r="A63" s="550"/>
      <c r="B63" s="67" t="s">
        <v>310</v>
      </c>
      <c r="C63" s="331">
        <v>0</v>
      </c>
      <c r="D63" s="331">
        <v>7.6199999999999998E-4</v>
      </c>
      <c r="E63" s="331">
        <v>7.6199999999999998E-4</v>
      </c>
      <c r="F63" s="331">
        <v>0</v>
      </c>
      <c r="G63" s="331">
        <v>7.2599999999999997E-4</v>
      </c>
      <c r="H63" s="331">
        <v>7.2599999999999997E-4</v>
      </c>
      <c r="I63" s="331">
        <v>0</v>
      </c>
      <c r="J63" s="331">
        <v>6.8999999999999997E-4</v>
      </c>
      <c r="K63" s="331">
        <v>6.8999999999999997E-4</v>
      </c>
    </row>
    <row r="64" spans="1:11" x14ac:dyDescent="0.2">
      <c r="A64" s="550"/>
      <c r="B64" s="69" t="s">
        <v>320</v>
      </c>
      <c r="C64" s="331">
        <v>0.61504399999999992</v>
      </c>
      <c r="D64" s="331">
        <v>1455.0681763485097</v>
      </c>
      <c r="E64" s="331">
        <v>1455.6832203485098</v>
      </c>
      <c r="F64" s="331">
        <v>0.62686399999999998</v>
      </c>
      <c r="G64" s="331">
        <v>1592.23644465239</v>
      </c>
      <c r="H64" s="331">
        <v>1592.8633086523898</v>
      </c>
      <c r="I64" s="331">
        <v>0.64706299999999994</v>
      </c>
      <c r="J64" s="331">
        <v>1563.38825270247</v>
      </c>
      <c r="K64" s="331">
        <v>1564.0353157024699</v>
      </c>
    </row>
    <row r="65" spans="1:11" ht="15" thickBot="1" x14ac:dyDescent="0.25">
      <c r="A65" s="72"/>
      <c r="B65" s="73"/>
      <c r="C65" s="74"/>
      <c r="D65" s="74"/>
      <c r="E65" s="74"/>
      <c r="F65" s="74"/>
      <c r="G65" s="74"/>
      <c r="H65" s="74"/>
      <c r="I65" s="74"/>
      <c r="J65" s="74"/>
      <c r="K65" s="74"/>
    </row>
    <row r="66" spans="1:11" ht="15" thickTop="1" x14ac:dyDescent="0.2">
      <c r="A66" s="648"/>
      <c r="B66" s="648"/>
      <c r="C66" s="648"/>
      <c r="D66" s="648"/>
      <c r="E66" s="648"/>
      <c r="F66" s="648"/>
      <c r="G66" s="648"/>
      <c r="H66" s="648"/>
      <c r="I66" s="648"/>
      <c r="J66" s="648"/>
      <c r="K66" s="648"/>
    </row>
    <row r="67" spans="1:11" x14ac:dyDescent="0.2">
      <c r="A67" s="5"/>
    </row>
    <row r="68" spans="1:11" x14ac:dyDescent="0.2">
      <c r="A68" s="5"/>
    </row>
    <row r="69" spans="1:11" x14ac:dyDescent="0.2">
      <c r="A69" s="5"/>
    </row>
    <row r="70" spans="1:11" x14ac:dyDescent="0.2">
      <c r="A70" s="5"/>
    </row>
    <row r="71" spans="1:11" x14ac:dyDescent="0.2">
      <c r="A71" s="5"/>
    </row>
    <row r="72" spans="1:11" x14ac:dyDescent="0.2">
      <c r="A72" s="5"/>
    </row>
    <row r="73" spans="1:11" x14ac:dyDescent="0.2">
      <c r="A73" s="5"/>
    </row>
  </sheetData>
  <mergeCells count="14">
    <mergeCell ref="A1:K1"/>
    <mergeCell ref="A2:K2"/>
    <mergeCell ref="A3:K3"/>
    <mergeCell ref="B4:B5"/>
    <mergeCell ref="C4:E4"/>
    <mergeCell ref="F4:H4"/>
    <mergeCell ref="I4:K4"/>
    <mergeCell ref="A66:K66"/>
    <mergeCell ref="A6:A14"/>
    <mergeCell ref="A16:A24"/>
    <mergeCell ref="A26:A34"/>
    <mergeCell ref="A36:A44"/>
    <mergeCell ref="A46:A54"/>
    <mergeCell ref="A56:A64"/>
  </mergeCells>
  <pageMargins left="0.7" right="0.7" top="0.75" bottom="0.75" header="0.3" footer="0.3"/>
  <pageSetup paperSize="9" scale="76"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zoomScale="130" zoomScaleNormal="100" zoomScaleSheetLayoutView="130" workbookViewId="0">
      <selection activeCell="J9" sqref="J9"/>
    </sheetView>
  </sheetViews>
  <sheetFormatPr defaultColWidth="9.125" defaultRowHeight="14.25" x14ac:dyDescent="0.2"/>
  <cols>
    <col min="1" max="1" width="12.25" style="10" bestFit="1" customWidth="1"/>
    <col min="2" max="2" width="25.25" style="10" bestFit="1" customWidth="1"/>
    <col min="3" max="3" width="4.375" style="10" bestFit="1" customWidth="1"/>
    <col min="4" max="4" width="4.625" style="10" bestFit="1" customWidth="1"/>
    <col min="5" max="6" width="4.375" style="10" bestFit="1" customWidth="1"/>
    <col min="7" max="7" width="4.625" style="10" bestFit="1" customWidth="1"/>
    <col min="8" max="9" width="4.375" style="10" bestFit="1" customWidth="1"/>
    <col min="10" max="10" width="4.625" style="10" bestFit="1" customWidth="1"/>
    <col min="11" max="11" width="4.375" style="10" bestFit="1" customWidth="1"/>
    <col min="12" max="16384" width="9.125" style="10"/>
  </cols>
  <sheetData>
    <row r="1" spans="1:11" ht="18.75" x14ac:dyDescent="0.2">
      <c r="A1" s="552" t="s">
        <v>641</v>
      </c>
      <c r="B1" s="552"/>
      <c r="C1" s="552"/>
      <c r="D1" s="552"/>
      <c r="E1" s="552"/>
      <c r="F1" s="552"/>
      <c r="G1" s="552"/>
      <c r="H1" s="552"/>
      <c r="I1" s="552"/>
      <c r="J1" s="552"/>
      <c r="K1" s="552"/>
    </row>
    <row r="2" spans="1:11" x14ac:dyDescent="0.2">
      <c r="A2" s="650" t="s">
        <v>638</v>
      </c>
      <c r="B2" s="650"/>
      <c r="C2" s="650"/>
      <c r="D2" s="650"/>
      <c r="E2" s="650"/>
      <c r="F2" s="650"/>
      <c r="G2" s="650"/>
      <c r="H2" s="650"/>
      <c r="I2" s="650"/>
      <c r="J2" s="650"/>
      <c r="K2" s="650"/>
    </row>
    <row r="3" spans="1:11" x14ac:dyDescent="0.2">
      <c r="A3" s="657"/>
      <c r="B3" s="657"/>
      <c r="C3" s="657"/>
      <c r="D3" s="657"/>
      <c r="E3" s="657"/>
      <c r="F3" s="657"/>
      <c r="G3" s="657"/>
      <c r="H3" s="657"/>
      <c r="I3" s="657"/>
      <c r="J3" s="657"/>
      <c r="K3" s="657"/>
    </row>
    <row r="4" spans="1:11" ht="15" thickBot="1" x14ac:dyDescent="0.25">
      <c r="A4" s="651" t="s">
        <v>639</v>
      </c>
      <c r="B4" s="651"/>
      <c r="C4" s="651"/>
      <c r="D4" s="651"/>
      <c r="E4" s="651"/>
      <c r="F4" s="651"/>
      <c r="G4" s="651"/>
      <c r="H4" s="651"/>
      <c r="I4" s="651"/>
      <c r="J4" s="651"/>
      <c r="K4" s="651"/>
    </row>
    <row r="5" spans="1:11" ht="15.75" thickTop="1" thickBot="1" x14ac:dyDescent="0.25">
      <c r="A5" s="156" t="s">
        <v>315</v>
      </c>
      <c r="B5" s="652" t="s">
        <v>642</v>
      </c>
      <c r="C5" s="654" t="s">
        <v>1231</v>
      </c>
      <c r="D5" s="655"/>
      <c r="E5" s="655"/>
      <c r="F5" s="654" t="s">
        <v>1232</v>
      </c>
      <c r="G5" s="655"/>
      <c r="H5" s="655"/>
      <c r="I5" s="654" t="s">
        <v>1215</v>
      </c>
      <c r="J5" s="655"/>
      <c r="K5" s="655"/>
    </row>
    <row r="6" spans="1:11" ht="15" thickBot="1" x14ac:dyDescent="0.25">
      <c r="A6" s="157" t="s">
        <v>316</v>
      </c>
      <c r="B6" s="653"/>
      <c r="C6" s="61" t="s">
        <v>318</v>
      </c>
      <c r="D6" s="155" t="s">
        <v>319</v>
      </c>
      <c r="E6" s="62" t="s">
        <v>320</v>
      </c>
      <c r="F6" s="61" t="s">
        <v>318</v>
      </c>
      <c r="G6" s="76" t="s">
        <v>319</v>
      </c>
      <c r="H6" s="61" t="s">
        <v>320</v>
      </c>
      <c r="I6" s="61" t="s">
        <v>318</v>
      </c>
      <c r="J6" s="76" t="s">
        <v>319</v>
      </c>
      <c r="K6" s="63" t="s">
        <v>320</v>
      </c>
    </row>
    <row r="7" spans="1:11" ht="15" thickTop="1" x14ac:dyDescent="0.2">
      <c r="A7" s="64"/>
      <c r="B7" s="65"/>
      <c r="C7" s="66"/>
      <c r="D7" s="66"/>
      <c r="E7" s="66"/>
      <c r="F7" s="66"/>
      <c r="G7" s="66"/>
      <c r="H7" s="66"/>
      <c r="I7" s="66"/>
      <c r="J7" s="66"/>
      <c r="K7" s="66"/>
    </row>
    <row r="8" spans="1:11" x14ac:dyDescent="0.2">
      <c r="A8" s="550" t="s">
        <v>334</v>
      </c>
      <c r="B8" s="67" t="s">
        <v>322</v>
      </c>
      <c r="C8" s="331">
        <v>0</v>
      </c>
      <c r="D8" s="331">
        <v>0</v>
      </c>
      <c r="E8" s="331">
        <v>0</v>
      </c>
      <c r="F8" s="331">
        <v>0</v>
      </c>
      <c r="G8" s="331">
        <v>0</v>
      </c>
      <c r="H8" s="331">
        <v>0</v>
      </c>
      <c r="I8" s="331">
        <v>0</v>
      </c>
      <c r="J8" s="331">
        <v>0</v>
      </c>
      <c r="K8" s="331">
        <v>0</v>
      </c>
    </row>
    <row r="9" spans="1:11" x14ac:dyDescent="0.2">
      <c r="A9" s="550"/>
      <c r="B9" s="67" t="s">
        <v>272</v>
      </c>
      <c r="C9" s="331">
        <v>0</v>
      </c>
      <c r="D9" s="331">
        <v>0</v>
      </c>
      <c r="E9" s="331">
        <v>0</v>
      </c>
      <c r="F9" s="331">
        <v>0</v>
      </c>
      <c r="G9" s="331">
        <v>0</v>
      </c>
      <c r="H9" s="331">
        <v>0</v>
      </c>
      <c r="I9" s="331">
        <v>0</v>
      </c>
      <c r="J9" s="331">
        <v>0</v>
      </c>
      <c r="K9" s="331">
        <v>0</v>
      </c>
    </row>
    <row r="10" spans="1:11" x14ac:dyDescent="0.2">
      <c r="A10" s="550"/>
      <c r="B10" s="67" t="s">
        <v>323</v>
      </c>
      <c r="C10" s="331">
        <v>0</v>
      </c>
      <c r="D10" s="331">
        <v>0</v>
      </c>
      <c r="E10" s="331">
        <v>0</v>
      </c>
      <c r="F10" s="331">
        <v>0</v>
      </c>
      <c r="G10" s="331">
        <v>0</v>
      </c>
      <c r="H10" s="331">
        <v>0</v>
      </c>
      <c r="I10" s="331">
        <v>0</v>
      </c>
      <c r="J10" s="331">
        <v>0</v>
      </c>
      <c r="K10" s="331">
        <v>0</v>
      </c>
    </row>
    <row r="11" spans="1:11" x14ac:dyDescent="0.2">
      <c r="A11" s="550"/>
      <c r="B11" s="67" t="s">
        <v>324</v>
      </c>
      <c r="C11" s="331">
        <v>0</v>
      </c>
      <c r="D11" s="331">
        <v>0</v>
      </c>
      <c r="E11" s="331">
        <v>0</v>
      </c>
      <c r="F11" s="331">
        <v>0</v>
      </c>
      <c r="G11" s="331">
        <v>0</v>
      </c>
      <c r="H11" s="331">
        <v>0</v>
      </c>
      <c r="I11" s="331">
        <v>0</v>
      </c>
      <c r="J11" s="331">
        <v>0</v>
      </c>
      <c r="K11" s="331">
        <v>0</v>
      </c>
    </row>
    <row r="12" spans="1:11" x14ac:dyDescent="0.2">
      <c r="A12" s="550"/>
      <c r="B12" s="67" t="s">
        <v>325</v>
      </c>
      <c r="C12" s="331">
        <v>2.4584869999999999</v>
      </c>
      <c r="D12" s="331">
        <v>2.9755279999999997</v>
      </c>
      <c r="E12" s="331">
        <v>5.4340150000000005</v>
      </c>
      <c r="F12" s="331">
        <v>3.0140289999999998</v>
      </c>
      <c r="G12" s="331">
        <v>2.800214</v>
      </c>
      <c r="H12" s="331">
        <v>5.8142430000000003</v>
      </c>
      <c r="I12" s="331">
        <v>3.4090310000000001</v>
      </c>
      <c r="J12" s="331">
        <v>2.7796639999999999</v>
      </c>
      <c r="K12" s="331">
        <v>6.1886950000000009</v>
      </c>
    </row>
    <row r="13" spans="1:11" x14ac:dyDescent="0.2">
      <c r="A13" s="550"/>
      <c r="B13" s="67" t="s">
        <v>326</v>
      </c>
      <c r="C13" s="331">
        <v>0</v>
      </c>
      <c r="D13" s="331">
        <v>0</v>
      </c>
      <c r="E13" s="331">
        <v>0</v>
      </c>
      <c r="F13" s="331">
        <v>0</v>
      </c>
      <c r="G13" s="331">
        <v>0</v>
      </c>
      <c r="H13" s="331">
        <v>0</v>
      </c>
      <c r="I13" s="331">
        <v>0</v>
      </c>
      <c r="J13" s="331">
        <v>0</v>
      </c>
      <c r="K13" s="331">
        <v>0</v>
      </c>
    </row>
    <row r="14" spans="1:11" x14ac:dyDescent="0.2">
      <c r="A14" s="550"/>
      <c r="B14" s="67" t="s">
        <v>327</v>
      </c>
      <c r="C14" s="331">
        <v>0.46313700000000002</v>
      </c>
      <c r="D14" s="331">
        <v>1.308589</v>
      </c>
      <c r="E14" s="331">
        <v>1.7717260000000001</v>
      </c>
      <c r="F14" s="331">
        <v>0.46310899999999999</v>
      </c>
      <c r="G14" s="331">
        <v>1.3330920000000002</v>
      </c>
      <c r="H14" s="331">
        <v>1.7962009999999999</v>
      </c>
      <c r="I14" s="331">
        <v>1.0216780000000001</v>
      </c>
      <c r="J14" s="331">
        <v>1.4694700000000001</v>
      </c>
      <c r="K14" s="331">
        <v>2.4911479999999999</v>
      </c>
    </row>
    <row r="15" spans="1:11" x14ac:dyDescent="0.2">
      <c r="A15" s="550"/>
      <c r="B15" s="67" t="s">
        <v>310</v>
      </c>
      <c r="C15" s="331">
        <v>0</v>
      </c>
      <c r="D15" s="331">
        <v>0</v>
      </c>
      <c r="E15" s="331">
        <v>0</v>
      </c>
      <c r="F15" s="331">
        <v>0</v>
      </c>
      <c r="G15" s="331">
        <v>0</v>
      </c>
      <c r="H15" s="331">
        <v>0</v>
      </c>
      <c r="I15" s="331">
        <v>0</v>
      </c>
      <c r="J15" s="331">
        <v>0</v>
      </c>
      <c r="K15" s="331">
        <v>0</v>
      </c>
    </row>
    <row r="16" spans="1:11" x14ac:dyDescent="0.2">
      <c r="A16" s="550"/>
      <c r="B16" s="69" t="s">
        <v>320</v>
      </c>
      <c r="C16" s="331">
        <v>2.921624</v>
      </c>
      <c r="D16" s="331">
        <v>4.2841170000000002</v>
      </c>
      <c r="E16" s="331">
        <v>7.2057410000000006</v>
      </c>
      <c r="F16" s="331">
        <v>3.4771380000000001</v>
      </c>
      <c r="G16" s="331">
        <v>4.1333060000000001</v>
      </c>
      <c r="H16" s="331">
        <v>7.6104440000000002</v>
      </c>
      <c r="I16" s="331">
        <v>4.4307090000000002</v>
      </c>
      <c r="J16" s="331">
        <v>4.2491339999999997</v>
      </c>
      <c r="K16" s="331">
        <v>8.6358430000000013</v>
      </c>
    </row>
    <row r="17" spans="1:11" x14ac:dyDescent="0.2">
      <c r="A17" s="36"/>
      <c r="B17" s="36"/>
      <c r="C17" s="331"/>
      <c r="D17" s="331"/>
      <c r="E17" s="331"/>
      <c r="F17" s="331"/>
      <c r="G17" s="331"/>
      <c r="H17" s="331"/>
      <c r="I17" s="331"/>
      <c r="J17" s="331"/>
      <c r="K17" s="331"/>
    </row>
    <row r="18" spans="1:11" x14ac:dyDescent="0.2">
      <c r="A18" s="550" t="s">
        <v>338</v>
      </c>
      <c r="B18" s="67" t="s">
        <v>322</v>
      </c>
      <c r="C18" s="331">
        <v>0</v>
      </c>
      <c r="D18" s="331">
        <v>0</v>
      </c>
      <c r="E18" s="331">
        <v>0</v>
      </c>
      <c r="F18" s="331">
        <v>0</v>
      </c>
      <c r="G18" s="331">
        <v>0</v>
      </c>
      <c r="H18" s="331">
        <v>0</v>
      </c>
      <c r="I18" s="331">
        <v>0</v>
      </c>
      <c r="J18" s="331">
        <v>0</v>
      </c>
      <c r="K18" s="331">
        <v>0</v>
      </c>
    </row>
    <row r="19" spans="1:11" x14ac:dyDescent="0.2">
      <c r="A19" s="550"/>
      <c r="B19" s="67" t="s">
        <v>272</v>
      </c>
      <c r="C19" s="331">
        <v>0</v>
      </c>
      <c r="D19" s="331">
        <v>0</v>
      </c>
      <c r="E19" s="331">
        <v>0</v>
      </c>
      <c r="F19" s="331">
        <v>0</v>
      </c>
      <c r="G19" s="331">
        <v>0</v>
      </c>
      <c r="H19" s="331">
        <v>0</v>
      </c>
      <c r="I19" s="331">
        <v>0</v>
      </c>
      <c r="J19" s="331">
        <v>0</v>
      </c>
      <c r="K19" s="331">
        <v>0</v>
      </c>
    </row>
    <row r="20" spans="1:11" x14ac:dyDescent="0.2">
      <c r="A20" s="550"/>
      <c r="B20" s="67" t="s">
        <v>323</v>
      </c>
      <c r="C20" s="331">
        <v>0</v>
      </c>
      <c r="D20" s="331">
        <v>0</v>
      </c>
      <c r="E20" s="331">
        <v>0</v>
      </c>
      <c r="F20" s="331">
        <v>0</v>
      </c>
      <c r="G20" s="331">
        <v>0</v>
      </c>
      <c r="H20" s="331">
        <v>0</v>
      </c>
      <c r="I20" s="331">
        <v>0</v>
      </c>
      <c r="J20" s="331">
        <v>0</v>
      </c>
      <c r="K20" s="331">
        <v>0</v>
      </c>
    </row>
    <row r="21" spans="1:11" x14ac:dyDescent="0.2">
      <c r="A21" s="550"/>
      <c r="B21" s="67" t="s">
        <v>324</v>
      </c>
      <c r="C21" s="331">
        <v>0</v>
      </c>
      <c r="D21" s="331">
        <v>0</v>
      </c>
      <c r="E21" s="331">
        <v>0</v>
      </c>
      <c r="F21" s="331">
        <v>0</v>
      </c>
      <c r="G21" s="331">
        <v>0</v>
      </c>
      <c r="H21" s="331">
        <v>0</v>
      </c>
      <c r="I21" s="331">
        <v>0</v>
      </c>
      <c r="J21" s="331">
        <v>0</v>
      </c>
      <c r="K21" s="331">
        <v>0</v>
      </c>
    </row>
    <row r="22" spans="1:11" x14ac:dyDescent="0.2">
      <c r="A22" s="550"/>
      <c r="B22" s="67" t="s">
        <v>325</v>
      </c>
      <c r="C22" s="331">
        <v>1.6961389999999998</v>
      </c>
      <c r="D22" s="331">
        <v>22.844845899999999</v>
      </c>
      <c r="E22" s="331">
        <v>24.540984899999998</v>
      </c>
      <c r="F22" s="331">
        <v>1.2996540000000001</v>
      </c>
      <c r="G22" s="331">
        <v>19.782830999999998</v>
      </c>
      <c r="H22" s="331">
        <v>21.082485000000002</v>
      </c>
      <c r="I22" s="331">
        <v>1.3594300000000001</v>
      </c>
      <c r="J22" s="331">
        <v>19.850314999999998</v>
      </c>
      <c r="K22" s="331">
        <v>21.209744999999998</v>
      </c>
    </row>
    <row r="23" spans="1:11" x14ac:dyDescent="0.2">
      <c r="A23" s="550"/>
      <c r="B23" s="67" t="s">
        <v>326</v>
      </c>
      <c r="C23" s="331">
        <v>0</v>
      </c>
      <c r="D23" s="331">
        <v>0</v>
      </c>
      <c r="E23" s="331">
        <v>0</v>
      </c>
      <c r="F23" s="331">
        <v>0</v>
      </c>
      <c r="G23" s="331">
        <v>0</v>
      </c>
      <c r="H23" s="331">
        <v>0</v>
      </c>
      <c r="I23" s="331">
        <v>0</v>
      </c>
      <c r="J23" s="331">
        <v>0</v>
      </c>
      <c r="K23" s="331">
        <v>0</v>
      </c>
    </row>
    <row r="24" spans="1:11" x14ac:dyDescent="0.2">
      <c r="A24" s="550"/>
      <c r="B24" s="67" t="s">
        <v>327</v>
      </c>
      <c r="C24" s="331">
        <v>1.846951</v>
      </c>
      <c r="D24" s="331">
        <v>4.6310470009999998</v>
      </c>
      <c r="E24" s="331">
        <v>6.4779980009999996</v>
      </c>
      <c r="F24" s="331">
        <v>1.918215</v>
      </c>
      <c r="G24" s="331">
        <v>4.5973839999999999</v>
      </c>
      <c r="H24" s="331">
        <v>6.5155989999999999</v>
      </c>
      <c r="I24" s="331">
        <v>1.905189</v>
      </c>
      <c r="J24" s="331">
        <v>4.8077889999999996</v>
      </c>
      <c r="K24" s="331">
        <v>6.7129779999999997</v>
      </c>
    </row>
    <row r="25" spans="1:11" x14ac:dyDescent="0.2">
      <c r="A25" s="550"/>
      <c r="B25" s="67" t="s">
        <v>310</v>
      </c>
      <c r="C25" s="331">
        <v>0</v>
      </c>
      <c r="D25" s="331">
        <v>0</v>
      </c>
      <c r="E25" s="331">
        <v>0</v>
      </c>
      <c r="F25" s="331">
        <v>0</v>
      </c>
      <c r="G25" s="331">
        <v>0</v>
      </c>
      <c r="H25" s="331">
        <v>0</v>
      </c>
      <c r="I25" s="331">
        <v>0</v>
      </c>
      <c r="J25" s="331">
        <v>0</v>
      </c>
      <c r="K25" s="331">
        <v>0</v>
      </c>
    </row>
    <row r="26" spans="1:11" x14ac:dyDescent="0.2">
      <c r="A26" s="550"/>
      <c r="B26" s="69" t="s">
        <v>320</v>
      </c>
      <c r="C26" s="331">
        <v>3.5430899999999999</v>
      </c>
      <c r="D26" s="331">
        <v>27.475892900999998</v>
      </c>
      <c r="E26" s="331">
        <v>31.018982900999998</v>
      </c>
      <c r="F26" s="331">
        <v>3.2178690000000003</v>
      </c>
      <c r="G26" s="331">
        <v>24.380215</v>
      </c>
      <c r="H26" s="331">
        <v>27.598084</v>
      </c>
      <c r="I26" s="331">
        <v>3.2646190000000002</v>
      </c>
      <c r="J26" s="331">
        <v>24.658103999999998</v>
      </c>
      <c r="K26" s="331">
        <v>27.922722999999998</v>
      </c>
    </row>
    <row r="27" spans="1:11" ht="15" thickBot="1" x14ac:dyDescent="0.25">
      <c r="A27" s="72"/>
      <c r="B27" s="73"/>
      <c r="C27" s="74"/>
      <c r="D27" s="74"/>
      <c r="E27" s="74"/>
      <c r="F27" s="74"/>
      <c r="G27" s="74"/>
      <c r="H27" s="74"/>
      <c r="I27" s="74"/>
      <c r="J27" s="74"/>
      <c r="K27" s="74"/>
    </row>
    <row r="28" spans="1:11" ht="15" thickTop="1" x14ac:dyDescent="0.2">
      <c r="A28" s="656" t="s">
        <v>643</v>
      </c>
      <c r="B28" s="656"/>
      <c r="C28" s="656"/>
      <c r="D28" s="656"/>
      <c r="E28" s="656"/>
      <c r="F28" s="656"/>
      <c r="G28" s="656"/>
      <c r="H28" s="656"/>
      <c r="I28" s="656"/>
      <c r="J28" s="656"/>
      <c r="K28" s="656"/>
    </row>
    <row r="29" spans="1:11" ht="42" customHeight="1" x14ac:dyDescent="0.2">
      <c r="A29" s="565" t="s">
        <v>644</v>
      </c>
      <c r="B29" s="565"/>
      <c r="C29" s="565"/>
      <c r="D29" s="565"/>
      <c r="E29" s="565"/>
      <c r="F29" s="565"/>
      <c r="G29" s="565"/>
      <c r="H29" s="565"/>
      <c r="I29" s="565"/>
      <c r="J29" s="565"/>
      <c r="K29" s="565"/>
    </row>
    <row r="30" spans="1:11" ht="36.75" customHeight="1" x14ac:dyDescent="0.2">
      <c r="A30" s="565" t="s">
        <v>1238</v>
      </c>
      <c r="B30" s="565"/>
      <c r="C30" s="565"/>
      <c r="D30" s="565"/>
      <c r="E30" s="565"/>
      <c r="F30" s="565"/>
      <c r="G30" s="565"/>
      <c r="H30" s="565"/>
      <c r="I30" s="565"/>
      <c r="J30" s="565"/>
      <c r="K30" s="565"/>
    </row>
    <row r="31" spans="1:11" ht="25.5" customHeight="1" x14ac:dyDescent="0.2">
      <c r="A31" s="565" t="s">
        <v>340</v>
      </c>
      <c r="B31" s="565"/>
      <c r="C31" s="565"/>
      <c r="D31" s="565"/>
      <c r="E31" s="565"/>
      <c r="F31" s="565"/>
      <c r="G31" s="565"/>
      <c r="H31" s="565"/>
      <c r="I31" s="565"/>
      <c r="J31" s="565"/>
      <c r="K31" s="565"/>
    </row>
    <row r="32" spans="1:11" ht="30.75" customHeight="1" x14ac:dyDescent="0.2">
      <c r="A32" s="565" t="s">
        <v>645</v>
      </c>
      <c r="B32" s="565"/>
      <c r="C32" s="565"/>
      <c r="D32" s="565"/>
      <c r="E32" s="565"/>
      <c r="F32" s="565"/>
      <c r="G32" s="565"/>
      <c r="H32" s="565"/>
      <c r="I32" s="565"/>
      <c r="J32" s="565"/>
      <c r="K32" s="565"/>
    </row>
    <row r="33" spans="1:11" ht="38.25" customHeight="1" x14ac:dyDescent="0.2">
      <c r="A33" s="563" t="s">
        <v>342</v>
      </c>
      <c r="B33" s="563"/>
      <c r="C33" s="563"/>
      <c r="D33" s="563"/>
      <c r="E33" s="563"/>
      <c r="F33" s="563"/>
      <c r="G33" s="563"/>
      <c r="H33" s="563"/>
      <c r="I33" s="563"/>
      <c r="J33" s="563"/>
      <c r="K33" s="563"/>
    </row>
    <row r="34" spans="1:11" ht="36.75" customHeight="1" x14ac:dyDescent="0.2">
      <c r="A34" s="565" t="s">
        <v>343</v>
      </c>
      <c r="B34" s="565"/>
      <c r="C34" s="565"/>
      <c r="D34" s="565"/>
      <c r="E34" s="565"/>
      <c r="F34" s="565"/>
      <c r="G34" s="565"/>
      <c r="H34" s="565"/>
      <c r="I34" s="565"/>
      <c r="J34" s="565"/>
      <c r="K34" s="565"/>
    </row>
    <row r="35" spans="1:11" ht="32.25" customHeight="1" x14ac:dyDescent="0.2">
      <c r="A35" s="565" t="s">
        <v>646</v>
      </c>
      <c r="B35" s="565"/>
      <c r="C35" s="565"/>
      <c r="D35" s="565"/>
      <c r="E35" s="565"/>
      <c r="F35" s="565"/>
      <c r="G35" s="565"/>
      <c r="H35" s="565"/>
      <c r="I35" s="565"/>
      <c r="J35" s="565"/>
      <c r="K35" s="565"/>
    </row>
    <row r="36" spans="1:11" ht="33" customHeight="1" x14ac:dyDescent="0.2">
      <c r="A36" s="565" t="s">
        <v>345</v>
      </c>
      <c r="B36" s="565"/>
      <c r="C36" s="565"/>
      <c r="D36" s="565"/>
      <c r="E36" s="565"/>
      <c r="F36" s="565"/>
      <c r="G36" s="565"/>
      <c r="H36" s="565"/>
      <c r="I36" s="565"/>
      <c r="J36" s="565"/>
      <c r="K36" s="565"/>
    </row>
    <row r="37" spans="1:11" x14ac:dyDescent="0.2">
      <c r="A37" s="565" t="s">
        <v>346</v>
      </c>
      <c r="B37" s="565"/>
      <c r="C37" s="565"/>
      <c r="D37" s="565"/>
      <c r="E37" s="565"/>
      <c r="F37" s="565"/>
      <c r="G37" s="565"/>
      <c r="H37" s="565"/>
      <c r="I37" s="565"/>
      <c r="J37" s="565"/>
      <c r="K37" s="565"/>
    </row>
    <row r="38" spans="1:11" ht="22.5" customHeight="1" x14ac:dyDescent="0.2">
      <c r="A38" s="565" t="s">
        <v>347</v>
      </c>
      <c r="B38" s="565"/>
      <c r="C38" s="565"/>
      <c r="D38" s="565"/>
      <c r="E38" s="565"/>
      <c r="F38" s="565"/>
      <c r="G38" s="565"/>
      <c r="H38" s="565"/>
      <c r="I38" s="565"/>
      <c r="J38" s="565"/>
      <c r="K38" s="565"/>
    </row>
    <row r="39" spans="1:11" ht="14.25" customHeight="1" x14ac:dyDescent="0.2">
      <c r="A39" s="565" t="s">
        <v>348</v>
      </c>
      <c r="B39" s="565"/>
      <c r="C39" s="565"/>
      <c r="D39" s="565"/>
      <c r="E39" s="565"/>
      <c r="F39" s="565"/>
      <c r="G39" s="565"/>
      <c r="H39" s="565"/>
      <c r="I39" s="565"/>
      <c r="J39" s="565"/>
      <c r="K39" s="565"/>
    </row>
    <row r="40" spans="1:11" x14ac:dyDescent="0.2">
      <c r="A40" s="75" t="s">
        <v>264</v>
      </c>
    </row>
    <row r="41" spans="1:11" x14ac:dyDescent="0.2">
      <c r="A41" s="563" t="s">
        <v>142</v>
      </c>
      <c r="B41" s="563"/>
      <c r="C41" s="563"/>
      <c r="D41" s="563"/>
      <c r="E41" s="563"/>
      <c r="F41" s="563"/>
      <c r="G41" s="563"/>
      <c r="H41" s="563"/>
      <c r="I41" s="563"/>
      <c r="J41" s="563"/>
      <c r="K41" s="563"/>
    </row>
    <row r="42" spans="1:11" x14ac:dyDescent="0.2">
      <c r="A42" s="5"/>
    </row>
    <row r="43" spans="1:11" x14ac:dyDescent="0.2">
      <c r="A43" s="5"/>
    </row>
    <row r="45" spans="1:11" x14ac:dyDescent="0.2">
      <c r="A45" s="5"/>
    </row>
  </sheetData>
  <mergeCells count="23">
    <mergeCell ref="A1:K1"/>
    <mergeCell ref="A2:K2"/>
    <mergeCell ref="A3:K3"/>
    <mergeCell ref="A4:K4"/>
    <mergeCell ref="B5:B6"/>
    <mergeCell ref="C5:E5"/>
    <mergeCell ref="F5:H5"/>
    <mergeCell ref="I5:K5"/>
    <mergeCell ref="A29:K29"/>
    <mergeCell ref="A30:K30"/>
    <mergeCell ref="A31:K31"/>
    <mergeCell ref="A32:K32"/>
    <mergeCell ref="A8:A16"/>
    <mergeCell ref="A18:A26"/>
    <mergeCell ref="A28:K28"/>
    <mergeCell ref="A38:K38"/>
    <mergeCell ref="A39:K39"/>
    <mergeCell ref="A41:K41"/>
    <mergeCell ref="A33:K33"/>
    <mergeCell ref="A34:K34"/>
    <mergeCell ref="A35:K35"/>
    <mergeCell ref="A36:K36"/>
    <mergeCell ref="A37:K37"/>
  </mergeCells>
  <pageMargins left="0.7" right="0.7" top="0.75" bottom="0.75" header="0.3" footer="0.3"/>
  <pageSetup paperSize="9" scale="93"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view="pageBreakPreview" topLeftCell="A37" zoomScaleNormal="100" zoomScaleSheetLayoutView="100" workbookViewId="0">
      <selection activeCell="A6" sqref="A6:A50"/>
    </sheetView>
  </sheetViews>
  <sheetFormatPr defaultRowHeight="14.25" x14ac:dyDescent="0.2"/>
  <cols>
    <col min="1" max="1" width="16.625" bestFit="1" customWidth="1"/>
    <col min="2" max="2" width="8.875" bestFit="1" customWidth="1"/>
    <col min="3" max="3" width="8.625" bestFit="1" customWidth="1"/>
    <col min="5" max="5" width="8.875" bestFit="1" customWidth="1"/>
    <col min="6" max="6" width="8.625" bestFit="1" customWidth="1"/>
    <col min="8" max="8" width="8.875" bestFit="1" customWidth="1"/>
    <col min="9" max="9" width="8.625" bestFit="1" customWidth="1"/>
  </cols>
  <sheetData>
    <row r="1" spans="1:10" ht="41.25" customHeight="1" x14ac:dyDescent="0.2">
      <c r="A1" s="568" t="s">
        <v>1249</v>
      </c>
      <c r="B1" s="568"/>
      <c r="C1" s="568"/>
      <c r="D1" s="568"/>
      <c r="E1" s="568"/>
      <c r="F1" s="568"/>
      <c r="G1" s="568"/>
      <c r="H1" s="568"/>
      <c r="I1" s="568"/>
      <c r="J1" s="568"/>
    </row>
    <row r="2" spans="1:10" ht="15" thickBot="1" x14ac:dyDescent="0.25">
      <c r="A2" s="658" t="s">
        <v>122</v>
      </c>
      <c r="B2" s="658"/>
      <c r="C2" s="658"/>
      <c r="D2" s="658"/>
      <c r="E2" s="658"/>
      <c r="F2" s="658"/>
      <c r="G2" s="658"/>
      <c r="H2" s="658"/>
      <c r="I2" s="658"/>
      <c r="J2" s="658"/>
    </row>
    <row r="3" spans="1:10" ht="15" thickBot="1" x14ac:dyDescent="0.25">
      <c r="A3" s="666" t="s">
        <v>647</v>
      </c>
      <c r="B3" s="664" t="s">
        <v>648</v>
      </c>
      <c r="C3" s="665"/>
      <c r="D3" s="665"/>
      <c r="E3" s="665"/>
      <c r="F3" s="665"/>
      <c r="G3" s="665"/>
      <c r="H3" s="665"/>
      <c r="I3" s="665"/>
      <c r="J3" s="665"/>
    </row>
    <row r="4" spans="1:10" ht="30" customHeight="1" thickBot="1" x14ac:dyDescent="0.25">
      <c r="A4" s="667"/>
      <c r="B4" s="659" t="s">
        <v>649</v>
      </c>
      <c r="C4" s="660"/>
      <c r="D4" s="661"/>
      <c r="E4" s="659" t="s">
        <v>650</v>
      </c>
      <c r="F4" s="660"/>
      <c r="G4" s="661"/>
      <c r="H4" s="662" t="s">
        <v>651</v>
      </c>
      <c r="I4" s="663"/>
      <c r="J4" s="663"/>
    </row>
    <row r="5" spans="1:10" ht="18.75" thickBot="1" x14ac:dyDescent="0.25">
      <c r="A5" s="668"/>
      <c r="B5" s="158" t="s">
        <v>673</v>
      </c>
      <c r="C5" s="158" t="s">
        <v>652</v>
      </c>
      <c r="D5" s="158" t="s">
        <v>653</v>
      </c>
      <c r="E5" s="158" t="s">
        <v>673</v>
      </c>
      <c r="F5" s="158" t="s">
        <v>652</v>
      </c>
      <c r="G5" s="158" t="s">
        <v>653</v>
      </c>
      <c r="H5" s="158" t="s">
        <v>673</v>
      </c>
      <c r="I5" s="158" t="s">
        <v>652</v>
      </c>
      <c r="J5" s="158" t="s">
        <v>653</v>
      </c>
    </row>
    <row r="6" spans="1:10" x14ac:dyDescent="0.2">
      <c r="A6" s="397" t="s">
        <v>654</v>
      </c>
    </row>
    <row r="7" spans="1:10" x14ac:dyDescent="0.2">
      <c r="A7" s="122" t="s">
        <v>620</v>
      </c>
      <c r="B7" s="392"/>
      <c r="C7" s="392"/>
      <c r="D7" s="392"/>
      <c r="E7" s="392"/>
      <c r="F7" s="392"/>
      <c r="G7" s="392"/>
      <c r="H7" s="392"/>
      <c r="I7" s="392"/>
      <c r="J7" s="392"/>
    </row>
    <row r="8" spans="1:10" x14ac:dyDescent="0.2">
      <c r="A8" s="118" t="s">
        <v>328</v>
      </c>
      <c r="B8" s="263">
        <v>381879</v>
      </c>
      <c r="C8" s="260">
        <v>106865.20999999999</v>
      </c>
      <c r="D8" s="260">
        <v>169430.83299999993</v>
      </c>
      <c r="E8" s="263">
        <v>30807</v>
      </c>
      <c r="F8" s="260">
        <v>43383.743000000002</v>
      </c>
      <c r="G8" s="260">
        <v>48765.199000000008</v>
      </c>
      <c r="H8" s="263">
        <v>5244</v>
      </c>
      <c r="I8" s="260">
        <v>188583.65899999999</v>
      </c>
      <c r="J8" s="260">
        <v>75046.878000000012</v>
      </c>
    </row>
    <row r="9" spans="1:10" x14ac:dyDescent="0.2">
      <c r="A9" s="118" t="s">
        <v>329</v>
      </c>
      <c r="B9" s="263">
        <v>60510</v>
      </c>
      <c r="C9" s="260">
        <v>42083.166000000005</v>
      </c>
      <c r="D9" s="260">
        <v>41277.626000000047</v>
      </c>
      <c r="E9" s="263">
        <v>5605</v>
      </c>
      <c r="F9" s="260">
        <v>7277.2650000000012</v>
      </c>
      <c r="G9" s="260">
        <v>11498.883000000002</v>
      </c>
      <c r="H9" s="263">
        <v>1032</v>
      </c>
      <c r="I9" s="260">
        <v>48067.337999999989</v>
      </c>
      <c r="J9" s="260">
        <v>17132.355</v>
      </c>
    </row>
    <row r="10" spans="1:10" x14ac:dyDescent="0.2">
      <c r="A10" s="118" t="s">
        <v>330</v>
      </c>
      <c r="B10" s="263">
        <v>10812</v>
      </c>
      <c r="C10" s="260">
        <v>3101.9760000000001</v>
      </c>
      <c r="D10" s="260">
        <v>6663.8850000000002</v>
      </c>
      <c r="E10" s="263">
        <v>1770</v>
      </c>
      <c r="F10" s="260">
        <v>1620.4089999999997</v>
      </c>
      <c r="G10" s="260">
        <v>2420.9039999999995</v>
      </c>
      <c r="H10" s="263">
        <v>202</v>
      </c>
      <c r="I10" s="260">
        <v>1291.9589999999998</v>
      </c>
      <c r="J10" s="260">
        <v>1052.144</v>
      </c>
    </row>
    <row r="11" spans="1:10" x14ac:dyDescent="0.2">
      <c r="A11" s="118" t="s">
        <v>331</v>
      </c>
      <c r="B11" s="263">
        <v>1984</v>
      </c>
      <c r="C11" s="260">
        <v>727.19799999999975</v>
      </c>
      <c r="D11" s="260">
        <v>2203.4519999999998</v>
      </c>
      <c r="E11" s="263">
        <v>119</v>
      </c>
      <c r="F11" s="260">
        <v>149.43199999999999</v>
      </c>
      <c r="G11" s="260">
        <v>403.80799999999999</v>
      </c>
      <c r="H11" s="263">
        <v>32</v>
      </c>
      <c r="I11" s="260">
        <v>90.492999999999995</v>
      </c>
      <c r="J11" s="260">
        <v>300.48799999999994</v>
      </c>
    </row>
    <row r="12" spans="1:10" x14ac:dyDescent="0.2">
      <c r="A12" s="118" t="s">
        <v>656</v>
      </c>
      <c r="B12" s="263">
        <v>1035</v>
      </c>
      <c r="C12" s="260">
        <v>266.50099999999998</v>
      </c>
      <c r="D12" s="260">
        <v>301.71400000000006</v>
      </c>
      <c r="E12" s="263">
        <v>3</v>
      </c>
      <c r="F12" s="260">
        <v>1.101</v>
      </c>
      <c r="G12" s="260">
        <v>31.891000000000002</v>
      </c>
      <c r="H12" s="263">
        <v>1163</v>
      </c>
      <c r="I12" s="260">
        <v>1131.8440000000001</v>
      </c>
      <c r="J12" s="260">
        <v>590.96300000000008</v>
      </c>
    </row>
    <row r="13" spans="1:10" ht="15" thickBot="1" x14ac:dyDescent="0.25">
      <c r="A13" s="159" t="s">
        <v>635</v>
      </c>
      <c r="B13" s="457">
        <v>2401</v>
      </c>
      <c r="C13" s="460">
        <v>347.91699999999997</v>
      </c>
      <c r="D13" s="460">
        <v>788.17100000000005</v>
      </c>
      <c r="E13" s="457">
        <v>6</v>
      </c>
      <c r="F13" s="460">
        <v>8.4350000000000005</v>
      </c>
      <c r="G13" s="460">
        <v>13.764000000000001</v>
      </c>
      <c r="H13" s="457">
        <v>6</v>
      </c>
      <c r="I13" s="460">
        <v>6.67</v>
      </c>
      <c r="J13" s="460">
        <v>25.192</v>
      </c>
    </row>
    <row r="14" spans="1:10" ht="15" thickBot="1" x14ac:dyDescent="0.25">
      <c r="A14" s="148" t="s">
        <v>657</v>
      </c>
      <c r="B14" s="161">
        <f t="shared" ref="B14:J14" si="0">SUM(B8:B13)</f>
        <v>458621</v>
      </c>
      <c r="C14" s="461">
        <f t="shared" si="0"/>
        <v>153391.96799999996</v>
      </c>
      <c r="D14" s="461">
        <f t="shared" si="0"/>
        <v>220665.68099999998</v>
      </c>
      <c r="E14" s="161">
        <f t="shared" si="0"/>
        <v>38310</v>
      </c>
      <c r="F14" s="461">
        <f t="shared" si="0"/>
        <v>52440.385000000002</v>
      </c>
      <c r="G14" s="461">
        <f t="shared" si="0"/>
        <v>63134.449000000015</v>
      </c>
      <c r="H14" s="161">
        <f t="shared" si="0"/>
        <v>7679</v>
      </c>
      <c r="I14" s="461">
        <f t="shared" si="0"/>
        <v>239171.96299999999</v>
      </c>
      <c r="J14" s="461">
        <f t="shared" si="0"/>
        <v>94148.02</v>
      </c>
    </row>
    <row r="15" spans="1:10" x14ac:dyDescent="0.2">
      <c r="A15" s="397"/>
      <c r="C15" s="321"/>
      <c r="D15" s="321"/>
      <c r="F15" s="321"/>
      <c r="G15" s="321"/>
      <c r="I15" s="321"/>
      <c r="J15" s="321"/>
    </row>
    <row r="16" spans="1:10" x14ac:dyDescent="0.2">
      <c r="A16" s="122" t="s">
        <v>658</v>
      </c>
      <c r="B16" s="392"/>
      <c r="C16" s="260"/>
      <c r="D16" s="260"/>
      <c r="E16" s="392"/>
      <c r="F16" s="260"/>
      <c r="G16" s="260"/>
      <c r="H16" s="392"/>
      <c r="I16" s="260"/>
      <c r="J16" s="260"/>
    </row>
    <row r="17" spans="1:10" x14ac:dyDescent="0.2">
      <c r="A17" s="118" t="s">
        <v>328</v>
      </c>
      <c r="B17" s="263">
        <v>529939</v>
      </c>
      <c r="C17" s="260">
        <v>158543.88200000001</v>
      </c>
      <c r="D17" s="260">
        <v>162521.54699999999</v>
      </c>
      <c r="E17" s="263">
        <v>39923</v>
      </c>
      <c r="F17" s="260">
        <v>68316.357535000003</v>
      </c>
      <c r="G17" s="260">
        <v>46970.09199999999</v>
      </c>
      <c r="H17" s="263">
        <v>6417</v>
      </c>
      <c r="I17" s="260">
        <v>257787.86761200003</v>
      </c>
      <c r="J17" s="260">
        <v>67302.925000000017</v>
      </c>
    </row>
    <row r="18" spans="1:10" x14ac:dyDescent="0.2">
      <c r="A18" s="118" t="s">
        <v>329</v>
      </c>
      <c r="B18" s="263">
        <v>101690</v>
      </c>
      <c r="C18" s="260">
        <v>68221.097999999969</v>
      </c>
      <c r="D18" s="260">
        <v>44218.235000000001</v>
      </c>
      <c r="E18" s="263">
        <v>8439</v>
      </c>
      <c r="F18" s="260">
        <v>11721.275000000001</v>
      </c>
      <c r="G18" s="260">
        <v>11255.942999999999</v>
      </c>
      <c r="H18" s="263">
        <v>1235</v>
      </c>
      <c r="I18" s="260">
        <v>45010.129000000001</v>
      </c>
      <c r="J18" s="260">
        <v>9341.6659999999974</v>
      </c>
    </row>
    <row r="19" spans="1:10" x14ac:dyDescent="0.2">
      <c r="A19" s="118" t="s">
        <v>330</v>
      </c>
      <c r="B19" s="263">
        <v>17715</v>
      </c>
      <c r="C19" s="260">
        <v>5205.4489999999996</v>
      </c>
      <c r="D19" s="260">
        <v>6483.9912999999997</v>
      </c>
      <c r="E19" s="263">
        <v>2547</v>
      </c>
      <c r="F19" s="260">
        <v>2710.0610000000001</v>
      </c>
      <c r="G19" s="260">
        <v>2354.9490000000005</v>
      </c>
      <c r="H19" s="263">
        <v>256</v>
      </c>
      <c r="I19" s="260">
        <v>3175.3120000000004</v>
      </c>
      <c r="J19" s="260">
        <v>2500.9340000000002</v>
      </c>
    </row>
    <row r="20" spans="1:10" x14ac:dyDescent="0.2">
      <c r="A20" s="118" t="s">
        <v>331</v>
      </c>
      <c r="B20" s="263">
        <v>3425</v>
      </c>
      <c r="C20" s="260">
        <v>1381.4810000000002</v>
      </c>
      <c r="D20" s="260">
        <v>2300.7390000000005</v>
      </c>
      <c r="E20" s="263">
        <v>167</v>
      </c>
      <c r="F20" s="260">
        <v>287.88300000000004</v>
      </c>
      <c r="G20" s="260">
        <v>436.17599999999999</v>
      </c>
      <c r="H20" s="263">
        <v>42</v>
      </c>
      <c r="I20" s="260">
        <v>228.90700000000004</v>
      </c>
      <c r="J20" s="260">
        <v>855.0619999999999</v>
      </c>
    </row>
    <row r="21" spans="1:10" x14ac:dyDescent="0.2">
      <c r="A21" s="118" t="s">
        <v>656</v>
      </c>
      <c r="B21" s="263">
        <v>1560</v>
      </c>
      <c r="C21" s="260">
        <v>415.49400000000003</v>
      </c>
      <c r="D21" s="260">
        <v>398.69100000000003</v>
      </c>
      <c r="E21" s="263">
        <v>4</v>
      </c>
      <c r="F21" s="260">
        <v>2.4319999999999999</v>
      </c>
      <c r="G21" s="260">
        <v>3.1109999999999998</v>
      </c>
      <c r="H21" s="263">
        <v>13</v>
      </c>
      <c r="I21" s="260">
        <v>1443.6620000000003</v>
      </c>
      <c r="J21" s="260">
        <v>114.876</v>
      </c>
    </row>
    <row r="22" spans="1:10" ht="15" thickBot="1" x14ac:dyDescent="0.25">
      <c r="A22" s="159" t="s">
        <v>635</v>
      </c>
      <c r="B22" s="457">
        <v>3487</v>
      </c>
      <c r="C22" s="460">
        <v>596.75900000000001</v>
      </c>
      <c r="D22" s="460">
        <v>757.19399999999996</v>
      </c>
      <c r="E22" s="457">
        <v>6</v>
      </c>
      <c r="F22" s="460">
        <v>12.035</v>
      </c>
      <c r="G22" s="460">
        <v>13.49</v>
      </c>
      <c r="H22" s="457">
        <v>12</v>
      </c>
      <c r="I22" s="460">
        <v>24.69</v>
      </c>
      <c r="J22" s="460">
        <v>25.655000000000001</v>
      </c>
    </row>
    <row r="23" spans="1:10" ht="15" thickBot="1" x14ac:dyDescent="0.25">
      <c r="A23" s="148" t="s">
        <v>657</v>
      </c>
      <c r="B23" s="161">
        <f t="shared" ref="B23:J23" si="1">SUM(B17:B22)</f>
        <v>657816</v>
      </c>
      <c r="C23" s="461">
        <f t="shared" si="1"/>
        <v>234364.16299999997</v>
      </c>
      <c r="D23" s="461">
        <f t="shared" si="1"/>
        <v>216680.39729999998</v>
      </c>
      <c r="E23" s="161">
        <f t="shared" si="1"/>
        <v>51086</v>
      </c>
      <c r="F23" s="461">
        <f t="shared" si="1"/>
        <v>83050.043535000019</v>
      </c>
      <c r="G23" s="461">
        <f t="shared" si="1"/>
        <v>61033.760999999984</v>
      </c>
      <c r="H23" s="161">
        <f t="shared" si="1"/>
        <v>7975</v>
      </c>
      <c r="I23" s="461">
        <f t="shared" si="1"/>
        <v>307670.56761200004</v>
      </c>
      <c r="J23" s="461">
        <f t="shared" si="1"/>
        <v>80141.118000000017</v>
      </c>
    </row>
    <row r="24" spans="1:10" x14ac:dyDescent="0.2">
      <c r="A24" s="397"/>
      <c r="C24" s="321"/>
      <c r="D24" s="321"/>
      <c r="F24" s="321"/>
      <c r="G24" s="321"/>
      <c r="I24" s="321"/>
      <c r="J24" s="321"/>
    </row>
    <row r="25" spans="1:10" x14ac:dyDescent="0.2">
      <c r="A25" s="122" t="s">
        <v>659</v>
      </c>
      <c r="B25" s="392"/>
      <c r="C25" s="260"/>
      <c r="D25" s="260"/>
      <c r="E25" s="392"/>
      <c r="F25" s="260"/>
      <c r="G25" s="260"/>
      <c r="H25" s="392"/>
      <c r="I25" s="260"/>
      <c r="J25" s="260"/>
    </row>
    <row r="26" spans="1:10" x14ac:dyDescent="0.2">
      <c r="A26" s="118" t="s">
        <v>328</v>
      </c>
      <c r="B26" s="263">
        <v>767645</v>
      </c>
      <c r="C26" s="260">
        <v>252633.58925000002</v>
      </c>
      <c r="D26" s="260">
        <v>174867.85610999999</v>
      </c>
      <c r="E26" s="263">
        <v>49537</v>
      </c>
      <c r="F26" s="260">
        <v>106674.35099999995</v>
      </c>
      <c r="G26" s="260">
        <v>46628.136000000013</v>
      </c>
      <c r="H26" s="263">
        <v>8474</v>
      </c>
      <c r="I26" s="260">
        <v>390950.90399999998</v>
      </c>
      <c r="J26" s="260">
        <v>78617.239000000001</v>
      </c>
    </row>
    <row r="27" spans="1:10" x14ac:dyDescent="0.2">
      <c r="A27" s="118" t="s">
        <v>329</v>
      </c>
      <c r="B27" s="263">
        <v>165865</v>
      </c>
      <c r="C27" s="260">
        <v>110405.62699999998</v>
      </c>
      <c r="D27" s="260">
        <v>52484.803999999989</v>
      </c>
      <c r="E27" s="263">
        <v>11699</v>
      </c>
      <c r="F27" s="260">
        <v>19623.402999999995</v>
      </c>
      <c r="G27" s="260">
        <v>12246.616000000004</v>
      </c>
      <c r="H27" s="263">
        <v>1773</v>
      </c>
      <c r="I27" s="260">
        <v>59436.258999999998</v>
      </c>
      <c r="J27" s="260">
        <v>15017.611000000001</v>
      </c>
    </row>
    <row r="28" spans="1:10" x14ac:dyDescent="0.2">
      <c r="A28" s="118" t="s">
        <v>330</v>
      </c>
      <c r="B28" s="263">
        <v>25100</v>
      </c>
      <c r="C28" s="260">
        <v>8264.3491200000026</v>
      </c>
      <c r="D28" s="260">
        <v>7415.2739999999976</v>
      </c>
      <c r="E28" s="263">
        <v>3007</v>
      </c>
      <c r="F28" s="260">
        <v>3856.7820000000002</v>
      </c>
      <c r="G28" s="260">
        <v>2377.1649999999995</v>
      </c>
      <c r="H28" s="263">
        <v>556</v>
      </c>
      <c r="I28" s="260">
        <v>6272.1470000000008</v>
      </c>
      <c r="J28" s="260">
        <v>2907.2179999999998</v>
      </c>
    </row>
    <row r="29" spans="1:10" x14ac:dyDescent="0.2">
      <c r="A29" s="118" t="s">
        <v>331</v>
      </c>
      <c r="B29" s="263">
        <v>5266</v>
      </c>
      <c r="C29" s="260">
        <v>2732.1930000000002</v>
      </c>
      <c r="D29" s="260">
        <v>2951.6630000000005</v>
      </c>
      <c r="E29" s="263">
        <v>247</v>
      </c>
      <c r="F29" s="260">
        <v>573.67999999999995</v>
      </c>
      <c r="G29" s="260">
        <v>528.15600000000006</v>
      </c>
      <c r="H29" s="263">
        <v>67</v>
      </c>
      <c r="I29" s="260">
        <v>796.54700000000003</v>
      </c>
      <c r="J29" s="260">
        <v>399.06400000000002</v>
      </c>
    </row>
    <row r="30" spans="1:10" x14ac:dyDescent="0.2">
      <c r="A30" s="118" t="s">
        <v>656</v>
      </c>
      <c r="B30" s="263">
        <v>2280</v>
      </c>
      <c r="C30" s="260">
        <v>596.02600000000007</v>
      </c>
      <c r="D30" s="260">
        <v>442.75282556999997</v>
      </c>
      <c r="E30" s="263">
        <v>14</v>
      </c>
      <c r="F30" s="260">
        <v>27.498999999999999</v>
      </c>
      <c r="G30" s="260">
        <v>66.031999999999996</v>
      </c>
      <c r="H30" s="263">
        <v>14</v>
      </c>
      <c r="I30" s="260">
        <v>2970.62</v>
      </c>
      <c r="J30" s="260">
        <v>541.45399999999995</v>
      </c>
    </row>
    <row r="31" spans="1:10" ht="15" thickBot="1" x14ac:dyDescent="0.25">
      <c r="A31" s="159" t="s">
        <v>635</v>
      </c>
      <c r="B31" s="457">
        <v>4783</v>
      </c>
      <c r="C31" s="460">
        <v>932.76400000000001</v>
      </c>
      <c r="D31" s="460">
        <v>909.83000000000015</v>
      </c>
      <c r="E31" s="457">
        <v>7</v>
      </c>
      <c r="F31" s="460">
        <v>18.169</v>
      </c>
      <c r="G31" s="460">
        <v>17.798000000000002</v>
      </c>
      <c r="H31" s="457">
        <v>16</v>
      </c>
      <c r="I31" s="460">
        <v>36.82</v>
      </c>
      <c r="J31" s="460">
        <v>25.866</v>
      </c>
    </row>
    <row r="32" spans="1:10" ht="15" thickBot="1" x14ac:dyDescent="0.25">
      <c r="A32" s="148" t="s">
        <v>657</v>
      </c>
      <c r="B32" s="161">
        <f t="shared" ref="B32:J32" si="2">SUM(B26:B31)</f>
        <v>970939</v>
      </c>
      <c r="C32" s="461">
        <f t="shared" si="2"/>
        <v>375564.54837000009</v>
      </c>
      <c r="D32" s="461">
        <f t="shared" si="2"/>
        <v>239072.17993556999</v>
      </c>
      <c r="E32" s="161">
        <f t="shared" si="2"/>
        <v>64511</v>
      </c>
      <c r="F32" s="461">
        <f t="shared" si="2"/>
        <v>130773.88399999993</v>
      </c>
      <c r="G32" s="461">
        <f t="shared" si="2"/>
        <v>61863.90300000002</v>
      </c>
      <c r="H32" s="161">
        <f t="shared" si="2"/>
        <v>10900</v>
      </c>
      <c r="I32" s="461">
        <f t="shared" si="2"/>
        <v>460463.29700000002</v>
      </c>
      <c r="J32" s="461">
        <f t="shared" si="2"/>
        <v>97508.45199999999</v>
      </c>
    </row>
    <row r="33" spans="1:10" x14ac:dyDescent="0.2">
      <c r="A33" s="397" t="s">
        <v>660</v>
      </c>
      <c r="C33" s="321"/>
      <c r="D33" s="321"/>
      <c r="F33" s="321"/>
      <c r="G33" s="321"/>
      <c r="I33" s="321"/>
      <c r="J33" s="321"/>
    </row>
    <row r="34" spans="1:10" x14ac:dyDescent="0.2">
      <c r="A34" s="122" t="s">
        <v>655</v>
      </c>
      <c r="B34" s="392"/>
      <c r="C34" s="260"/>
      <c r="D34" s="260"/>
      <c r="E34" s="392"/>
      <c r="F34" s="260"/>
      <c r="G34" s="260"/>
      <c r="H34" s="392"/>
      <c r="I34" s="260"/>
      <c r="J34" s="260"/>
    </row>
    <row r="35" spans="1:10" x14ac:dyDescent="0.2">
      <c r="A35" s="118" t="s">
        <v>328</v>
      </c>
      <c r="B35" s="458">
        <v>147697</v>
      </c>
      <c r="C35" s="462">
        <v>65493.95210000001</v>
      </c>
      <c r="D35" s="462">
        <v>172750.1920000001</v>
      </c>
      <c r="E35" s="458">
        <v>20008</v>
      </c>
      <c r="F35" s="462">
        <v>29114.840000000004</v>
      </c>
      <c r="G35" s="462">
        <v>51752.856</v>
      </c>
      <c r="H35" s="458">
        <v>3559</v>
      </c>
      <c r="I35" s="462">
        <v>84188.573000000004</v>
      </c>
      <c r="J35" s="462">
        <v>74856.641700000007</v>
      </c>
    </row>
    <row r="36" spans="1:10" x14ac:dyDescent="0.2">
      <c r="A36" s="118" t="s">
        <v>329</v>
      </c>
      <c r="B36" s="458">
        <v>33859</v>
      </c>
      <c r="C36" s="462">
        <v>28256.332000000002</v>
      </c>
      <c r="D36" s="462">
        <v>50890.817200000005</v>
      </c>
      <c r="E36" s="458">
        <v>5932</v>
      </c>
      <c r="F36" s="462">
        <v>6723.9532000000017</v>
      </c>
      <c r="G36" s="462">
        <v>13067.330000000002</v>
      </c>
      <c r="H36" s="458">
        <v>928</v>
      </c>
      <c r="I36" s="462">
        <v>12114.318000000001</v>
      </c>
      <c r="J36" s="462">
        <v>17174.892000000003</v>
      </c>
    </row>
    <row r="37" spans="1:10" x14ac:dyDescent="0.2">
      <c r="A37" s="118" t="s">
        <v>330</v>
      </c>
      <c r="B37" s="458">
        <v>32030</v>
      </c>
      <c r="C37" s="462">
        <v>18772.555999999997</v>
      </c>
      <c r="D37" s="462">
        <v>6925.6569999999992</v>
      </c>
      <c r="E37" s="458">
        <v>1025</v>
      </c>
      <c r="F37" s="462">
        <v>862.17799999999988</v>
      </c>
      <c r="G37" s="462">
        <v>2718.4080000000004</v>
      </c>
      <c r="H37" s="458">
        <v>225</v>
      </c>
      <c r="I37" s="462">
        <v>1662.5360000000001</v>
      </c>
      <c r="J37" s="462">
        <v>2037.4740000000002</v>
      </c>
    </row>
    <row r="38" spans="1:10" x14ac:dyDescent="0.2">
      <c r="A38" s="118" t="s">
        <v>331</v>
      </c>
      <c r="B38" s="458">
        <v>2379</v>
      </c>
      <c r="C38" s="462">
        <v>1051.0889999999999</v>
      </c>
      <c r="D38" s="462">
        <v>3512.5560000000005</v>
      </c>
      <c r="E38" s="458">
        <v>83</v>
      </c>
      <c r="F38" s="462">
        <v>110.67699999999999</v>
      </c>
      <c r="G38" s="462">
        <v>538.48900000000003</v>
      </c>
      <c r="H38" s="458">
        <v>43</v>
      </c>
      <c r="I38" s="462">
        <v>131.98699999999999</v>
      </c>
      <c r="J38" s="462">
        <v>407.77900000000011</v>
      </c>
    </row>
    <row r="39" spans="1:10" x14ac:dyDescent="0.2">
      <c r="A39" s="118" t="s">
        <v>656</v>
      </c>
      <c r="B39" s="458">
        <v>631</v>
      </c>
      <c r="C39" s="462">
        <v>198.73199999999997</v>
      </c>
      <c r="D39" s="462">
        <v>472.303</v>
      </c>
      <c r="E39" s="458">
        <v>15</v>
      </c>
      <c r="F39" s="462">
        <v>40.042999999999999</v>
      </c>
      <c r="G39" s="462">
        <v>71.391999999999996</v>
      </c>
      <c r="H39" s="458">
        <v>11</v>
      </c>
      <c r="I39" s="462">
        <v>604.90800000000002</v>
      </c>
      <c r="J39" s="462">
        <v>470.21100000000001</v>
      </c>
    </row>
    <row r="40" spans="1:10" ht="15" thickBot="1" x14ac:dyDescent="0.25">
      <c r="A40" s="159" t="s">
        <v>635</v>
      </c>
      <c r="B40" s="459">
        <v>800</v>
      </c>
      <c r="C40" s="463">
        <v>344.87</v>
      </c>
      <c r="D40" s="463">
        <v>1071.9860000000001</v>
      </c>
      <c r="E40" s="459">
        <v>5</v>
      </c>
      <c r="F40" s="463">
        <v>2.1280000000000001</v>
      </c>
      <c r="G40" s="463">
        <v>11.888</v>
      </c>
      <c r="H40" s="459">
        <v>5</v>
      </c>
      <c r="I40" s="463">
        <v>25.36</v>
      </c>
      <c r="J40" s="463">
        <v>26.082000000000001</v>
      </c>
    </row>
    <row r="41" spans="1:10" ht="15" thickBot="1" x14ac:dyDescent="0.25">
      <c r="A41" s="148" t="s">
        <v>657</v>
      </c>
      <c r="B41" s="161">
        <f t="shared" ref="B41:J41" si="3">SUM(B35:B40)</f>
        <v>217396</v>
      </c>
      <c r="C41" s="461">
        <f t="shared" si="3"/>
        <v>114117.53110000001</v>
      </c>
      <c r="D41" s="461">
        <f t="shared" si="3"/>
        <v>235623.51120000012</v>
      </c>
      <c r="E41" s="161">
        <f t="shared" si="3"/>
        <v>27068</v>
      </c>
      <c r="F41" s="461">
        <f t="shared" si="3"/>
        <v>36853.819200000005</v>
      </c>
      <c r="G41" s="461">
        <f t="shared" si="3"/>
        <v>68160.363000000012</v>
      </c>
      <c r="H41" s="161">
        <f t="shared" si="3"/>
        <v>4771</v>
      </c>
      <c r="I41" s="461">
        <f t="shared" si="3"/>
        <v>98727.681999999986</v>
      </c>
      <c r="J41" s="461">
        <f t="shared" si="3"/>
        <v>94973.079700000002</v>
      </c>
    </row>
    <row r="42" spans="1:10" x14ac:dyDescent="0.2">
      <c r="A42" s="397" t="s">
        <v>660</v>
      </c>
      <c r="C42" s="321"/>
      <c r="D42" s="321"/>
      <c r="F42" s="321"/>
      <c r="G42" s="321"/>
      <c r="I42" s="321"/>
      <c r="J42" s="321"/>
    </row>
    <row r="43" spans="1:10" x14ac:dyDescent="0.2">
      <c r="A43" s="122" t="s">
        <v>620</v>
      </c>
      <c r="B43" s="392"/>
      <c r="C43" s="260"/>
      <c r="D43" s="260"/>
      <c r="E43" s="392"/>
      <c r="F43" s="260"/>
      <c r="G43" s="260"/>
      <c r="H43" s="392"/>
      <c r="I43" s="260"/>
      <c r="J43" s="260"/>
    </row>
    <row r="44" spans="1:10" x14ac:dyDescent="0.2">
      <c r="A44" s="118" t="s">
        <v>328</v>
      </c>
      <c r="B44" s="458">
        <v>358211</v>
      </c>
      <c r="C44" s="462">
        <v>152479.6264999999</v>
      </c>
      <c r="D44" s="462">
        <v>189104.33099999995</v>
      </c>
      <c r="E44" s="458">
        <v>33600</v>
      </c>
      <c r="F44" s="462">
        <v>67247.369000000006</v>
      </c>
      <c r="G44" s="462">
        <v>58651.450299999997</v>
      </c>
      <c r="H44" s="458">
        <v>5509</v>
      </c>
      <c r="I44" s="462">
        <v>225371.29500000004</v>
      </c>
      <c r="J44" s="462">
        <v>83787.696399999986</v>
      </c>
    </row>
    <row r="45" spans="1:10" x14ac:dyDescent="0.2">
      <c r="A45" s="118" t="s">
        <v>329</v>
      </c>
      <c r="B45" s="458">
        <v>68666</v>
      </c>
      <c r="C45" s="462">
        <v>57623.083100000003</v>
      </c>
      <c r="D45" s="462">
        <v>49255.076300000001</v>
      </c>
      <c r="E45" s="458">
        <v>8487</v>
      </c>
      <c r="F45" s="462">
        <v>16967.219000000001</v>
      </c>
      <c r="G45" s="462">
        <v>14350.362000000003</v>
      </c>
      <c r="H45" s="458">
        <v>1490</v>
      </c>
      <c r="I45" s="462">
        <v>48282.351000000024</v>
      </c>
      <c r="J45" s="462">
        <v>19941.961000000003</v>
      </c>
    </row>
    <row r="46" spans="1:10" x14ac:dyDescent="0.2">
      <c r="A46" s="118" t="s">
        <v>330</v>
      </c>
      <c r="B46" s="458">
        <v>40793</v>
      </c>
      <c r="C46" s="462">
        <v>23550.856</v>
      </c>
      <c r="D46" s="462">
        <v>8463.505000000001</v>
      </c>
      <c r="E46" s="458">
        <v>1886</v>
      </c>
      <c r="F46" s="462">
        <v>2012.482</v>
      </c>
      <c r="G46" s="462">
        <v>3080.6359999999995</v>
      </c>
      <c r="H46" s="458">
        <v>376</v>
      </c>
      <c r="I46" s="462">
        <v>4079.9140000000007</v>
      </c>
      <c r="J46" s="462">
        <v>3076.9879999999998</v>
      </c>
    </row>
    <row r="47" spans="1:10" x14ac:dyDescent="0.2">
      <c r="A47" s="118" t="s">
        <v>331</v>
      </c>
      <c r="B47" s="458">
        <v>3743</v>
      </c>
      <c r="C47" s="462">
        <v>2718.8719999999994</v>
      </c>
      <c r="D47" s="462">
        <v>4283.692</v>
      </c>
      <c r="E47" s="458">
        <v>174</v>
      </c>
      <c r="F47" s="462">
        <v>396.71699999999993</v>
      </c>
      <c r="G47" s="462">
        <v>585.26699999999994</v>
      </c>
      <c r="H47" s="458">
        <v>102</v>
      </c>
      <c r="I47" s="462">
        <v>632.0619999999999</v>
      </c>
      <c r="J47" s="462">
        <v>416.00200000000001</v>
      </c>
    </row>
    <row r="48" spans="1:10" x14ac:dyDescent="0.2">
      <c r="A48" s="118" t="s">
        <v>656</v>
      </c>
      <c r="B48" s="458">
        <v>1350</v>
      </c>
      <c r="C48" s="462">
        <v>664.63299999999992</v>
      </c>
      <c r="D48" s="462">
        <v>621.00600000000009</v>
      </c>
      <c r="E48" s="458">
        <v>43</v>
      </c>
      <c r="F48" s="462">
        <v>110.443</v>
      </c>
      <c r="G48" s="462">
        <v>71.641999999999996</v>
      </c>
      <c r="H48" s="458">
        <v>11</v>
      </c>
      <c r="I48" s="462">
        <v>1476.8440000000001</v>
      </c>
      <c r="J48" s="462">
        <v>260.49900000000002</v>
      </c>
    </row>
    <row r="49" spans="1:10" ht="15" thickBot="1" x14ac:dyDescent="0.25">
      <c r="A49" s="159" t="s">
        <v>635</v>
      </c>
      <c r="B49" s="459">
        <v>1697</v>
      </c>
      <c r="C49" s="463">
        <v>987.75900000000001</v>
      </c>
      <c r="D49" s="463">
        <v>1520.2800000000002</v>
      </c>
      <c r="E49" s="459">
        <v>7</v>
      </c>
      <c r="F49" s="463">
        <v>11.574999999999999</v>
      </c>
      <c r="G49" s="463">
        <v>16.092999999999996</v>
      </c>
      <c r="H49" s="459">
        <v>11</v>
      </c>
      <c r="I49" s="463">
        <v>58.95</v>
      </c>
      <c r="J49" s="463">
        <v>25.122</v>
      </c>
    </row>
    <row r="50" spans="1:10" ht="15" thickBot="1" x14ac:dyDescent="0.25">
      <c r="A50" s="148" t="s">
        <v>657</v>
      </c>
      <c r="B50" s="161">
        <f t="shared" ref="B50:J50" si="4">SUM(B44:B49)</f>
        <v>474460</v>
      </c>
      <c r="C50" s="461">
        <f t="shared" si="4"/>
        <v>238024.82959999988</v>
      </c>
      <c r="D50" s="461">
        <f t="shared" si="4"/>
        <v>253247.89029999997</v>
      </c>
      <c r="E50" s="161">
        <f t="shared" si="4"/>
        <v>44197</v>
      </c>
      <c r="F50" s="461">
        <f t="shared" si="4"/>
        <v>86745.805000000008</v>
      </c>
      <c r="G50" s="461">
        <f t="shared" si="4"/>
        <v>76755.450300000011</v>
      </c>
      <c r="H50" s="161">
        <f t="shared" si="4"/>
        <v>7499</v>
      </c>
      <c r="I50" s="461">
        <f t="shared" si="4"/>
        <v>279901.41600000003</v>
      </c>
      <c r="J50" s="461">
        <f t="shared" si="4"/>
        <v>107508.26839999999</v>
      </c>
    </row>
    <row r="51" spans="1:10" x14ac:dyDescent="0.2">
      <c r="A51" s="163"/>
      <c r="B51" s="163"/>
      <c r="C51" s="163"/>
      <c r="D51" s="163"/>
      <c r="E51" s="163"/>
      <c r="F51" s="163"/>
      <c r="G51" s="163"/>
      <c r="H51" s="163"/>
      <c r="I51" s="163"/>
      <c r="J51" s="163"/>
    </row>
    <row r="53" spans="1:10" x14ac:dyDescent="0.2">
      <c r="A53" s="5"/>
    </row>
  </sheetData>
  <mergeCells count="7">
    <mergeCell ref="A1:J1"/>
    <mergeCell ref="A2:J2"/>
    <mergeCell ref="E4:G4"/>
    <mergeCell ref="H4:J4"/>
    <mergeCell ref="B4:D4"/>
    <mergeCell ref="B3:J3"/>
    <mergeCell ref="A3:A5"/>
  </mergeCells>
  <pageMargins left="0.7" right="0.7" top="0.75" bottom="0.75" header="0.3" footer="0.3"/>
  <pageSetup paperSize="9" scale="83"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zoomScale="85" zoomScaleNormal="100" zoomScaleSheetLayoutView="85" workbookViewId="0">
      <selection activeCell="J8" sqref="J8:J50"/>
    </sheetView>
  </sheetViews>
  <sheetFormatPr defaultRowHeight="14.25" x14ac:dyDescent="0.2"/>
  <cols>
    <col min="1" max="1" width="16.625" bestFit="1" customWidth="1"/>
    <col min="2" max="2" width="8.875" bestFit="1" customWidth="1"/>
    <col min="3" max="3" width="8.625" bestFit="1" customWidth="1"/>
    <col min="5" max="5" width="8.875" bestFit="1" customWidth="1"/>
    <col min="6" max="6" width="8.625" bestFit="1" customWidth="1"/>
    <col min="8" max="8" width="8.875" bestFit="1" customWidth="1"/>
    <col min="9" max="9" width="8.625" bestFit="1" customWidth="1"/>
  </cols>
  <sheetData>
    <row r="1" spans="1:10" ht="41.25" customHeight="1" x14ac:dyDescent="0.2">
      <c r="A1" s="568" t="s">
        <v>1249</v>
      </c>
      <c r="B1" s="568"/>
      <c r="C1" s="568"/>
      <c r="D1" s="568"/>
      <c r="E1" s="568"/>
      <c r="F1" s="568"/>
      <c r="G1" s="568"/>
      <c r="H1" s="568"/>
      <c r="I1" s="568"/>
      <c r="J1" s="568"/>
    </row>
    <row r="2" spans="1:10" ht="15" thickBot="1" x14ac:dyDescent="0.25">
      <c r="A2" s="670" t="s">
        <v>122</v>
      </c>
      <c r="B2" s="670"/>
      <c r="C2" s="670"/>
      <c r="D2" s="670"/>
      <c r="E2" s="670"/>
      <c r="F2" s="670"/>
      <c r="G2" s="670"/>
      <c r="H2" s="670"/>
      <c r="I2" s="670"/>
      <c r="J2" s="670"/>
    </row>
    <row r="3" spans="1:10" ht="15" thickBot="1" x14ac:dyDescent="0.25">
      <c r="A3" s="671" t="s">
        <v>647</v>
      </c>
      <c r="B3" s="664" t="s">
        <v>661</v>
      </c>
      <c r="C3" s="665"/>
      <c r="D3" s="665"/>
      <c r="E3" s="665"/>
      <c r="F3" s="665"/>
      <c r="G3" s="674"/>
      <c r="H3" s="675" t="s">
        <v>321</v>
      </c>
      <c r="I3" s="676"/>
      <c r="J3" s="677"/>
    </row>
    <row r="4" spans="1:10" ht="15" thickBot="1" x14ac:dyDescent="0.25">
      <c r="A4" s="672"/>
      <c r="B4" s="659" t="s">
        <v>662</v>
      </c>
      <c r="C4" s="660"/>
      <c r="D4" s="661"/>
      <c r="E4" s="659" t="s">
        <v>663</v>
      </c>
      <c r="F4" s="660"/>
      <c r="G4" s="661"/>
      <c r="H4" s="662" t="s">
        <v>664</v>
      </c>
      <c r="I4" s="663"/>
      <c r="J4" s="678"/>
    </row>
    <row r="5" spans="1:10" ht="18.75" thickBot="1" x14ac:dyDescent="0.25">
      <c r="A5" s="673"/>
      <c r="B5" s="158" t="s">
        <v>673</v>
      </c>
      <c r="C5" s="158" t="s">
        <v>652</v>
      </c>
      <c r="D5" s="158" t="s">
        <v>653</v>
      </c>
      <c r="E5" s="158" t="s">
        <v>673</v>
      </c>
      <c r="F5" s="158" t="s">
        <v>652</v>
      </c>
      <c r="G5" s="158" t="s">
        <v>653</v>
      </c>
      <c r="H5" s="158" t="s">
        <v>673</v>
      </c>
      <c r="I5" s="158" t="s">
        <v>652</v>
      </c>
      <c r="J5" s="158" t="s">
        <v>653</v>
      </c>
    </row>
    <row r="6" spans="1:10" ht="15" x14ac:dyDescent="0.2">
      <c r="A6" s="397" t="s">
        <v>654</v>
      </c>
      <c r="B6" s="164"/>
      <c r="C6" s="164"/>
      <c r="D6" s="164"/>
      <c r="E6" s="164"/>
      <c r="F6" s="164"/>
      <c r="G6" s="164"/>
      <c r="H6" s="164"/>
      <c r="I6" s="164"/>
      <c r="J6" s="164"/>
    </row>
    <row r="7" spans="1:10" x14ac:dyDescent="0.2">
      <c r="A7" s="122" t="s">
        <v>620</v>
      </c>
      <c r="B7" s="11"/>
      <c r="C7" s="11"/>
      <c r="D7" s="11"/>
      <c r="E7" s="11"/>
      <c r="F7" s="11"/>
      <c r="G7" s="11"/>
      <c r="H7" s="11"/>
      <c r="I7" s="11"/>
      <c r="J7" s="11"/>
    </row>
    <row r="8" spans="1:10" x14ac:dyDescent="0.2">
      <c r="A8" s="118" t="s">
        <v>328</v>
      </c>
      <c r="B8" s="37">
        <v>576191</v>
      </c>
      <c r="C8" s="260">
        <v>86488.202000000019</v>
      </c>
      <c r="D8" s="260">
        <v>161893.00100000005</v>
      </c>
      <c r="E8" s="37">
        <v>32749</v>
      </c>
      <c r="F8" s="260">
        <v>260024.21599999993</v>
      </c>
      <c r="G8" s="260">
        <v>116289.18199999991</v>
      </c>
      <c r="H8" s="37">
        <v>1026870</v>
      </c>
      <c r="I8" s="260">
        <v>685345.02999999991</v>
      </c>
      <c r="J8" s="260">
        <v>571425.09299999988</v>
      </c>
    </row>
    <row r="9" spans="1:10" x14ac:dyDescent="0.2">
      <c r="A9" s="118" t="s">
        <v>329</v>
      </c>
      <c r="B9" s="37">
        <v>91264</v>
      </c>
      <c r="C9" s="260">
        <v>14521.898999999998</v>
      </c>
      <c r="D9" s="260">
        <v>29515.742999999984</v>
      </c>
      <c r="E9" s="11">
        <v>571</v>
      </c>
      <c r="F9" s="260">
        <v>28573.702000000001</v>
      </c>
      <c r="G9" s="260">
        <v>15077.107999790003</v>
      </c>
      <c r="H9" s="37">
        <v>158982</v>
      </c>
      <c r="I9" s="260">
        <v>140523.37</v>
      </c>
      <c r="J9" s="260">
        <v>114501.71499979004</v>
      </c>
    </row>
    <row r="10" spans="1:10" x14ac:dyDescent="0.2">
      <c r="A10" s="118" t="s">
        <v>330</v>
      </c>
      <c r="B10" s="37">
        <v>18643</v>
      </c>
      <c r="C10" s="260">
        <v>4817.188000000001</v>
      </c>
      <c r="D10" s="260">
        <v>8296.9279999999999</v>
      </c>
      <c r="E10" s="11">
        <v>776</v>
      </c>
      <c r="F10" s="260">
        <v>945.68899999999996</v>
      </c>
      <c r="G10" s="260">
        <v>1375.6640000000002</v>
      </c>
      <c r="H10" s="37">
        <v>32203</v>
      </c>
      <c r="I10" s="260">
        <v>11777.221000000001</v>
      </c>
      <c r="J10" s="260">
        <v>19809.525000000001</v>
      </c>
    </row>
    <row r="11" spans="1:10" x14ac:dyDescent="0.2">
      <c r="A11" s="118" t="s">
        <v>331</v>
      </c>
      <c r="B11" s="11">
        <v>563</v>
      </c>
      <c r="C11" s="260">
        <v>114.99600000000001</v>
      </c>
      <c r="D11" s="260">
        <v>276.286</v>
      </c>
      <c r="E11" s="11">
        <v>25</v>
      </c>
      <c r="F11" s="260">
        <v>36.811999999999998</v>
      </c>
      <c r="G11" s="260">
        <v>85.129000000000005</v>
      </c>
      <c r="H11" s="11">
        <v>2723</v>
      </c>
      <c r="I11" s="260">
        <v>1118.9309999999998</v>
      </c>
      <c r="J11" s="260">
        <v>3269.1629999999996</v>
      </c>
    </row>
    <row r="12" spans="1:10" x14ac:dyDescent="0.2">
      <c r="A12" s="118" t="s">
        <v>656</v>
      </c>
      <c r="B12" s="37">
        <v>6944</v>
      </c>
      <c r="C12" s="260">
        <v>995.82499999999993</v>
      </c>
      <c r="D12" s="260">
        <v>1835.1599999999999</v>
      </c>
      <c r="E12" s="11">
        <v>34</v>
      </c>
      <c r="F12" s="260">
        <v>127.235</v>
      </c>
      <c r="G12" s="260">
        <v>246.89099999999999</v>
      </c>
      <c r="H12" s="37">
        <v>9179</v>
      </c>
      <c r="I12" s="260">
        <v>2522.5059999999999</v>
      </c>
      <c r="J12" s="260">
        <v>3006.6190000000001</v>
      </c>
    </row>
    <row r="13" spans="1:10" ht="15" thickBot="1" x14ac:dyDescent="0.25">
      <c r="A13" s="159" t="s">
        <v>635</v>
      </c>
      <c r="B13" s="160">
        <v>3213</v>
      </c>
      <c r="C13" s="460">
        <v>546.24800000000005</v>
      </c>
      <c r="D13" s="460">
        <v>1331.4289999999999</v>
      </c>
      <c r="E13" s="135">
        <v>561</v>
      </c>
      <c r="F13" s="460">
        <v>249.61</v>
      </c>
      <c r="G13" s="460">
        <v>1395.8219999999999</v>
      </c>
      <c r="H13" s="160">
        <v>6187</v>
      </c>
      <c r="I13" s="460">
        <v>1158.8800000000001</v>
      </c>
      <c r="J13" s="460">
        <v>3554.3779999999997</v>
      </c>
    </row>
    <row r="14" spans="1:10" ht="15" thickBot="1" x14ac:dyDescent="0.25">
      <c r="A14" s="148" t="s">
        <v>657</v>
      </c>
      <c r="B14" s="161">
        <v>696818</v>
      </c>
      <c r="C14" s="461">
        <v>107484.35800000002</v>
      </c>
      <c r="D14" s="461">
        <v>203148.54700000002</v>
      </c>
      <c r="E14" s="161">
        <v>34716</v>
      </c>
      <c r="F14" s="461">
        <v>289957.26399999991</v>
      </c>
      <c r="G14" s="461">
        <v>134469.79599978987</v>
      </c>
      <c r="H14" s="161">
        <v>1236144</v>
      </c>
      <c r="I14" s="461">
        <v>842445.93799999997</v>
      </c>
      <c r="J14" s="461">
        <v>715566.49299978989</v>
      </c>
    </row>
    <row r="15" spans="1:10" ht="15" x14ac:dyDescent="0.2">
      <c r="A15" s="397"/>
      <c r="B15" s="164"/>
      <c r="C15" s="464"/>
      <c r="D15" s="464"/>
      <c r="E15" s="164"/>
      <c r="F15" s="464"/>
      <c r="G15" s="464"/>
      <c r="H15" s="164"/>
      <c r="I15" s="464"/>
      <c r="J15" s="464"/>
    </row>
    <row r="16" spans="1:10" x14ac:dyDescent="0.2">
      <c r="A16" s="122" t="s">
        <v>658</v>
      </c>
      <c r="B16" s="11"/>
      <c r="C16" s="260"/>
      <c r="D16" s="260"/>
      <c r="E16" s="11"/>
      <c r="F16" s="260"/>
      <c r="G16" s="260"/>
      <c r="H16" s="11"/>
      <c r="I16" s="260"/>
      <c r="J16" s="260"/>
    </row>
    <row r="17" spans="1:10" x14ac:dyDescent="0.2">
      <c r="A17" s="118" t="s">
        <v>328</v>
      </c>
      <c r="B17" s="37">
        <v>804616</v>
      </c>
      <c r="C17" s="260">
        <v>135335.70600000003</v>
      </c>
      <c r="D17" s="260">
        <v>171983.19999999998</v>
      </c>
      <c r="E17" s="37">
        <v>48634</v>
      </c>
      <c r="F17" s="260">
        <v>373842.79235399998</v>
      </c>
      <c r="G17" s="260">
        <v>115531.573</v>
      </c>
      <c r="H17" s="37">
        <v>1429529</v>
      </c>
      <c r="I17" s="260">
        <v>993826.60550100007</v>
      </c>
      <c r="J17" s="260">
        <v>564309.33699999994</v>
      </c>
    </row>
    <row r="18" spans="1:10" x14ac:dyDescent="0.2">
      <c r="A18" s="118" t="s">
        <v>329</v>
      </c>
      <c r="B18" s="37">
        <v>139745</v>
      </c>
      <c r="C18" s="260">
        <v>23957.843999999997</v>
      </c>
      <c r="D18" s="260">
        <v>32019.267999999989</v>
      </c>
      <c r="E18" s="11">
        <v>1033</v>
      </c>
      <c r="F18" s="260">
        <v>50759.004000000001</v>
      </c>
      <c r="G18" s="260">
        <v>18295.296999999999</v>
      </c>
      <c r="H18" s="37">
        <v>252142</v>
      </c>
      <c r="I18" s="260">
        <v>199669.34999999998</v>
      </c>
      <c r="J18" s="260">
        <v>115130.40899999999</v>
      </c>
    </row>
    <row r="19" spans="1:10" x14ac:dyDescent="0.2">
      <c r="A19" s="118" t="s">
        <v>330</v>
      </c>
      <c r="B19" s="37">
        <v>27899</v>
      </c>
      <c r="C19" s="260">
        <v>7707.6579999999985</v>
      </c>
      <c r="D19" s="260">
        <v>9472.7649999999976</v>
      </c>
      <c r="E19" s="11">
        <v>1115</v>
      </c>
      <c r="F19" s="260">
        <v>1438.5740000000001</v>
      </c>
      <c r="G19" s="260">
        <v>1920.2839999999999</v>
      </c>
      <c r="H19" s="37">
        <v>49532</v>
      </c>
      <c r="I19" s="260">
        <v>20237.054</v>
      </c>
      <c r="J19" s="260">
        <v>22732.923299999995</v>
      </c>
    </row>
    <row r="20" spans="1:10" x14ac:dyDescent="0.2">
      <c r="A20" s="118" t="s">
        <v>331</v>
      </c>
      <c r="B20" s="11">
        <v>820</v>
      </c>
      <c r="C20" s="260">
        <v>321.7059999999999</v>
      </c>
      <c r="D20" s="260">
        <v>360.88599999999991</v>
      </c>
      <c r="E20" s="11">
        <v>42</v>
      </c>
      <c r="F20" s="260">
        <v>72.471999999999994</v>
      </c>
      <c r="G20" s="260">
        <v>77.542000000000016</v>
      </c>
      <c r="H20" s="37">
        <v>4496</v>
      </c>
      <c r="I20" s="260">
        <v>2292.4490000000001</v>
      </c>
      <c r="J20" s="260">
        <v>4030.4050000000002</v>
      </c>
    </row>
    <row r="21" spans="1:10" x14ac:dyDescent="0.2">
      <c r="A21" s="118" t="s">
        <v>656</v>
      </c>
      <c r="B21" s="37">
        <v>10475</v>
      </c>
      <c r="C21" s="260">
        <v>1984.1569999999997</v>
      </c>
      <c r="D21" s="260">
        <v>2241.9120000000007</v>
      </c>
      <c r="E21" s="11">
        <v>49</v>
      </c>
      <c r="F21" s="260">
        <v>136.10099999999997</v>
      </c>
      <c r="G21" s="260">
        <v>219.24099999999999</v>
      </c>
      <c r="H21" s="37">
        <v>12101</v>
      </c>
      <c r="I21" s="260">
        <v>3981.846</v>
      </c>
      <c r="J21" s="260">
        <v>2977.8310000000006</v>
      </c>
    </row>
    <row r="22" spans="1:10" ht="15" thickBot="1" x14ac:dyDescent="0.25">
      <c r="A22" s="159" t="s">
        <v>635</v>
      </c>
      <c r="B22" s="160">
        <v>5399</v>
      </c>
      <c r="C22" s="460">
        <v>947.65400000000034</v>
      </c>
      <c r="D22" s="460">
        <v>1499.7090000000001</v>
      </c>
      <c r="E22" s="135">
        <v>771</v>
      </c>
      <c r="F22" s="460">
        <v>329.08699999999999</v>
      </c>
      <c r="G22" s="460">
        <v>1396.546</v>
      </c>
      <c r="H22" s="160">
        <v>9675</v>
      </c>
      <c r="I22" s="460">
        <v>1910.2250000000004</v>
      </c>
      <c r="J22" s="460">
        <v>3692.5940000000001</v>
      </c>
    </row>
    <row r="23" spans="1:10" ht="15" thickBot="1" x14ac:dyDescent="0.25">
      <c r="A23" s="148" t="s">
        <v>657</v>
      </c>
      <c r="B23" s="161">
        <v>988954</v>
      </c>
      <c r="C23" s="461">
        <v>170254.72500000006</v>
      </c>
      <c r="D23" s="461">
        <v>217577.73999999996</v>
      </c>
      <c r="E23" s="161">
        <v>51644</v>
      </c>
      <c r="F23" s="461">
        <v>426578.03035400005</v>
      </c>
      <c r="G23" s="461">
        <v>137440.48300000001</v>
      </c>
      <c r="H23" s="161">
        <v>1757475</v>
      </c>
      <c r="I23" s="461">
        <v>1221917.529501</v>
      </c>
      <c r="J23" s="461">
        <v>712873.49930000002</v>
      </c>
    </row>
    <row r="24" spans="1:10" ht="15" x14ac:dyDescent="0.2">
      <c r="A24" s="397"/>
      <c r="B24" s="164"/>
      <c r="C24" s="464"/>
      <c r="D24" s="464"/>
      <c r="E24" s="164"/>
      <c r="F24" s="464"/>
      <c r="G24" s="464"/>
      <c r="H24" s="164"/>
      <c r="I24" s="464"/>
      <c r="J24" s="464"/>
    </row>
    <row r="25" spans="1:10" x14ac:dyDescent="0.2">
      <c r="A25" s="122" t="s">
        <v>659</v>
      </c>
      <c r="B25" s="11"/>
      <c r="C25" s="260"/>
      <c r="D25" s="260"/>
      <c r="E25" s="11"/>
      <c r="F25" s="260"/>
      <c r="G25" s="260"/>
      <c r="H25" s="11"/>
      <c r="I25" s="260"/>
      <c r="J25" s="260"/>
    </row>
    <row r="26" spans="1:10" x14ac:dyDescent="0.2">
      <c r="A26" s="118" t="s">
        <v>328</v>
      </c>
      <c r="B26" s="37">
        <v>1042051</v>
      </c>
      <c r="C26" s="260">
        <v>202914.41799999998</v>
      </c>
      <c r="D26" s="260">
        <v>175387.67800000001</v>
      </c>
      <c r="E26" s="37">
        <v>68440</v>
      </c>
      <c r="F26" s="260">
        <v>483527.35</v>
      </c>
      <c r="G26" s="260">
        <v>117417.03900000002</v>
      </c>
      <c r="H26" s="37">
        <v>1936147</v>
      </c>
      <c r="I26" s="260">
        <v>1436700.6122499998</v>
      </c>
      <c r="J26" s="260">
        <v>592917.94811</v>
      </c>
    </row>
    <row r="27" spans="1:10" x14ac:dyDescent="0.2">
      <c r="A27" s="118" t="s">
        <v>329</v>
      </c>
      <c r="B27" s="37">
        <v>171227</v>
      </c>
      <c r="C27" s="260">
        <v>31260.006000000001</v>
      </c>
      <c r="D27" s="260">
        <v>33075.447000000007</v>
      </c>
      <c r="E27" s="37">
        <v>2123</v>
      </c>
      <c r="F27" s="260">
        <v>70685.763000000006</v>
      </c>
      <c r="G27" s="260">
        <v>17310.504000000001</v>
      </c>
      <c r="H27" s="37">
        <v>352687</v>
      </c>
      <c r="I27" s="260">
        <v>291411.05799999996</v>
      </c>
      <c r="J27" s="260">
        <v>130134.982</v>
      </c>
    </row>
    <row r="28" spans="1:10" x14ac:dyDescent="0.2">
      <c r="A28" s="118" t="s">
        <v>330</v>
      </c>
      <c r="B28" s="37">
        <v>35977</v>
      </c>
      <c r="C28" s="260">
        <v>12424.580999999998</v>
      </c>
      <c r="D28" s="260">
        <v>9871.0450000000001</v>
      </c>
      <c r="E28" s="37">
        <v>1460</v>
      </c>
      <c r="F28" s="260">
        <v>2960.2380000000003</v>
      </c>
      <c r="G28" s="260">
        <v>2170.2419999999997</v>
      </c>
      <c r="H28" s="37">
        <v>66100</v>
      </c>
      <c r="I28" s="260">
        <v>33778.097119999999</v>
      </c>
      <c r="J28" s="260">
        <v>24740.943999999996</v>
      </c>
    </row>
    <row r="29" spans="1:10" x14ac:dyDescent="0.2">
      <c r="A29" s="118" t="s">
        <v>331</v>
      </c>
      <c r="B29" s="11">
        <v>1366</v>
      </c>
      <c r="C29" s="260">
        <v>470.274</v>
      </c>
      <c r="D29" s="260">
        <v>828.29300000000001</v>
      </c>
      <c r="E29" s="11">
        <v>60</v>
      </c>
      <c r="F29" s="260">
        <v>218.77100000000002</v>
      </c>
      <c r="G29" s="260">
        <v>133.52299999999997</v>
      </c>
      <c r="H29" s="37">
        <v>7006</v>
      </c>
      <c r="I29" s="260">
        <v>4791.4650000000001</v>
      </c>
      <c r="J29" s="260">
        <v>4840.6990000000005</v>
      </c>
    </row>
    <row r="30" spans="1:10" x14ac:dyDescent="0.2">
      <c r="A30" s="118" t="s">
        <v>656</v>
      </c>
      <c r="B30" s="37">
        <v>12404</v>
      </c>
      <c r="C30" s="260">
        <v>2521.2290000000003</v>
      </c>
      <c r="D30" s="260">
        <v>1956.6457829599999</v>
      </c>
      <c r="E30" s="11">
        <v>67</v>
      </c>
      <c r="F30" s="260">
        <v>203.2</v>
      </c>
      <c r="G30" s="260">
        <v>226.22900000000001</v>
      </c>
      <c r="H30" s="37">
        <v>14779</v>
      </c>
      <c r="I30" s="260">
        <v>6318.5739999999996</v>
      </c>
      <c r="J30" s="260">
        <v>3233.1136085299995</v>
      </c>
    </row>
    <row r="31" spans="1:10" ht="15" thickBot="1" x14ac:dyDescent="0.25">
      <c r="A31" s="159" t="s">
        <v>635</v>
      </c>
      <c r="B31" s="160">
        <v>7449</v>
      </c>
      <c r="C31" s="460">
        <v>1329.1120000000001</v>
      </c>
      <c r="D31" s="460">
        <v>1675.046</v>
      </c>
      <c r="E31" s="135">
        <v>1106</v>
      </c>
      <c r="F31" s="460">
        <v>638.8180000000001</v>
      </c>
      <c r="G31" s="460">
        <v>1537.7280000000003</v>
      </c>
      <c r="H31" s="160">
        <v>13361</v>
      </c>
      <c r="I31" s="460">
        <v>2955.6830000000004</v>
      </c>
      <c r="J31" s="460">
        <v>4166.268</v>
      </c>
    </row>
    <row r="32" spans="1:10" ht="15" thickBot="1" x14ac:dyDescent="0.25">
      <c r="A32" s="148" t="s">
        <v>657</v>
      </c>
      <c r="B32" s="161">
        <v>1270474</v>
      </c>
      <c r="C32" s="461">
        <v>250919.61999999997</v>
      </c>
      <c r="D32" s="461">
        <v>222794.15478296005</v>
      </c>
      <c r="E32" s="161">
        <v>73256</v>
      </c>
      <c r="F32" s="461">
        <v>558234.1399999999</v>
      </c>
      <c r="G32" s="461">
        <v>138795.26499999998</v>
      </c>
      <c r="H32" s="161">
        <v>2390080</v>
      </c>
      <c r="I32" s="461">
        <v>1775955.4893699999</v>
      </c>
      <c r="J32" s="461">
        <v>760033.95471853006</v>
      </c>
    </row>
    <row r="33" spans="1:10" ht="15" x14ac:dyDescent="0.2">
      <c r="A33" s="397" t="s">
        <v>660</v>
      </c>
      <c r="B33" s="164"/>
      <c r="C33" s="464"/>
      <c r="D33" s="464"/>
      <c r="E33" s="164"/>
      <c r="F33" s="464"/>
      <c r="G33" s="464"/>
      <c r="H33" s="164"/>
      <c r="I33" s="464"/>
      <c r="J33" s="464"/>
    </row>
    <row r="34" spans="1:10" x14ac:dyDescent="0.2">
      <c r="A34" s="122" t="s">
        <v>655</v>
      </c>
      <c r="B34" s="11"/>
      <c r="C34" s="260"/>
      <c r="D34" s="260"/>
      <c r="E34" s="11"/>
      <c r="F34" s="260"/>
      <c r="G34" s="260"/>
      <c r="H34" s="11"/>
      <c r="I34" s="260"/>
      <c r="J34" s="260"/>
    </row>
    <row r="35" spans="1:10" x14ac:dyDescent="0.2">
      <c r="A35" s="118" t="s">
        <v>328</v>
      </c>
      <c r="B35" s="37">
        <v>214489</v>
      </c>
      <c r="C35" s="260">
        <v>54678.870999999999</v>
      </c>
      <c r="D35" s="260">
        <v>182541.68799999999</v>
      </c>
      <c r="E35" s="37">
        <v>14509</v>
      </c>
      <c r="F35" s="260">
        <v>163742.2006309999</v>
      </c>
      <c r="G35" s="260">
        <v>113971.70199999999</v>
      </c>
      <c r="H35" s="37">
        <v>400262</v>
      </c>
      <c r="I35" s="260">
        <v>397218.43673099997</v>
      </c>
      <c r="J35" s="260">
        <v>595873.07970000012</v>
      </c>
    </row>
    <row r="36" spans="1:10" x14ac:dyDescent="0.2">
      <c r="A36" s="118" t="s">
        <v>329</v>
      </c>
      <c r="B36" s="37">
        <v>29819</v>
      </c>
      <c r="C36" s="260">
        <v>8596.1779999999944</v>
      </c>
      <c r="D36" s="260">
        <v>34382.067999999999</v>
      </c>
      <c r="E36" s="37">
        <v>551</v>
      </c>
      <c r="F36" s="260">
        <v>16788.991999999998</v>
      </c>
      <c r="G36" s="260">
        <v>16733.703999999998</v>
      </c>
      <c r="H36" s="37">
        <v>71089</v>
      </c>
      <c r="I36" s="260">
        <v>72479.773199999996</v>
      </c>
      <c r="J36" s="260">
        <v>132248.8112</v>
      </c>
    </row>
    <row r="37" spans="1:10" x14ac:dyDescent="0.2">
      <c r="A37" s="118" t="s">
        <v>330</v>
      </c>
      <c r="B37" s="37">
        <v>8748</v>
      </c>
      <c r="C37" s="260">
        <v>3310.0530000000012</v>
      </c>
      <c r="D37" s="260">
        <v>10317.779</v>
      </c>
      <c r="E37" s="37">
        <v>289</v>
      </c>
      <c r="F37" s="260">
        <v>960.46000000000026</v>
      </c>
      <c r="G37" s="260">
        <v>2252.0550000000003</v>
      </c>
      <c r="H37" s="37">
        <v>42317</v>
      </c>
      <c r="I37" s="260">
        <v>25567.782999999996</v>
      </c>
      <c r="J37" s="260">
        <v>24251.373</v>
      </c>
    </row>
    <row r="38" spans="1:10" x14ac:dyDescent="0.2">
      <c r="A38" s="118" t="s">
        <v>331</v>
      </c>
      <c r="B38" s="37">
        <v>189</v>
      </c>
      <c r="C38" s="260">
        <v>92.315999999999988</v>
      </c>
      <c r="D38" s="260">
        <v>583.62399999999991</v>
      </c>
      <c r="E38" s="11">
        <v>30</v>
      </c>
      <c r="F38" s="260">
        <v>401.584</v>
      </c>
      <c r="G38" s="260">
        <v>147.54600000000002</v>
      </c>
      <c r="H38" s="37">
        <v>2724</v>
      </c>
      <c r="I38" s="260">
        <v>1787.653</v>
      </c>
      <c r="J38" s="260">
        <v>5189.9940000000006</v>
      </c>
    </row>
    <row r="39" spans="1:10" x14ac:dyDescent="0.2">
      <c r="A39" s="118" t="s">
        <v>656</v>
      </c>
      <c r="B39" s="37">
        <v>1963</v>
      </c>
      <c r="C39" s="260">
        <v>491.79399999999998</v>
      </c>
      <c r="D39" s="260">
        <v>2005.2118999999998</v>
      </c>
      <c r="E39" s="11">
        <v>12</v>
      </c>
      <c r="F39" s="260">
        <v>37.465000000000003</v>
      </c>
      <c r="G39" s="260">
        <v>163.62900000000002</v>
      </c>
      <c r="H39" s="37">
        <v>2632</v>
      </c>
      <c r="I39" s="260">
        <v>1372.9419999999998</v>
      </c>
      <c r="J39" s="260">
        <v>3182.7468999999996</v>
      </c>
    </row>
    <row r="40" spans="1:10" ht="15" thickBot="1" x14ac:dyDescent="0.25">
      <c r="A40" s="159" t="s">
        <v>635</v>
      </c>
      <c r="B40" s="160">
        <v>1912</v>
      </c>
      <c r="C40" s="460">
        <v>331.76099999999997</v>
      </c>
      <c r="D40" s="460">
        <v>1772.971</v>
      </c>
      <c r="E40" s="160">
        <v>188</v>
      </c>
      <c r="F40" s="460">
        <v>208.607</v>
      </c>
      <c r="G40" s="460">
        <v>1468.9969999999998</v>
      </c>
      <c r="H40" s="160">
        <v>2910</v>
      </c>
      <c r="I40" s="460">
        <v>912.72599999999989</v>
      </c>
      <c r="J40" s="460">
        <v>4351.924</v>
      </c>
    </row>
    <row r="41" spans="1:10" ht="15" thickBot="1" x14ac:dyDescent="0.25">
      <c r="A41" s="148" t="s">
        <v>657</v>
      </c>
      <c r="B41" s="161">
        <v>257120</v>
      </c>
      <c r="C41" s="461">
        <v>67500.972999999998</v>
      </c>
      <c r="D41" s="461">
        <v>231603.3419</v>
      </c>
      <c r="E41" s="161">
        <v>15579</v>
      </c>
      <c r="F41" s="461">
        <v>182139.30863099988</v>
      </c>
      <c r="G41" s="461">
        <v>134737.63299999997</v>
      </c>
      <c r="H41" s="161">
        <v>521934</v>
      </c>
      <c r="I41" s="461">
        <v>499339.31393099995</v>
      </c>
      <c r="J41" s="461">
        <v>765097.92880000011</v>
      </c>
    </row>
    <row r="42" spans="1:10" ht="15" x14ac:dyDescent="0.2">
      <c r="A42" s="397"/>
      <c r="B42" s="164"/>
      <c r="C42" s="464"/>
      <c r="D42" s="464"/>
      <c r="E42" s="164"/>
      <c r="F42" s="464"/>
      <c r="G42" s="464"/>
      <c r="H42" s="164"/>
      <c r="I42" s="464"/>
      <c r="J42" s="464"/>
    </row>
    <row r="43" spans="1:10" x14ac:dyDescent="0.2">
      <c r="A43" s="122" t="s">
        <v>620</v>
      </c>
      <c r="B43" s="11"/>
      <c r="C43" s="260"/>
      <c r="D43" s="260"/>
      <c r="E43" s="11"/>
      <c r="F43" s="260"/>
      <c r="G43" s="260"/>
      <c r="H43" s="11"/>
      <c r="I43" s="260"/>
      <c r="J43" s="260"/>
    </row>
    <row r="44" spans="1:10" x14ac:dyDescent="0.2">
      <c r="A44" s="118" t="s">
        <v>328</v>
      </c>
      <c r="B44" s="6">
        <v>446351</v>
      </c>
      <c r="C44" s="465">
        <v>104632.592</v>
      </c>
      <c r="D44" s="465">
        <v>195634.17099999994</v>
      </c>
      <c r="E44" s="6">
        <v>29076</v>
      </c>
      <c r="F44" s="465">
        <v>325476.56763100007</v>
      </c>
      <c r="G44" s="465">
        <v>115749.35179999999</v>
      </c>
      <c r="H44" s="6">
        <v>872747</v>
      </c>
      <c r="I44" s="465">
        <v>875207.45013100002</v>
      </c>
      <c r="J44" s="465">
        <v>642927.00049999985</v>
      </c>
    </row>
    <row r="45" spans="1:10" x14ac:dyDescent="0.2">
      <c r="A45" s="118" t="s">
        <v>329</v>
      </c>
      <c r="B45" s="6">
        <v>71388</v>
      </c>
      <c r="C45" s="465">
        <v>18013.536</v>
      </c>
      <c r="D45" s="465">
        <v>36668.690779999997</v>
      </c>
      <c r="E45" s="7">
        <v>1283</v>
      </c>
      <c r="F45" s="465">
        <v>39792.709999999992</v>
      </c>
      <c r="G45" s="465">
        <v>17587.313000000006</v>
      </c>
      <c r="H45" s="6">
        <v>151314</v>
      </c>
      <c r="I45" s="465">
        <v>180678.89910000001</v>
      </c>
      <c r="J45" s="465">
        <v>137803.40307999999</v>
      </c>
    </row>
    <row r="46" spans="1:10" x14ac:dyDescent="0.2">
      <c r="A46" s="118" t="s">
        <v>330</v>
      </c>
      <c r="B46" s="6">
        <v>18277</v>
      </c>
      <c r="C46" s="465">
        <v>6887.3650000000007</v>
      </c>
      <c r="D46" s="465">
        <v>11230.021000000002</v>
      </c>
      <c r="E46" s="7">
        <v>541</v>
      </c>
      <c r="F46" s="465">
        <v>2472.5760000000005</v>
      </c>
      <c r="G46" s="465">
        <v>2372.8259999999991</v>
      </c>
      <c r="H46" s="6">
        <v>61873</v>
      </c>
      <c r="I46" s="465">
        <v>39003.192999999999</v>
      </c>
      <c r="J46" s="465">
        <v>28223.976000000002</v>
      </c>
    </row>
    <row r="47" spans="1:10" x14ac:dyDescent="0.2">
      <c r="A47" s="118" t="s">
        <v>331</v>
      </c>
      <c r="B47" s="7">
        <v>396</v>
      </c>
      <c r="C47" s="465">
        <v>270.61799999999999</v>
      </c>
      <c r="D47" s="465">
        <v>579.69600000000003</v>
      </c>
      <c r="E47" s="7">
        <v>140</v>
      </c>
      <c r="F47" s="465">
        <v>1089.7060000000001</v>
      </c>
      <c r="G47" s="465">
        <v>158.00800000000001</v>
      </c>
      <c r="H47" s="6">
        <v>4555</v>
      </c>
      <c r="I47" s="465">
        <v>5107.9749999999995</v>
      </c>
      <c r="J47" s="465">
        <v>6022.665</v>
      </c>
    </row>
    <row r="48" spans="1:10" x14ac:dyDescent="0.2">
      <c r="A48" s="118" t="s">
        <v>656</v>
      </c>
      <c r="B48" s="6">
        <v>4501</v>
      </c>
      <c r="C48" s="465">
        <v>1113.3779999999999</v>
      </c>
      <c r="D48" s="465">
        <v>2108.0899999999997</v>
      </c>
      <c r="E48" s="7">
        <v>50</v>
      </c>
      <c r="F48" s="465">
        <v>178.566</v>
      </c>
      <c r="G48" s="465">
        <v>146.01900000000001</v>
      </c>
      <c r="H48" s="6">
        <v>5955</v>
      </c>
      <c r="I48" s="465">
        <v>3543.8639999999996</v>
      </c>
      <c r="J48" s="465">
        <v>3207.2560000000003</v>
      </c>
    </row>
    <row r="49" spans="1:10" ht="15" thickBot="1" x14ac:dyDescent="0.25">
      <c r="A49" s="159" t="s">
        <v>635</v>
      </c>
      <c r="B49" s="162">
        <v>4183</v>
      </c>
      <c r="C49" s="466">
        <v>739.90600000000006</v>
      </c>
      <c r="D49" s="466">
        <v>1760.3539999999996</v>
      </c>
      <c r="E49" s="19">
        <v>420</v>
      </c>
      <c r="F49" s="466">
        <v>493.46300000000008</v>
      </c>
      <c r="G49" s="466">
        <v>1434.5700000000002</v>
      </c>
      <c r="H49" s="162">
        <v>6318</v>
      </c>
      <c r="I49" s="466">
        <v>2291.6530000000002</v>
      </c>
      <c r="J49" s="466">
        <v>4756.4189999999999</v>
      </c>
    </row>
    <row r="50" spans="1:10" ht="15" thickBot="1" x14ac:dyDescent="0.25">
      <c r="A50" s="148" t="s">
        <v>657</v>
      </c>
      <c r="B50" s="161">
        <v>545096</v>
      </c>
      <c r="C50" s="461">
        <v>131657.39499999999</v>
      </c>
      <c r="D50" s="461">
        <v>247981.02277999994</v>
      </c>
      <c r="E50" s="161">
        <v>31510</v>
      </c>
      <c r="F50" s="461">
        <v>369503.58863100002</v>
      </c>
      <c r="G50" s="461">
        <v>137448.08780000001</v>
      </c>
      <c r="H50" s="161">
        <v>1102762</v>
      </c>
      <c r="I50" s="461">
        <v>1105833.0342310001</v>
      </c>
      <c r="J50" s="461">
        <v>822940.71957999992</v>
      </c>
    </row>
    <row r="51" spans="1:10" x14ac:dyDescent="0.2">
      <c r="A51" s="669" t="s">
        <v>665</v>
      </c>
      <c r="B51" s="669"/>
      <c r="C51" s="669"/>
      <c r="D51" s="669"/>
      <c r="E51" s="669"/>
      <c r="F51" s="669"/>
      <c r="G51" s="669"/>
      <c r="H51" s="669"/>
      <c r="I51" s="669"/>
      <c r="J51" s="669"/>
    </row>
    <row r="52" spans="1:10" x14ac:dyDescent="0.2">
      <c r="A52" s="5"/>
    </row>
    <row r="53" spans="1:10" x14ac:dyDescent="0.2">
      <c r="A53" s="5"/>
    </row>
    <row r="54" spans="1:10" x14ac:dyDescent="0.2">
      <c r="A54" s="5"/>
    </row>
    <row r="55" spans="1:10" x14ac:dyDescent="0.2">
      <c r="A55" s="5"/>
    </row>
    <row r="56" spans="1:10" x14ac:dyDescent="0.2">
      <c r="A56" s="5"/>
    </row>
    <row r="57" spans="1:10" x14ac:dyDescent="0.2">
      <c r="A57" s="5"/>
    </row>
  </sheetData>
  <mergeCells count="9">
    <mergeCell ref="A51:J51"/>
    <mergeCell ref="A1:J1"/>
    <mergeCell ref="A2:J2"/>
    <mergeCell ref="A3:A5"/>
    <mergeCell ref="B3:G3"/>
    <mergeCell ref="H3:J3"/>
    <mergeCell ref="B4:D4"/>
    <mergeCell ref="E4:G4"/>
    <mergeCell ref="H4:J4"/>
  </mergeCells>
  <pageMargins left="0.7" right="0.7" top="0.75" bottom="0.75" header="0.3" footer="0.3"/>
  <pageSetup paperSize="9" scale="83"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view="pageBreakPreview" zoomScaleNormal="100" zoomScaleSheetLayoutView="100" workbookViewId="0">
      <selection activeCell="B8" sqref="B8:I22"/>
    </sheetView>
  </sheetViews>
  <sheetFormatPr defaultColWidth="9.125" defaultRowHeight="14.25" x14ac:dyDescent="0.2"/>
  <cols>
    <col min="1" max="1" width="21.75" style="10" bestFit="1" customWidth="1"/>
    <col min="2" max="2" width="11.5" style="10" bestFit="1" customWidth="1"/>
    <col min="3" max="3" width="8.625" style="10" bestFit="1" customWidth="1"/>
    <col min="4" max="4" width="11.5" style="10" bestFit="1" customWidth="1"/>
    <col min="5" max="5" width="8.875" style="10" bestFit="1" customWidth="1"/>
    <col min="6" max="6" width="11.5" style="10" bestFit="1" customWidth="1"/>
    <col min="7" max="7" width="8.625" style="10" bestFit="1" customWidth="1"/>
    <col min="8" max="8" width="11.5" style="10" bestFit="1" customWidth="1"/>
    <col min="9" max="9" width="8.625" style="10" bestFit="1" customWidth="1"/>
    <col min="10" max="16384" width="9.125" style="10"/>
  </cols>
  <sheetData>
    <row r="1" spans="1:9" ht="18.75" x14ac:dyDescent="0.2">
      <c r="A1" s="503" t="s">
        <v>1213</v>
      </c>
      <c r="B1" s="503"/>
      <c r="C1" s="503"/>
      <c r="D1" s="503"/>
      <c r="E1" s="503"/>
      <c r="F1" s="503"/>
      <c r="G1" s="503"/>
      <c r="H1" s="503"/>
      <c r="I1" s="503"/>
    </row>
    <row r="2" spans="1:9" ht="15.75" x14ac:dyDescent="0.2">
      <c r="A2" s="512" t="s">
        <v>121</v>
      </c>
      <c r="B2" s="512"/>
      <c r="C2" s="512"/>
      <c r="D2" s="512"/>
      <c r="E2" s="512"/>
      <c r="F2" s="512"/>
      <c r="G2" s="512"/>
      <c r="H2" s="512"/>
      <c r="I2" s="512"/>
    </row>
    <row r="3" spans="1:9" x14ac:dyDescent="0.2">
      <c r="A3" s="513" t="s">
        <v>122</v>
      </c>
      <c r="B3" s="513"/>
      <c r="C3" s="513"/>
      <c r="D3" s="513"/>
      <c r="E3" s="513"/>
      <c r="F3" s="513"/>
      <c r="G3" s="513"/>
      <c r="H3" s="513"/>
      <c r="I3" s="513"/>
    </row>
    <row r="4" spans="1:9" ht="15" thickBot="1" x14ac:dyDescent="0.25">
      <c r="A4" s="514" t="s">
        <v>123</v>
      </c>
      <c r="B4" s="514"/>
      <c r="C4" s="514"/>
      <c r="D4" s="514"/>
      <c r="E4" s="514"/>
      <c r="F4" s="514"/>
      <c r="G4" s="514"/>
      <c r="H4" s="514"/>
      <c r="I4" s="514"/>
    </row>
    <row r="5" spans="1:9" ht="15.75" thickTop="1" thickBot="1" x14ac:dyDescent="0.25">
      <c r="A5" s="515" t="s">
        <v>124</v>
      </c>
      <c r="B5" s="519">
        <v>2022</v>
      </c>
      <c r="C5" s="520"/>
      <c r="D5" s="521">
        <v>2023</v>
      </c>
      <c r="E5" s="521"/>
      <c r="F5" s="521"/>
      <c r="G5" s="521"/>
      <c r="H5" s="521"/>
      <c r="I5" s="521"/>
    </row>
    <row r="6" spans="1:9" ht="15" thickBot="1" x14ac:dyDescent="0.25">
      <c r="A6" s="516"/>
      <c r="B6" s="508" t="s">
        <v>126</v>
      </c>
      <c r="C6" s="518"/>
      <c r="D6" s="508" t="s">
        <v>127</v>
      </c>
      <c r="E6" s="518"/>
      <c r="F6" s="508" t="s">
        <v>1211</v>
      </c>
      <c r="G6" s="509"/>
      <c r="H6" s="508" t="s">
        <v>1210</v>
      </c>
      <c r="I6" s="509"/>
    </row>
    <row r="7" spans="1:9" ht="15" thickBot="1" x14ac:dyDescent="0.25">
      <c r="A7" s="517"/>
      <c r="B7" s="32" t="s">
        <v>128</v>
      </c>
      <c r="C7" s="32" t="s">
        <v>129</v>
      </c>
      <c r="D7" s="32" t="s">
        <v>128</v>
      </c>
      <c r="E7" s="32" t="s">
        <v>129</v>
      </c>
      <c r="F7" s="32" t="s">
        <v>128</v>
      </c>
      <c r="G7" s="32" t="s">
        <v>129</v>
      </c>
      <c r="H7" s="32" t="s">
        <v>128</v>
      </c>
      <c r="I7" s="33" t="s">
        <v>129</v>
      </c>
    </row>
    <row r="8" spans="1:9" ht="20.25" customHeight="1" thickTop="1" x14ac:dyDescent="0.2">
      <c r="A8" s="34" t="s">
        <v>130</v>
      </c>
      <c r="B8" s="35">
        <v>55804736</v>
      </c>
      <c r="C8" s="383">
        <v>7788266</v>
      </c>
      <c r="D8" s="35">
        <v>60689469</v>
      </c>
      <c r="E8" s="383">
        <v>8495614.9000000004</v>
      </c>
      <c r="F8" s="309">
        <v>71777024</v>
      </c>
      <c r="G8" s="383">
        <v>8986948.3844611067</v>
      </c>
      <c r="H8" s="277">
        <v>72890465</v>
      </c>
      <c r="I8" s="383">
        <v>9034409.2727407422</v>
      </c>
    </row>
    <row r="9" spans="1:9" ht="20.25" customHeight="1" x14ac:dyDescent="0.2">
      <c r="A9" s="34" t="s">
        <v>131</v>
      </c>
      <c r="B9" s="35">
        <v>343437</v>
      </c>
      <c r="C9" s="383">
        <v>334225.59999999998</v>
      </c>
      <c r="D9" s="35">
        <v>314481</v>
      </c>
      <c r="E9" s="383">
        <v>372155.7</v>
      </c>
      <c r="F9" s="309">
        <v>307811</v>
      </c>
      <c r="G9" s="383">
        <v>503164.03287699999</v>
      </c>
      <c r="H9" s="277">
        <v>315623</v>
      </c>
      <c r="I9" s="383">
        <v>374330.74070334999</v>
      </c>
    </row>
    <row r="10" spans="1:9" ht="20.25" customHeight="1" x14ac:dyDescent="0.2">
      <c r="A10" s="34" t="s">
        <v>132</v>
      </c>
      <c r="B10" s="35">
        <v>124991</v>
      </c>
      <c r="C10" s="383">
        <v>642840.80000000005</v>
      </c>
      <c r="D10" s="35">
        <v>105137</v>
      </c>
      <c r="E10" s="383">
        <v>551983.5</v>
      </c>
      <c r="F10" s="309">
        <v>160692</v>
      </c>
      <c r="G10" s="383">
        <v>681292.12699999998</v>
      </c>
      <c r="H10" s="277">
        <v>180899</v>
      </c>
      <c r="I10" s="383">
        <v>562880.12300000002</v>
      </c>
    </row>
    <row r="11" spans="1:9" ht="20.25" customHeight="1" x14ac:dyDescent="0.2">
      <c r="A11" s="34" t="s">
        <v>133</v>
      </c>
      <c r="B11" s="35">
        <v>20505889</v>
      </c>
      <c r="C11" s="383">
        <v>9016848</v>
      </c>
      <c r="D11" s="35">
        <v>21515723</v>
      </c>
      <c r="E11" s="383">
        <v>9314708.9000000004</v>
      </c>
      <c r="F11" s="309">
        <v>21858684</v>
      </c>
      <c r="G11" s="383">
        <v>10055785.83448055</v>
      </c>
      <c r="H11" s="277">
        <v>21849996</v>
      </c>
      <c r="I11" s="383">
        <v>10988516.50664076</v>
      </c>
    </row>
    <row r="12" spans="1:9" ht="20.25" customHeight="1" x14ac:dyDescent="0.2">
      <c r="A12" s="16"/>
      <c r="B12" s="36"/>
      <c r="C12" s="384"/>
      <c r="D12" s="36"/>
      <c r="E12" s="384"/>
      <c r="F12"/>
      <c r="G12" s="384"/>
      <c r="H12" s="238"/>
      <c r="I12" s="384"/>
    </row>
    <row r="13" spans="1:9" ht="20.25" customHeight="1" x14ac:dyDescent="0.2">
      <c r="A13" s="34" t="s">
        <v>134</v>
      </c>
      <c r="B13" s="35">
        <v>1193048</v>
      </c>
      <c r="C13" s="383">
        <v>4259484.4000000004</v>
      </c>
      <c r="D13" s="35">
        <v>946194</v>
      </c>
      <c r="E13" s="383">
        <v>4114430.5</v>
      </c>
      <c r="F13" s="309">
        <v>857579</v>
      </c>
      <c r="G13" s="383">
        <v>4456225.9256849997</v>
      </c>
      <c r="H13" s="277">
        <v>885493</v>
      </c>
      <c r="I13" s="383">
        <v>4635259.4749936843</v>
      </c>
    </row>
    <row r="14" spans="1:9" ht="20.25" customHeight="1" x14ac:dyDescent="0.2">
      <c r="A14" s="18" t="s">
        <v>135</v>
      </c>
      <c r="B14" s="37">
        <v>475370</v>
      </c>
      <c r="C14" s="385">
        <v>1443855.6</v>
      </c>
      <c r="D14" s="37">
        <v>138788</v>
      </c>
      <c r="E14" s="385">
        <v>1257821</v>
      </c>
      <c r="F14" s="310">
        <v>104788</v>
      </c>
      <c r="G14" s="385">
        <v>1462652.8979229999</v>
      </c>
      <c r="H14" s="275">
        <v>96526</v>
      </c>
      <c r="I14" s="385">
        <v>1367952.384047634</v>
      </c>
    </row>
    <row r="15" spans="1:9" ht="20.25" customHeight="1" x14ac:dyDescent="0.2">
      <c r="A15" s="18" t="s">
        <v>136</v>
      </c>
      <c r="B15" s="37">
        <v>60239</v>
      </c>
      <c r="C15" s="385">
        <v>427296.1</v>
      </c>
      <c r="D15" s="37">
        <v>55185</v>
      </c>
      <c r="E15" s="385">
        <v>543299.19999999995</v>
      </c>
      <c r="F15" s="310">
        <v>38920</v>
      </c>
      <c r="G15" s="385">
        <v>543613.97968700004</v>
      </c>
      <c r="H15" s="275">
        <v>60233</v>
      </c>
      <c r="I15" s="385">
        <v>623579.85912100004</v>
      </c>
    </row>
    <row r="16" spans="1:9" ht="20.25" customHeight="1" x14ac:dyDescent="0.2">
      <c r="A16" s="18" t="s">
        <v>137</v>
      </c>
      <c r="B16" s="37">
        <v>402899</v>
      </c>
      <c r="C16" s="385">
        <v>1941655.4</v>
      </c>
      <c r="D16" s="37">
        <v>414102</v>
      </c>
      <c r="E16" s="385">
        <v>1876817</v>
      </c>
      <c r="F16" s="310">
        <v>426308</v>
      </c>
      <c r="G16" s="385">
        <v>1960481.4189329999</v>
      </c>
      <c r="H16" s="275">
        <v>455186</v>
      </c>
      <c r="I16" s="385">
        <v>2170237.7544402201</v>
      </c>
    </row>
    <row r="17" spans="1:9" ht="20.25" customHeight="1" x14ac:dyDescent="0.2">
      <c r="A17" s="18" t="s">
        <v>138</v>
      </c>
      <c r="B17" s="37">
        <v>36553</v>
      </c>
      <c r="C17" s="385">
        <v>87340.5</v>
      </c>
      <c r="D17" s="37">
        <v>29978</v>
      </c>
      <c r="E17" s="385">
        <v>69006.399999999994</v>
      </c>
      <c r="F17" s="310">
        <v>22402</v>
      </c>
      <c r="G17" s="385">
        <v>64566.658545999999</v>
      </c>
      <c r="H17" s="275">
        <v>15450</v>
      </c>
      <c r="I17" s="385">
        <v>59284.984544999999</v>
      </c>
    </row>
    <row r="18" spans="1:9" ht="20.25" customHeight="1" x14ac:dyDescent="0.2">
      <c r="A18" s="18" t="s">
        <v>139</v>
      </c>
      <c r="B18" s="37">
        <v>34121</v>
      </c>
      <c r="C18" s="385">
        <v>99050.3</v>
      </c>
      <c r="D18" s="37">
        <v>29561</v>
      </c>
      <c r="E18" s="385">
        <v>83971.9</v>
      </c>
      <c r="F18" s="310">
        <v>32290</v>
      </c>
      <c r="G18" s="385">
        <v>80404.561936999991</v>
      </c>
      <c r="H18" s="275">
        <v>30205</v>
      </c>
      <c r="I18" s="385">
        <v>74158.586934999999</v>
      </c>
    </row>
    <row r="19" spans="1:9" ht="20.25" customHeight="1" x14ac:dyDescent="0.2">
      <c r="A19" s="18" t="s">
        <v>140</v>
      </c>
      <c r="B19" s="37">
        <v>5538</v>
      </c>
      <c r="C19" s="385">
        <v>4432.8</v>
      </c>
      <c r="D19" s="37">
        <v>22298</v>
      </c>
      <c r="E19" s="385">
        <v>5736.5</v>
      </c>
      <c r="F19" s="310">
        <v>35898</v>
      </c>
      <c r="G19" s="385">
        <v>48218.053</v>
      </c>
      <c r="H19" s="275">
        <v>42022</v>
      </c>
      <c r="I19" s="385">
        <v>29651.674999999999</v>
      </c>
    </row>
    <row r="20" spans="1:9" ht="20.25" customHeight="1" x14ac:dyDescent="0.2">
      <c r="A20" s="18" t="s">
        <v>141</v>
      </c>
      <c r="B20" s="37">
        <v>178328</v>
      </c>
      <c r="C20" s="385">
        <v>255853.7</v>
      </c>
      <c r="D20" s="37">
        <v>256282</v>
      </c>
      <c r="E20" s="385">
        <v>277778.5</v>
      </c>
      <c r="F20" s="310">
        <v>196973</v>
      </c>
      <c r="G20" s="385">
        <v>296288.35565899999</v>
      </c>
      <c r="H20" s="275">
        <v>185871</v>
      </c>
      <c r="I20" s="385">
        <v>310394.23090482998</v>
      </c>
    </row>
    <row r="21" spans="1:9" ht="20.25" customHeight="1" x14ac:dyDescent="0.2">
      <c r="A21" s="16"/>
      <c r="B21" s="11"/>
      <c r="C21" s="384"/>
      <c r="D21" s="36"/>
      <c r="E21" s="384"/>
      <c r="F21"/>
      <c r="G21" s="384"/>
      <c r="H21" s="274"/>
      <c r="I21" s="384"/>
    </row>
    <row r="22" spans="1:9" ht="15" thickBot="1" x14ac:dyDescent="0.25">
      <c r="A22" s="38" t="s">
        <v>1209</v>
      </c>
      <c r="B22" s="39">
        <v>77972101</v>
      </c>
      <c r="C22" s="386">
        <v>22041664.699999999</v>
      </c>
      <c r="D22" s="39">
        <v>83571004</v>
      </c>
      <c r="E22" s="386">
        <v>22848893.5</v>
      </c>
      <c r="F22" s="311">
        <f>SUM(F8:F13)</f>
        <v>94961790</v>
      </c>
      <c r="G22" s="386">
        <f>SUM(G8:G13)</f>
        <v>24683416.304503657</v>
      </c>
      <c r="H22" s="276">
        <f>SUM(H8:H13)</f>
        <v>96122476</v>
      </c>
      <c r="I22" s="386">
        <f>SUM(I8:I13)</f>
        <v>25595396.118078537</v>
      </c>
    </row>
    <row r="23" spans="1:9" ht="15" thickTop="1" x14ac:dyDescent="0.2">
      <c r="A23" s="510" t="s">
        <v>263</v>
      </c>
      <c r="B23" s="510"/>
      <c r="C23" s="510"/>
      <c r="D23" s="510"/>
      <c r="E23" s="510"/>
      <c r="F23" s="510"/>
      <c r="G23" s="510"/>
      <c r="H23" s="510"/>
      <c r="I23" s="510"/>
    </row>
    <row r="24" spans="1:9" x14ac:dyDescent="0.2">
      <c r="A24" s="375" t="s">
        <v>1246</v>
      </c>
      <c r="B24" s="375"/>
      <c r="C24" s="375"/>
      <c r="D24" s="375"/>
      <c r="E24" s="375"/>
      <c r="F24" s="375"/>
      <c r="G24" s="375"/>
      <c r="H24" s="375"/>
      <c r="I24" s="375"/>
    </row>
    <row r="25" spans="1:9" x14ac:dyDescent="0.2">
      <c r="A25" s="511" t="s">
        <v>142</v>
      </c>
      <c r="B25" s="511"/>
      <c r="C25" s="511"/>
      <c r="D25" s="511"/>
      <c r="E25" s="511"/>
      <c r="F25" s="511"/>
      <c r="G25" s="511"/>
      <c r="H25" s="511"/>
      <c r="I25" s="511"/>
    </row>
  </sheetData>
  <mergeCells count="13">
    <mergeCell ref="F6:G6"/>
    <mergeCell ref="A23:I23"/>
    <mergeCell ref="A25:I25"/>
    <mergeCell ref="A1:I1"/>
    <mergeCell ref="A2:I2"/>
    <mergeCell ref="A3:I3"/>
    <mergeCell ref="A4:I4"/>
    <mergeCell ref="A5:A7"/>
    <mergeCell ref="B6:C6"/>
    <mergeCell ref="B5:C5"/>
    <mergeCell ref="D6:E6"/>
    <mergeCell ref="H6:I6"/>
    <mergeCell ref="D5:I5"/>
  </mergeCells>
  <pageMargins left="0.7" right="0.7" top="0.75" bottom="0.75" header="0.3" footer="0.3"/>
  <pageSetup paperSize="9" scale="78"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zoomScaleNormal="100" zoomScaleSheetLayoutView="100" workbookViewId="0">
      <selection activeCell="F14" sqref="F14"/>
    </sheetView>
  </sheetViews>
  <sheetFormatPr defaultColWidth="9.125" defaultRowHeight="14.25" x14ac:dyDescent="0.2"/>
  <cols>
    <col min="1" max="1" width="27.625" style="10" customWidth="1"/>
    <col min="2" max="2" width="10.875" style="10" bestFit="1" customWidth="1"/>
    <col min="3" max="8" width="11.375" style="10" bestFit="1" customWidth="1"/>
    <col min="9" max="9" width="11.75" style="10" bestFit="1" customWidth="1"/>
    <col min="10" max="10" width="13.125" style="10" bestFit="1" customWidth="1"/>
    <col min="11" max="16384" width="9.125" style="10"/>
  </cols>
  <sheetData>
    <row r="1" spans="1:10" ht="18.75" x14ac:dyDescent="0.2">
      <c r="A1" s="552" t="s">
        <v>666</v>
      </c>
      <c r="B1" s="552"/>
      <c r="C1" s="552"/>
      <c r="D1" s="552"/>
      <c r="E1" s="552"/>
      <c r="F1" s="552"/>
      <c r="G1" s="552"/>
      <c r="H1" s="552"/>
      <c r="I1" s="552"/>
      <c r="J1" s="552"/>
    </row>
    <row r="2" spans="1:10" ht="18.75" x14ac:dyDescent="0.2">
      <c r="A2" s="552" t="s">
        <v>351</v>
      </c>
      <c r="B2" s="552"/>
      <c r="C2" s="552"/>
      <c r="D2" s="552"/>
      <c r="E2" s="552"/>
      <c r="F2" s="552"/>
      <c r="G2" s="552"/>
      <c r="H2" s="552"/>
      <c r="I2" s="552"/>
      <c r="J2" s="552"/>
    </row>
    <row r="3" spans="1:10" ht="15" thickBot="1" x14ac:dyDescent="0.25">
      <c r="A3" s="679" t="s">
        <v>1255</v>
      </c>
      <c r="B3" s="679"/>
      <c r="C3" s="679"/>
      <c r="D3" s="679"/>
      <c r="E3" s="679"/>
      <c r="F3" s="679"/>
      <c r="G3" s="679"/>
      <c r="H3" s="679"/>
      <c r="I3" s="679"/>
      <c r="J3" s="679"/>
    </row>
    <row r="4" spans="1:10" ht="15" thickTop="1" x14ac:dyDescent="0.2">
      <c r="A4" s="584" t="s">
        <v>667</v>
      </c>
      <c r="B4" s="584"/>
      <c r="C4" s="684"/>
      <c r="D4" s="684"/>
      <c r="E4" s="684"/>
      <c r="F4" s="684"/>
      <c r="G4" s="684"/>
      <c r="H4" s="684"/>
      <c r="I4" s="684"/>
      <c r="J4" s="685"/>
    </row>
    <row r="5" spans="1:10" ht="15" thickBot="1" x14ac:dyDescent="0.25">
      <c r="A5" s="683"/>
      <c r="B5" s="683"/>
      <c r="C5" s="686" t="s">
        <v>668</v>
      </c>
      <c r="D5" s="686"/>
      <c r="E5" s="686"/>
      <c r="F5" s="686"/>
      <c r="G5" s="686"/>
      <c r="H5" s="686"/>
      <c r="I5" s="686"/>
      <c r="J5" s="687"/>
    </row>
    <row r="6" spans="1:10" ht="15.75" thickTop="1" thickBot="1" x14ac:dyDescent="0.25">
      <c r="A6" s="547" t="s">
        <v>669</v>
      </c>
      <c r="B6" s="515"/>
      <c r="C6" s="689" t="s">
        <v>670</v>
      </c>
      <c r="D6" s="690"/>
      <c r="E6" s="689" t="s">
        <v>671</v>
      </c>
      <c r="F6" s="690"/>
      <c r="G6" s="689" t="s">
        <v>672</v>
      </c>
      <c r="H6" s="690"/>
      <c r="I6" s="691" t="s">
        <v>320</v>
      </c>
      <c r="J6" s="692"/>
    </row>
    <row r="7" spans="1:10" ht="15" thickBot="1" x14ac:dyDescent="0.25">
      <c r="A7" s="688"/>
      <c r="B7" s="517"/>
      <c r="C7" s="165" t="s">
        <v>673</v>
      </c>
      <c r="D7" s="166" t="s">
        <v>674</v>
      </c>
      <c r="E7" s="167" t="s">
        <v>673</v>
      </c>
      <c r="F7" s="166" t="s">
        <v>674</v>
      </c>
      <c r="G7" s="166" t="s">
        <v>673</v>
      </c>
      <c r="H7" s="166" t="s">
        <v>674</v>
      </c>
      <c r="I7" s="168" t="s">
        <v>673</v>
      </c>
      <c r="J7" s="169" t="s">
        <v>674</v>
      </c>
    </row>
    <row r="8" spans="1:10" ht="15" thickTop="1" x14ac:dyDescent="0.2">
      <c r="A8" s="693"/>
      <c r="B8" s="693"/>
      <c r="C8" s="170"/>
      <c r="D8" s="170"/>
      <c r="E8" s="170"/>
      <c r="F8" s="170"/>
      <c r="G8" s="170"/>
      <c r="H8" s="170"/>
      <c r="I8" s="171"/>
      <c r="J8" s="171"/>
    </row>
    <row r="9" spans="1:10" x14ac:dyDescent="0.2">
      <c r="A9" s="694" t="s">
        <v>675</v>
      </c>
      <c r="B9" s="694"/>
      <c r="C9" s="472">
        <v>459091</v>
      </c>
      <c r="D9" s="467">
        <v>202341.45310000001</v>
      </c>
      <c r="E9" s="472">
        <v>38207</v>
      </c>
      <c r="F9" s="467">
        <v>71560.642999999982</v>
      </c>
      <c r="G9" s="472">
        <v>6407</v>
      </c>
      <c r="H9" s="467">
        <v>190946.75499999998</v>
      </c>
      <c r="I9" s="472">
        <v>503705</v>
      </c>
      <c r="J9" s="467">
        <v>464848.85109999997</v>
      </c>
    </row>
    <row r="10" spans="1:10" x14ac:dyDescent="0.2">
      <c r="A10" s="682" t="s">
        <v>676</v>
      </c>
      <c r="B10" s="682"/>
      <c r="C10" s="473">
        <v>449660</v>
      </c>
      <c r="D10" s="468">
        <v>134855.90289999999</v>
      </c>
      <c r="E10" s="473">
        <v>35597</v>
      </c>
      <c r="F10" s="468">
        <v>59651.732999999986</v>
      </c>
      <c r="G10" s="473">
        <v>4846</v>
      </c>
      <c r="H10" s="468">
        <v>51987.72099999999</v>
      </c>
      <c r="I10" s="474">
        <v>490103</v>
      </c>
      <c r="J10" s="468">
        <v>246495.35689999996</v>
      </c>
    </row>
    <row r="11" spans="1:10" x14ac:dyDescent="0.2">
      <c r="A11" s="682" t="s">
        <v>677</v>
      </c>
      <c r="B11" s="682"/>
      <c r="C11" s="473">
        <v>1059</v>
      </c>
      <c r="D11" s="468">
        <v>996.89920000000018</v>
      </c>
      <c r="E11" s="473">
        <v>1022</v>
      </c>
      <c r="F11" s="468">
        <v>2608.9450000000002</v>
      </c>
      <c r="G11" s="473">
        <v>194</v>
      </c>
      <c r="H11" s="468">
        <v>1605.096</v>
      </c>
      <c r="I11" s="474">
        <v>2275</v>
      </c>
      <c r="J11" s="468">
        <v>5210.9402000000009</v>
      </c>
    </row>
    <row r="12" spans="1:10" x14ac:dyDescent="0.2">
      <c r="A12" s="682" t="s">
        <v>678</v>
      </c>
      <c r="B12" s="682"/>
      <c r="C12" s="473">
        <v>1410</v>
      </c>
      <c r="D12" s="468">
        <v>4860.4370000000008</v>
      </c>
      <c r="E12" s="473">
        <v>1356</v>
      </c>
      <c r="F12" s="468">
        <v>3896.6590000000006</v>
      </c>
      <c r="G12" s="473">
        <v>504</v>
      </c>
      <c r="H12" s="468">
        <v>8354.7860000000001</v>
      </c>
      <c r="I12" s="474">
        <v>3270</v>
      </c>
      <c r="J12" s="468">
        <v>17111.882000000001</v>
      </c>
    </row>
    <row r="13" spans="1:10" x14ac:dyDescent="0.2">
      <c r="A13" s="682" t="s">
        <v>679</v>
      </c>
      <c r="B13" s="682"/>
      <c r="C13" s="473">
        <v>0</v>
      </c>
      <c r="D13" s="468">
        <v>0</v>
      </c>
      <c r="E13" s="473">
        <v>1</v>
      </c>
      <c r="F13" s="468">
        <v>30.289000000000001</v>
      </c>
      <c r="G13" s="474">
        <v>6</v>
      </c>
      <c r="H13" s="468">
        <v>212.84100000000001</v>
      </c>
      <c r="I13" s="474">
        <v>7</v>
      </c>
      <c r="J13" s="468">
        <v>243.13</v>
      </c>
    </row>
    <row r="14" spans="1:10" x14ac:dyDescent="0.2">
      <c r="A14" s="682" t="s">
        <v>310</v>
      </c>
      <c r="B14" s="682"/>
      <c r="C14" s="473">
        <v>6962</v>
      </c>
      <c r="D14" s="468">
        <v>61628.214</v>
      </c>
      <c r="E14" s="473">
        <v>231</v>
      </c>
      <c r="F14" s="468">
        <v>5373.016999999998</v>
      </c>
      <c r="G14" s="473">
        <v>857</v>
      </c>
      <c r="H14" s="468">
        <v>128786.31099999999</v>
      </c>
      <c r="I14" s="474">
        <v>8050</v>
      </c>
      <c r="J14" s="468">
        <v>195787.54199999999</v>
      </c>
    </row>
    <row r="15" spans="1:10" x14ac:dyDescent="0.2">
      <c r="A15" s="694" t="s">
        <v>680</v>
      </c>
      <c r="B15" s="694"/>
      <c r="C15" s="475">
        <v>13562</v>
      </c>
      <c r="D15" s="470">
        <v>28734.879500000003</v>
      </c>
      <c r="E15" s="475">
        <v>5241</v>
      </c>
      <c r="F15" s="470">
        <v>13672.403999999999</v>
      </c>
      <c r="G15" s="475">
        <v>762</v>
      </c>
      <c r="H15" s="470">
        <v>16499.937999999998</v>
      </c>
      <c r="I15" s="472">
        <v>19565</v>
      </c>
      <c r="J15" s="470">
        <v>58907.2215</v>
      </c>
    </row>
    <row r="16" spans="1:10" x14ac:dyDescent="0.2">
      <c r="A16" s="682" t="s">
        <v>681</v>
      </c>
      <c r="B16" s="682"/>
      <c r="C16" s="473">
        <v>0</v>
      </c>
      <c r="D16" s="468">
        <v>0</v>
      </c>
      <c r="E16" s="473">
        <v>0</v>
      </c>
      <c r="F16" s="468">
        <v>0</v>
      </c>
      <c r="G16" s="473">
        <v>0</v>
      </c>
      <c r="H16" s="468">
        <v>0</v>
      </c>
      <c r="I16" s="474">
        <v>0</v>
      </c>
      <c r="J16" s="468">
        <v>0</v>
      </c>
    </row>
    <row r="17" spans="1:10" x14ac:dyDescent="0.2">
      <c r="A17" s="682" t="s">
        <v>682</v>
      </c>
      <c r="B17" s="682"/>
      <c r="C17" s="473">
        <v>824</v>
      </c>
      <c r="D17" s="468">
        <v>1618.6095</v>
      </c>
      <c r="E17" s="473">
        <v>1024</v>
      </c>
      <c r="F17" s="468">
        <v>2431.2249999999999</v>
      </c>
      <c r="G17" s="473">
        <v>141</v>
      </c>
      <c r="H17" s="468">
        <v>632.07500000000005</v>
      </c>
      <c r="I17" s="474">
        <v>1989</v>
      </c>
      <c r="J17" s="468">
        <v>4681.9094999999998</v>
      </c>
    </row>
    <row r="18" spans="1:10" x14ac:dyDescent="0.2">
      <c r="A18" s="682" t="s">
        <v>683</v>
      </c>
      <c r="B18" s="682"/>
      <c r="C18" s="473">
        <v>0</v>
      </c>
      <c r="D18" s="468">
        <v>1.3</v>
      </c>
      <c r="E18" s="473">
        <v>0</v>
      </c>
      <c r="F18" s="468">
        <v>0</v>
      </c>
      <c r="G18" s="473">
        <v>3</v>
      </c>
      <c r="H18" s="468">
        <v>313.10500000000002</v>
      </c>
      <c r="I18" s="474">
        <v>3</v>
      </c>
      <c r="J18" s="468">
        <v>314.40500000000003</v>
      </c>
    </row>
    <row r="19" spans="1:10" x14ac:dyDescent="0.2">
      <c r="A19" s="682" t="s">
        <v>684</v>
      </c>
      <c r="B19" s="682"/>
      <c r="C19" s="473">
        <v>8487</v>
      </c>
      <c r="D19" s="468">
        <v>18805.723000000002</v>
      </c>
      <c r="E19" s="473">
        <v>3382</v>
      </c>
      <c r="F19" s="468">
        <v>8160.2469999999994</v>
      </c>
      <c r="G19" s="473">
        <v>248</v>
      </c>
      <c r="H19" s="468">
        <v>847.70699999999999</v>
      </c>
      <c r="I19" s="474">
        <v>12117</v>
      </c>
      <c r="J19" s="468">
        <v>27813.677</v>
      </c>
    </row>
    <row r="20" spans="1:10" x14ac:dyDescent="0.2">
      <c r="A20" s="682" t="s">
        <v>685</v>
      </c>
      <c r="B20" s="682"/>
      <c r="C20" s="473">
        <v>790</v>
      </c>
      <c r="D20" s="468">
        <v>509.42099999999999</v>
      </c>
      <c r="E20" s="473">
        <v>429</v>
      </c>
      <c r="F20" s="468">
        <v>804.28499999999997</v>
      </c>
      <c r="G20" s="473">
        <v>46</v>
      </c>
      <c r="H20" s="468">
        <v>470.721</v>
      </c>
      <c r="I20" s="474">
        <v>1265</v>
      </c>
      <c r="J20" s="468">
        <v>1784.4269999999999</v>
      </c>
    </row>
    <row r="21" spans="1:10" x14ac:dyDescent="0.2">
      <c r="A21" s="682" t="s">
        <v>686</v>
      </c>
      <c r="B21" s="682"/>
      <c r="C21" s="473">
        <v>523</v>
      </c>
      <c r="D21" s="468">
        <v>3033.8530000000001</v>
      </c>
      <c r="E21" s="473">
        <v>1</v>
      </c>
      <c r="F21" s="468">
        <v>3.0139999999999998</v>
      </c>
      <c r="G21" s="473">
        <v>16</v>
      </c>
      <c r="H21" s="468">
        <v>41.271000000000001</v>
      </c>
      <c r="I21" s="474">
        <v>540</v>
      </c>
      <c r="J21" s="468">
        <v>3078.1380000000004</v>
      </c>
    </row>
    <row r="22" spans="1:10" x14ac:dyDescent="0.2">
      <c r="A22" s="682" t="s">
        <v>687</v>
      </c>
      <c r="B22" s="682"/>
      <c r="C22" s="473">
        <v>1178</v>
      </c>
      <c r="D22" s="468">
        <v>1086.674</v>
      </c>
      <c r="E22" s="473">
        <v>147</v>
      </c>
      <c r="F22" s="468">
        <v>383.09799999999996</v>
      </c>
      <c r="G22" s="473">
        <v>34</v>
      </c>
      <c r="H22" s="468">
        <v>351.98599999999999</v>
      </c>
      <c r="I22" s="474">
        <v>1359</v>
      </c>
      <c r="J22" s="468">
        <v>1821.7579999999998</v>
      </c>
    </row>
    <row r="23" spans="1:10" x14ac:dyDescent="0.2">
      <c r="A23" s="682" t="s">
        <v>688</v>
      </c>
      <c r="B23" s="682"/>
      <c r="C23" s="473">
        <v>419</v>
      </c>
      <c r="D23" s="468">
        <v>214.251</v>
      </c>
      <c r="E23" s="473">
        <v>33</v>
      </c>
      <c r="F23" s="468">
        <v>14.095000000000001</v>
      </c>
      <c r="G23" s="473">
        <v>0</v>
      </c>
      <c r="H23" s="468">
        <v>0</v>
      </c>
      <c r="I23" s="474">
        <v>452</v>
      </c>
      <c r="J23" s="468">
        <v>228.346</v>
      </c>
    </row>
    <row r="24" spans="1:10" x14ac:dyDescent="0.2">
      <c r="A24" s="682" t="s">
        <v>689</v>
      </c>
      <c r="B24" s="682"/>
      <c r="C24" s="473">
        <v>441</v>
      </c>
      <c r="D24" s="468">
        <v>1323.6010000000003</v>
      </c>
      <c r="E24" s="473">
        <v>175</v>
      </c>
      <c r="F24" s="468">
        <v>1569.7850000000001</v>
      </c>
      <c r="G24" s="473">
        <v>95</v>
      </c>
      <c r="H24" s="468">
        <v>618.81900000000007</v>
      </c>
      <c r="I24" s="474">
        <v>711</v>
      </c>
      <c r="J24" s="468">
        <v>3512.2050000000004</v>
      </c>
    </row>
    <row r="25" spans="1:10" x14ac:dyDescent="0.2">
      <c r="A25" s="682" t="s">
        <v>690</v>
      </c>
      <c r="B25" s="682"/>
      <c r="C25" s="473">
        <v>7</v>
      </c>
      <c r="D25" s="468">
        <v>64.718999999999994</v>
      </c>
      <c r="E25" s="473">
        <v>3</v>
      </c>
      <c r="F25" s="468">
        <v>24.521000000000001</v>
      </c>
      <c r="G25" s="473">
        <v>28</v>
      </c>
      <c r="H25" s="468">
        <v>1338.8559999999998</v>
      </c>
      <c r="I25" s="474">
        <v>38</v>
      </c>
      <c r="J25" s="468">
        <v>1428.0959999999998</v>
      </c>
    </row>
    <row r="26" spans="1:10" x14ac:dyDescent="0.2">
      <c r="A26" s="682" t="s">
        <v>691</v>
      </c>
      <c r="B26" s="682"/>
      <c r="C26" s="473">
        <v>5</v>
      </c>
      <c r="D26" s="468">
        <v>0.753</v>
      </c>
      <c r="E26" s="473">
        <v>0</v>
      </c>
      <c r="F26" s="468">
        <v>0</v>
      </c>
      <c r="G26" s="473">
        <v>1</v>
      </c>
      <c r="H26" s="468">
        <v>234.571</v>
      </c>
      <c r="I26" s="474">
        <v>6</v>
      </c>
      <c r="J26" s="468">
        <v>235.32399999999998</v>
      </c>
    </row>
    <row r="27" spans="1:10" x14ac:dyDescent="0.2">
      <c r="A27" s="682" t="s">
        <v>692</v>
      </c>
      <c r="B27" s="682"/>
      <c r="C27" s="473">
        <v>29</v>
      </c>
      <c r="D27" s="468">
        <v>558.75700000000006</v>
      </c>
      <c r="E27" s="473">
        <v>16</v>
      </c>
      <c r="F27" s="468">
        <v>168.26500000000001</v>
      </c>
      <c r="G27" s="473">
        <v>60</v>
      </c>
      <c r="H27" s="468">
        <v>701.02500000000009</v>
      </c>
      <c r="I27" s="474">
        <v>105</v>
      </c>
      <c r="J27" s="468">
        <v>1428.047</v>
      </c>
    </row>
    <row r="28" spans="1:10" x14ac:dyDescent="0.2">
      <c r="A28" s="682" t="s">
        <v>693</v>
      </c>
      <c r="B28" s="682"/>
      <c r="C28" s="473">
        <v>859</v>
      </c>
      <c r="D28" s="468">
        <v>1517.2179999999998</v>
      </c>
      <c r="E28" s="473">
        <v>31</v>
      </c>
      <c r="F28" s="468">
        <v>113.869</v>
      </c>
      <c r="G28" s="473">
        <v>90</v>
      </c>
      <c r="H28" s="468">
        <v>10949.801999999998</v>
      </c>
      <c r="I28" s="474">
        <v>980</v>
      </c>
      <c r="J28" s="468">
        <v>12580.888999999997</v>
      </c>
    </row>
    <row r="29" spans="1:10" x14ac:dyDescent="0.2">
      <c r="A29" s="694" t="s">
        <v>694</v>
      </c>
      <c r="B29" s="694"/>
      <c r="C29" s="475">
        <v>1807</v>
      </c>
      <c r="D29" s="470">
        <v>6948.4969999999994</v>
      </c>
      <c r="E29" s="475">
        <v>749</v>
      </c>
      <c r="F29" s="470">
        <v>1512.7579999999998</v>
      </c>
      <c r="G29" s="475">
        <v>330</v>
      </c>
      <c r="H29" s="470">
        <v>72454.723000000013</v>
      </c>
      <c r="I29" s="472">
        <v>2886</v>
      </c>
      <c r="J29" s="470">
        <v>80915.978000000017</v>
      </c>
    </row>
    <row r="30" spans="1:10" x14ac:dyDescent="0.2">
      <c r="A30" s="682" t="s">
        <v>675</v>
      </c>
      <c r="B30" s="682"/>
      <c r="C30" s="473">
        <v>1807</v>
      </c>
      <c r="D30" s="468">
        <v>6948.4969999999994</v>
      </c>
      <c r="E30" s="473">
        <v>749</v>
      </c>
      <c r="F30" s="468">
        <v>1512.7579999999998</v>
      </c>
      <c r="G30" s="473">
        <v>329</v>
      </c>
      <c r="H30" s="468">
        <v>70259.225000000006</v>
      </c>
      <c r="I30" s="474">
        <v>2885</v>
      </c>
      <c r="J30" s="468">
        <v>78720.48000000001</v>
      </c>
    </row>
    <row r="31" spans="1:10" ht="15" thickBot="1" x14ac:dyDescent="0.25">
      <c r="A31" s="695" t="s">
        <v>680</v>
      </c>
      <c r="B31" s="695"/>
      <c r="C31" s="473">
        <v>0</v>
      </c>
      <c r="D31" s="468">
        <v>0</v>
      </c>
      <c r="E31" s="473">
        <v>0</v>
      </c>
      <c r="F31" s="468">
        <v>0</v>
      </c>
      <c r="G31" s="473">
        <v>1</v>
      </c>
      <c r="H31" s="468">
        <v>2195.498</v>
      </c>
      <c r="I31" s="474">
        <v>1</v>
      </c>
      <c r="J31" s="468">
        <v>2195.498</v>
      </c>
    </row>
    <row r="32" spans="1:10" ht="15.75" thickTop="1" thickBot="1" x14ac:dyDescent="0.25">
      <c r="A32" s="680" t="s">
        <v>320</v>
      </c>
      <c r="B32" s="680"/>
      <c r="C32" s="476">
        <v>474460</v>
      </c>
      <c r="D32" s="471">
        <v>238024.82960000003</v>
      </c>
      <c r="E32" s="476">
        <v>44197</v>
      </c>
      <c r="F32" s="471">
        <v>86745.804999999978</v>
      </c>
      <c r="G32" s="476">
        <v>7499</v>
      </c>
      <c r="H32" s="471">
        <v>279901.41599999997</v>
      </c>
      <c r="I32" s="477">
        <v>526156</v>
      </c>
      <c r="J32" s="471">
        <v>604672.05059999996</v>
      </c>
    </row>
    <row r="33" spans="1:10" ht="15" thickTop="1" x14ac:dyDescent="0.2">
      <c r="A33" s="16"/>
      <c r="B33" s="16"/>
      <c r="C33" s="16"/>
      <c r="D33" s="16"/>
      <c r="E33" s="16"/>
      <c r="F33" s="16"/>
      <c r="G33" s="16"/>
      <c r="H33" s="16"/>
      <c r="I33" s="16"/>
      <c r="J33" s="16"/>
    </row>
    <row r="34" spans="1:10" x14ac:dyDescent="0.2">
      <c r="A34" s="1"/>
    </row>
    <row r="35" spans="1:10" ht="15" thickBot="1" x14ac:dyDescent="0.25">
      <c r="A35" s="172" t="s">
        <v>695</v>
      </c>
      <c r="B35" s="174"/>
      <c r="C35" s="681" t="s">
        <v>696</v>
      </c>
      <c r="D35" s="681"/>
      <c r="E35" s="681"/>
      <c r="F35" s="681"/>
      <c r="G35" s="173" t="s">
        <v>697</v>
      </c>
    </row>
    <row r="36" spans="1:10" ht="15.75" thickTop="1" thickBot="1" x14ac:dyDescent="0.25">
      <c r="A36" s="547" t="s">
        <v>669</v>
      </c>
      <c r="B36" s="391"/>
      <c r="C36" s="391"/>
      <c r="E36" s="697" t="s">
        <v>698</v>
      </c>
      <c r="F36" s="692"/>
      <c r="G36" s="691" t="s">
        <v>699</v>
      </c>
      <c r="H36" s="692"/>
      <c r="I36" s="691" t="s">
        <v>320</v>
      </c>
      <c r="J36" s="692"/>
    </row>
    <row r="37" spans="1:10" ht="15.75" thickTop="1" thickBot="1" x14ac:dyDescent="0.25">
      <c r="A37" s="688"/>
      <c r="B37" s="376"/>
      <c r="C37" s="376"/>
      <c r="D37" s="432"/>
      <c r="E37" s="478" t="s">
        <v>673</v>
      </c>
      <c r="F37" s="167" t="s">
        <v>674</v>
      </c>
      <c r="G37" s="166" t="s">
        <v>673</v>
      </c>
      <c r="H37" s="167" t="s">
        <v>674</v>
      </c>
      <c r="I37" s="166" t="s">
        <v>673</v>
      </c>
      <c r="J37" s="166" t="s">
        <v>674</v>
      </c>
    </row>
    <row r="38" spans="1:10" ht="15" thickTop="1" x14ac:dyDescent="0.2">
      <c r="A38" s="18" t="s">
        <v>700</v>
      </c>
      <c r="E38" s="473">
        <v>542852</v>
      </c>
      <c r="F38" s="468">
        <v>125432.55</v>
      </c>
      <c r="G38" s="473">
        <v>10108</v>
      </c>
      <c r="H38" s="468">
        <v>145091.04</v>
      </c>
      <c r="I38" s="474">
        <v>552960</v>
      </c>
      <c r="J38" s="468">
        <v>270523.59000000003</v>
      </c>
    </row>
    <row r="39" spans="1:10" x14ac:dyDescent="0.2">
      <c r="A39" s="18" t="s">
        <v>701</v>
      </c>
      <c r="E39" s="473">
        <v>1164</v>
      </c>
      <c r="F39" s="468">
        <v>4917.116</v>
      </c>
      <c r="G39" s="473">
        <v>1951</v>
      </c>
      <c r="H39" s="468">
        <v>168614.17499999999</v>
      </c>
      <c r="I39" s="474">
        <v>3115</v>
      </c>
      <c r="J39" s="468">
        <v>173531.291</v>
      </c>
    </row>
    <row r="40" spans="1:10" x14ac:dyDescent="0.2">
      <c r="A40" s="18" t="s">
        <v>702</v>
      </c>
      <c r="E40" s="473">
        <v>280</v>
      </c>
      <c r="F40" s="468">
        <v>333.06299999999999</v>
      </c>
      <c r="G40" s="473">
        <v>815</v>
      </c>
      <c r="H40" s="468">
        <v>6916.599631000001</v>
      </c>
      <c r="I40" s="474">
        <v>1095</v>
      </c>
      <c r="J40" s="468">
        <v>7249.6626310000011</v>
      </c>
    </row>
    <row r="41" spans="1:10" x14ac:dyDescent="0.2">
      <c r="A41" s="18" t="s">
        <v>703</v>
      </c>
      <c r="E41" s="473">
        <v>5</v>
      </c>
      <c r="F41" s="469">
        <v>1.155</v>
      </c>
      <c r="G41" s="473">
        <v>2</v>
      </c>
      <c r="H41" s="469">
        <v>553.33000000000004</v>
      </c>
      <c r="I41" s="474">
        <v>7</v>
      </c>
      <c r="J41" s="469">
        <v>554.48500000000001</v>
      </c>
    </row>
    <row r="42" spans="1:10" ht="15" thickBot="1" x14ac:dyDescent="0.25">
      <c r="A42" s="44" t="s">
        <v>310</v>
      </c>
      <c r="B42" s="376"/>
      <c r="C42" s="376"/>
      <c r="D42" s="376"/>
      <c r="E42" s="481">
        <v>795</v>
      </c>
      <c r="F42" s="479">
        <v>973.51099999999997</v>
      </c>
      <c r="G42" s="481">
        <v>18634</v>
      </c>
      <c r="H42" s="479">
        <v>48328.44400000001</v>
      </c>
      <c r="I42" s="482">
        <v>19429</v>
      </c>
      <c r="J42" s="479">
        <v>49301.955000000009</v>
      </c>
    </row>
    <row r="43" spans="1:10" ht="15.75" thickTop="1" thickBot="1" x14ac:dyDescent="0.25">
      <c r="A43" s="38" t="s">
        <v>320</v>
      </c>
      <c r="B43" s="388"/>
      <c r="C43" s="388"/>
      <c r="D43" s="388"/>
      <c r="E43" s="483">
        <v>545096</v>
      </c>
      <c r="F43" s="480">
        <v>131657.39499999999</v>
      </c>
      <c r="G43" s="483">
        <v>31510</v>
      </c>
      <c r="H43" s="480">
        <v>369503.58863100002</v>
      </c>
      <c r="I43" s="483">
        <v>576606</v>
      </c>
      <c r="J43" s="480">
        <v>501160.98363100004</v>
      </c>
    </row>
    <row r="44" spans="1:10" ht="15" thickTop="1" x14ac:dyDescent="0.2">
      <c r="A44" s="696" t="s">
        <v>704</v>
      </c>
      <c r="B44" s="696"/>
      <c r="C44" s="696"/>
      <c r="D44" s="696"/>
      <c r="E44" s="696"/>
      <c r="F44" s="696"/>
      <c r="G44" s="696"/>
      <c r="H44" s="696"/>
      <c r="I44" s="696"/>
      <c r="J44" s="696"/>
    </row>
    <row r="45" spans="1:10" x14ac:dyDescent="0.2">
      <c r="A45" s="1"/>
    </row>
    <row r="46" spans="1:10" x14ac:dyDescent="0.2">
      <c r="A46" s="1"/>
    </row>
    <row r="47" spans="1:10" x14ac:dyDescent="0.2">
      <c r="A47" s="1"/>
    </row>
    <row r="48" spans="1:10" x14ac:dyDescent="0.2">
      <c r="A48" s="1"/>
    </row>
    <row r="49" spans="1:1" x14ac:dyDescent="0.2">
      <c r="A49" s="1"/>
    </row>
    <row r="50" spans="1:1" x14ac:dyDescent="0.2">
      <c r="A50" s="1"/>
    </row>
  </sheetData>
  <mergeCells count="42">
    <mergeCell ref="A31:B31"/>
    <mergeCell ref="A17:B17"/>
    <mergeCell ref="A18:B18"/>
    <mergeCell ref="I36:J36"/>
    <mergeCell ref="A44:J44"/>
    <mergeCell ref="A36:A37"/>
    <mergeCell ref="A29:B29"/>
    <mergeCell ref="E36:F36"/>
    <mergeCell ref="G36:H36"/>
    <mergeCell ref="A30:B30"/>
    <mergeCell ref="A8:B8"/>
    <mergeCell ref="A9:B9"/>
    <mergeCell ref="A10:B10"/>
    <mergeCell ref="A19:B19"/>
    <mergeCell ref="A14:B14"/>
    <mergeCell ref="A15:B15"/>
    <mergeCell ref="A16:B16"/>
    <mergeCell ref="A11:B11"/>
    <mergeCell ref="A12:B12"/>
    <mergeCell ref="A13:B13"/>
    <mergeCell ref="C5:J5"/>
    <mergeCell ref="A6:B7"/>
    <mergeCell ref="C6:D6"/>
    <mergeCell ref="E6:F6"/>
    <mergeCell ref="G6:H6"/>
    <mergeCell ref="I6:J6"/>
    <mergeCell ref="A1:J1"/>
    <mergeCell ref="A2:J2"/>
    <mergeCell ref="A3:J3"/>
    <mergeCell ref="A32:B32"/>
    <mergeCell ref="C35:F35"/>
    <mergeCell ref="A26:B26"/>
    <mergeCell ref="A27:B27"/>
    <mergeCell ref="A28:B28"/>
    <mergeCell ref="A23:B23"/>
    <mergeCell ref="A24:B24"/>
    <mergeCell ref="A25:B25"/>
    <mergeCell ref="A20:B20"/>
    <mergeCell ref="A21:B21"/>
    <mergeCell ref="A22:B22"/>
    <mergeCell ref="A4:B5"/>
    <mergeCell ref="C4:J4"/>
  </mergeCells>
  <pageMargins left="0.7" right="0.7" top="0.75" bottom="0.75" header="0.3" footer="0.3"/>
  <pageSetup paperSize="9" scale="61"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BreakPreview" zoomScaleNormal="100" zoomScaleSheetLayoutView="100" workbookViewId="0">
      <selection activeCell="I19" sqref="I19"/>
    </sheetView>
  </sheetViews>
  <sheetFormatPr defaultColWidth="9.125" defaultRowHeight="14.25" x14ac:dyDescent="0.2"/>
  <cols>
    <col min="1" max="1" width="51.75" style="10" bestFit="1" customWidth="1"/>
    <col min="2" max="2" width="8" style="10" bestFit="1" customWidth="1"/>
    <col min="3" max="3" width="8.375" style="10" bestFit="1" customWidth="1"/>
    <col min="4" max="4" width="9.125" style="10" bestFit="1" customWidth="1"/>
    <col min="5" max="5" width="8" style="10" bestFit="1" customWidth="1"/>
    <col min="6" max="6" width="8.375" style="10" bestFit="1" customWidth="1"/>
    <col min="7" max="7" width="9.125" style="10" bestFit="1" customWidth="1"/>
    <col min="8" max="8" width="8" style="10" bestFit="1" customWidth="1"/>
    <col min="9" max="9" width="8.375" style="10" bestFit="1" customWidth="1"/>
    <col min="10" max="10" width="9.125" style="10" bestFit="1" customWidth="1"/>
    <col min="11" max="16384" width="9.125" style="10"/>
  </cols>
  <sheetData>
    <row r="1" spans="1:10" ht="18.75" x14ac:dyDescent="0.2">
      <c r="A1" s="552" t="s">
        <v>705</v>
      </c>
      <c r="B1" s="552"/>
      <c r="C1" s="552"/>
      <c r="D1" s="552"/>
      <c r="E1" s="552"/>
      <c r="F1" s="552"/>
      <c r="G1" s="552"/>
      <c r="H1" s="552"/>
      <c r="I1" s="552"/>
      <c r="J1" s="552"/>
    </row>
    <row r="2" spans="1:10" ht="18.75" x14ac:dyDescent="0.2">
      <c r="A2" s="552" t="s">
        <v>706</v>
      </c>
      <c r="B2" s="552"/>
      <c r="C2" s="552"/>
      <c r="D2" s="552"/>
      <c r="E2" s="552"/>
      <c r="F2" s="552"/>
      <c r="G2" s="552"/>
      <c r="H2" s="552"/>
      <c r="I2" s="552"/>
      <c r="J2" s="552"/>
    </row>
    <row r="3" spans="1:10" ht="15.75" x14ac:dyDescent="0.2">
      <c r="A3" s="698" t="s">
        <v>351</v>
      </c>
      <c r="B3" s="698"/>
      <c r="C3" s="698"/>
      <c r="D3" s="698"/>
      <c r="E3" s="698"/>
      <c r="F3" s="698"/>
      <c r="G3" s="698"/>
      <c r="H3" s="698"/>
      <c r="I3" s="698"/>
      <c r="J3" s="698"/>
    </row>
    <row r="4" spans="1:10" ht="15" thickBot="1" x14ac:dyDescent="0.25">
      <c r="A4" s="699" t="s">
        <v>0</v>
      </c>
      <c r="B4" s="699"/>
      <c r="C4" s="699"/>
      <c r="D4" s="699"/>
      <c r="E4" s="699"/>
      <c r="F4" s="699"/>
      <c r="G4" s="699"/>
      <c r="H4" s="699"/>
      <c r="I4" s="699"/>
      <c r="J4" s="699"/>
    </row>
    <row r="5" spans="1:10" ht="15.75" thickTop="1" thickBot="1" x14ac:dyDescent="0.25">
      <c r="A5" s="700" t="s">
        <v>707</v>
      </c>
      <c r="B5" s="703">
        <v>2023</v>
      </c>
      <c r="C5" s="704"/>
      <c r="D5" s="704"/>
      <c r="E5" s="704"/>
      <c r="F5" s="704"/>
      <c r="G5" s="704"/>
      <c r="H5" s="704"/>
      <c r="I5" s="704"/>
      <c r="J5" s="704"/>
    </row>
    <row r="6" spans="1:10" ht="15" thickBot="1" x14ac:dyDescent="0.25">
      <c r="A6" s="701"/>
      <c r="B6" s="659" t="s">
        <v>127</v>
      </c>
      <c r="C6" s="660"/>
      <c r="D6" s="661"/>
      <c r="E6" s="659" t="s">
        <v>125</v>
      </c>
      <c r="F6" s="660"/>
      <c r="G6" s="660"/>
      <c r="H6" s="659" t="s">
        <v>1233</v>
      </c>
      <c r="I6" s="660"/>
      <c r="J6" s="660"/>
    </row>
    <row r="7" spans="1:10" ht="15" thickBot="1" x14ac:dyDescent="0.25">
      <c r="A7" s="702"/>
      <c r="B7" s="33" t="s">
        <v>708</v>
      </c>
      <c r="C7" s="33" t="s">
        <v>709</v>
      </c>
      <c r="D7" s="32" t="s">
        <v>710</v>
      </c>
      <c r="E7" s="33" t="s">
        <v>708</v>
      </c>
      <c r="F7" s="33" t="s">
        <v>709</v>
      </c>
      <c r="G7" s="32" t="s">
        <v>710</v>
      </c>
      <c r="H7" s="33" t="s">
        <v>708</v>
      </c>
      <c r="I7" s="33" t="s">
        <v>709</v>
      </c>
      <c r="J7" s="33" t="s">
        <v>710</v>
      </c>
    </row>
    <row r="8" spans="1:10" ht="15" thickTop="1" x14ac:dyDescent="0.2">
      <c r="A8" s="175"/>
      <c r="B8" s="5"/>
      <c r="C8" s="5"/>
      <c r="D8" s="5"/>
      <c r="E8" s="176"/>
      <c r="F8" s="176"/>
      <c r="G8" s="176"/>
      <c r="H8" s="176"/>
      <c r="I8" s="176"/>
      <c r="J8" s="176"/>
    </row>
    <row r="9" spans="1:10" x14ac:dyDescent="0.2">
      <c r="A9" s="34" t="s">
        <v>146</v>
      </c>
      <c r="B9" s="356">
        <v>0</v>
      </c>
      <c r="C9" s="356">
        <v>0</v>
      </c>
      <c r="D9" s="356">
        <v>502.71499999999997</v>
      </c>
      <c r="E9" s="356">
        <v>0</v>
      </c>
      <c r="F9" s="356">
        <v>0</v>
      </c>
      <c r="G9" s="356">
        <v>764.72799999999995</v>
      </c>
      <c r="H9" s="356">
        <v>0</v>
      </c>
      <c r="I9" s="356">
        <v>0</v>
      </c>
      <c r="J9" s="356">
        <v>1457.578</v>
      </c>
    </row>
    <row r="10" spans="1:10" x14ac:dyDescent="0.2">
      <c r="A10" s="34" t="s">
        <v>150</v>
      </c>
      <c r="B10" s="356">
        <v>141070.628773</v>
      </c>
      <c r="C10" s="356">
        <v>42715.356</v>
      </c>
      <c r="D10" s="356">
        <v>188422.30600000001</v>
      </c>
      <c r="E10" s="356">
        <v>150128.41558</v>
      </c>
      <c r="F10" s="356">
        <v>31430.526999999998</v>
      </c>
      <c r="G10" s="356">
        <v>204580.24</v>
      </c>
      <c r="H10" s="356">
        <v>132113.54402</v>
      </c>
      <c r="I10" s="356">
        <v>42836.995000000003</v>
      </c>
      <c r="J10" s="356">
        <v>231592.57800000001</v>
      </c>
    </row>
    <row r="11" spans="1:10" x14ac:dyDescent="0.2">
      <c r="A11" s="34" t="s">
        <v>151</v>
      </c>
      <c r="B11" s="356">
        <v>17.227</v>
      </c>
      <c r="C11" s="356">
        <v>171.99299999999999</v>
      </c>
      <c r="D11" s="356">
        <v>0</v>
      </c>
      <c r="E11" s="356">
        <v>0</v>
      </c>
      <c r="F11" s="356">
        <v>289.69600000000003</v>
      </c>
      <c r="G11" s="356">
        <v>0</v>
      </c>
      <c r="H11" s="356">
        <v>0</v>
      </c>
      <c r="I11" s="356">
        <v>27.766999999999999</v>
      </c>
      <c r="J11" s="356">
        <v>0</v>
      </c>
    </row>
    <row r="12" spans="1:10" x14ac:dyDescent="0.2">
      <c r="A12" s="34" t="s">
        <v>155</v>
      </c>
      <c r="B12" s="356">
        <v>15048.737000000001</v>
      </c>
      <c r="C12" s="356">
        <v>719.55700000000002</v>
      </c>
      <c r="D12" s="356">
        <v>3.5000000000000003E-2</v>
      </c>
      <c r="E12" s="356">
        <v>16996.788</v>
      </c>
      <c r="F12" s="356">
        <v>2012.6949999999999</v>
      </c>
      <c r="G12" s="356">
        <v>3.5000000000000003E-2</v>
      </c>
      <c r="H12" s="356">
        <v>18236.744999999999</v>
      </c>
      <c r="I12" s="356">
        <v>155.13</v>
      </c>
      <c r="J12" s="356">
        <v>3.5000000000000003E-2</v>
      </c>
    </row>
    <row r="13" spans="1:10" x14ac:dyDescent="0.2">
      <c r="A13" s="34" t="s">
        <v>165</v>
      </c>
      <c r="B13" s="356">
        <v>0</v>
      </c>
      <c r="C13" s="356">
        <v>0</v>
      </c>
      <c r="D13" s="356">
        <v>0</v>
      </c>
      <c r="E13" s="356">
        <v>0</v>
      </c>
      <c r="F13" s="356">
        <v>0</v>
      </c>
      <c r="G13" s="356">
        <v>0</v>
      </c>
      <c r="H13" s="356">
        <v>0</v>
      </c>
      <c r="I13" s="356">
        <v>0</v>
      </c>
      <c r="J13" s="356">
        <v>0</v>
      </c>
    </row>
    <row r="14" spans="1:10" x14ac:dyDescent="0.2">
      <c r="A14" s="34" t="s">
        <v>172</v>
      </c>
      <c r="B14" s="356">
        <v>126004.664773</v>
      </c>
      <c r="C14" s="356">
        <v>41823.387000000002</v>
      </c>
      <c r="D14" s="356">
        <v>188422.27100000001</v>
      </c>
      <c r="E14" s="356">
        <v>133131.62758</v>
      </c>
      <c r="F14" s="356">
        <v>29128.135999999999</v>
      </c>
      <c r="G14" s="356">
        <v>204580.20499999999</v>
      </c>
      <c r="H14" s="356">
        <v>113876.79902000001</v>
      </c>
      <c r="I14" s="356">
        <v>42654.097999999998</v>
      </c>
      <c r="J14" s="356">
        <v>231592.54300000001</v>
      </c>
    </row>
    <row r="15" spans="1:10" x14ac:dyDescent="0.2">
      <c r="A15" s="18" t="s">
        <v>173</v>
      </c>
      <c r="B15" s="339">
        <v>9.7100000000000009</v>
      </c>
      <c r="C15" s="339">
        <v>147.98099999999999</v>
      </c>
      <c r="D15" s="339">
        <v>448.56599999999997</v>
      </c>
      <c r="E15" s="339">
        <v>9.7100000000000009</v>
      </c>
      <c r="F15" s="339">
        <v>101.03400000000001</v>
      </c>
      <c r="G15" s="339">
        <v>86.314999999999998</v>
      </c>
      <c r="H15" s="339">
        <v>40.71</v>
      </c>
      <c r="I15" s="339">
        <v>0</v>
      </c>
      <c r="J15" s="339">
        <v>221.76599999999999</v>
      </c>
    </row>
    <row r="16" spans="1:10" x14ac:dyDescent="0.2">
      <c r="A16" s="18" t="s">
        <v>183</v>
      </c>
      <c r="B16" s="339">
        <v>6.79</v>
      </c>
      <c r="C16" s="339">
        <v>1321.7349999999999</v>
      </c>
      <c r="D16" s="339">
        <v>0</v>
      </c>
      <c r="E16" s="339">
        <v>0</v>
      </c>
      <c r="F16" s="339">
        <v>1382.9349999999999</v>
      </c>
      <c r="G16" s="339">
        <v>26.786000000000001</v>
      </c>
      <c r="H16" s="339">
        <v>6.9969999999999999</v>
      </c>
      <c r="I16" s="339">
        <v>1321.7349999999999</v>
      </c>
      <c r="J16" s="339">
        <v>76.825999999999993</v>
      </c>
    </row>
    <row r="17" spans="1:10" x14ac:dyDescent="0.2">
      <c r="A17" s="18" t="s">
        <v>189</v>
      </c>
      <c r="B17" s="339">
        <v>74556.429716000013</v>
      </c>
      <c r="C17" s="339">
        <v>27571.745999999999</v>
      </c>
      <c r="D17" s="339">
        <v>171767.35399999999</v>
      </c>
      <c r="E17" s="339">
        <v>94960.343672999996</v>
      </c>
      <c r="F17" s="339">
        <v>23316.647000000001</v>
      </c>
      <c r="G17" s="339">
        <v>183759.073</v>
      </c>
      <c r="H17" s="339">
        <v>73659.875623</v>
      </c>
      <c r="I17" s="339">
        <v>29509.471000000001</v>
      </c>
      <c r="J17" s="339">
        <v>200906.20300000001</v>
      </c>
    </row>
    <row r="18" spans="1:10" x14ac:dyDescent="0.2">
      <c r="A18" s="18" t="s">
        <v>190</v>
      </c>
      <c r="B18" s="339">
        <v>10536.294737</v>
      </c>
      <c r="C18" s="339">
        <v>6009.9049999999997</v>
      </c>
      <c r="D18" s="339">
        <v>8359.2240000000002</v>
      </c>
      <c r="E18" s="339">
        <v>12979.384622</v>
      </c>
      <c r="F18" s="339">
        <v>3757.0549999999998</v>
      </c>
      <c r="G18" s="339">
        <v>6305.2150000000001</v>
      </c>
      <c r="H18" s="339">
        <v>12079.633395999999</v>
      </c>
      <c r="I18" s="339">
        <v>5283.2079999999996</v>
      </c>
      <c r="J18" s="339">
        <v>12120.261</v>
      </c>
    </row>
    <row r="19" spans="1:10" x14ac:dyDescent="0.2">
      <c r="A19" s="18" t="s">
        <v>191</v>
      </c>
      <c r="B19" s="339">
        <v>100</v>
      </c>
      <c r="C19" s="339">
        <v>539.19600000000003</v>
      </c>
      <c r="D19" s="339">
        <v>6.4359999999999999</v>
      </c>
      <c r="E19" s="339">
        <v>100</v>
      </c>
      <c r="F19" s="339">
        <v>531.27499999999998</v>
      </c>
      <c r="G19" s="339">
        <v>4.0979999999999999</v>
      </c>
      <c r="H19" s="339">
        <v>1305.8243</v>
      </c>
      <c r="I19" s="339">
        <v>469.00799999999998</v>
      </c>
      <c r="J19" s="339">
        <v>14.553000000000001</v>
      </c>
    </row>
    <row r="20" spans="1:10" x14ac:dyDescent="0.2">
      <c r="A20" s="18" t="s">
        <v>711</v>
      </c>
      <c r="B20" s="339">
        <v>38026.561999999998</v>
      </c>
      <c r="C20" s="339">
        <v>7474.9179999999997</v>
      </c>
      <c r="D20" s="339">
        <v>130462.31400000001</v>
      </c>
      <c r="E20" s="339">
        <v>44509.284</v>
      </c>
      <c r="F20" s="339">
        <v>7988.5840000000007</v>
      </c>
      <c r="G20" s="339">
        <v>148965.52600000001</v>
      </c>
      <c r="H20" s="339">
        <v>42454.017999999996</v>
      </c>
      <c r="I20" s="339">
        <v>8951.2049999999999</v>
      </c>
      <c r="J20" s="339">
        <v>157401.065</v>
      </c>
    </row>
    <row r="21" spans="1:10" x14ac:dyDescent="0.2">
      <c r="A21" s="18" t="s">
        <v>712</v>
      </c>
      <c r="B21" s="339">
        <v>1022.9879999999999</v>
      </c>
      <c r="C21" s="339">
        <v>1632.5940000000001</v>
      </c>
      <c r="D21" s="339">
        <v>23860.525999999998</v>
      </c>
      <c r="E21" s="339">
        <v>1142.098</v>
      </c>
      <c r="F21" s="339">
        <v>1608.336</v>
      </c>
      <c r="G21" s="339">
        <v>19169</v>
      </c>
      <c r="H21" s="339">
        <v>895.77199999999993</v>
      </c>
      <c r="I21" s="339">
        <v>1832.2929999999999</v>
      </c>
      <c r="J21" s="339">
        <v>21444.251</v>
      </c>
    </row>
    <row r="22" spans="1:10" x14ac:dyDescent="0.2">
      <c r="A22" s="18" t="s">
        <v>713</v>
      </c>
      <c r="B22" s="339">
        <v>0</v>
      </c>
      <c r="C22" s="339">
        <v>542.78199999999993</v>
      </c>
      <c r="D22" s="339">
        <v>3208.1309999999999</v>
      </c>
      <c r="E22" s="339">
        <v>0</v>
      </c>
      <c r="F22" s="339">
        <v>719.57300000000009</v>
      </c>
      <c r="G22" s="339">
        <v>3543.547</v>
      </c>
      <c r="H22" s="339">
        <v>0</v>
      </c>
      <c r="I22" s="339">
        <v>1315.694</v>
      </c>
      <c r="J22" s="339">
        <v>3694.1289999999999</v>
      </c>
    </row>
    <row r="23" spans="1:10" x14ac:dyDescent="0.2">
      <c r="A23" s="18" t="s">
        <v>714</v>
      </c>
      <c r="B23" s="339">
        <v>50.603999999999999</v>
      </c>
      <c r="C23" s="339">
        <v>357.41899999999998</v>
      </c>
      <c r="D23" s="339">
        <v>495.26299999999998</v>
      </c>
      <c r="E23" s="339">
        <v>73.305000000000007</v>
      </c>
      <c r="F23" s="339">
        <v>477.673</v>
      </c>
      <c r="G23" s="339">
        <v>322.55</v>
      </c>
      <c r="H23" s="339">
        <v>197.708</v>
      </c>
      <c r="I23" s="339">
        <v>1074.4580000000001</v>
      </c>
      <c r="J23" s="339">
        <v>359.75200000000001</v>
      </c>
    </row>
    <row r="24" spans="1:10" x14ac:dyDescent="0.2">
      <c r="A24" s="18" t="s">
        <v>715</v>
      </c>
      <c r="B24" s="339">
        <v>9374.9719999999998</v>
      </c>
      <c r="C24" s="339">
        <v>5265.2669999999998</v>
      </c>
      <c r="D24" s="339">
        <v>401.15</v>
      </c>
      <c r="E24" s="339">
        <v>15359.912</v>
      </c>
      <c r="F24" s="339">
        <v>2250.056</v>
      </c>
      <c r="G24" s="339">
        <v>0</v>
      </c>
      <c r="H24" s="339">
        <v>947.86699999999996</v>
      </c>
      <c r="I24" s="339">
        <v>4246.8540000000003</v>
      </c>
      <c r="J24" s="339">
        <v>0</v>
      </c>
    </row>
    <row r="25" spans="1:10" x14ac:dyDescent="0.2">
      <c r="A25" s="18" t="s">
        <v>716</v>
      </c>
      <c r="B25" s="339">
        <v>10332.317773000001</v>
      </c>
      <c r="C25" s="339">
        <v>1500.037</v>
      </c>
      <c r="D25" s="339">
        <v>452.59399999999999</v>
      </c>
      <c r="E25" s="339">
        <v>11185.940634000001</v>
      </c>
      <c r="F25" s="339">
        <v>1221.067</v>
      </c>
      <c r="G25" s="339">
        <v>475.423</v>
      </c>
      <c r="H25" s="339">
        <v>10797.580055</v>
      </c>
      <c r="I25" s="339">
        <v>1026.9280000000001</v>
      </c>
      <c r="J25" s="339">
        <v>247.49199999999999</v>
      </c>
    </row>
    <row r="26" spans="1:10" x14ac:dyDescent="0.2">
      <c r="A26" s="47" t="s">
        <v>717</v>
      </c>
      <c r="B26" s="339">
        <v>120.251</v>
      </c>
      <c r="C26" s="339">
        <v>270.64100000000002</v>
      </c>
      <c r="D26" s="339">
        <v>107.41</v>
      </c>
      <c r="E26" s="339">
        <v>85</v>
      </c>
      <c r="F26" s="339">
        <v>499.82100000000003</v>
      </c>
      <c r="G26" s="339">
        <v>113.173</v>
      </c>
      <c r="H26" s="339">
        <v>85</v>
      </c>
      <c r="I26" s="339">
        <v>202.767</v>
      </c>
      <c r="J26" s="339">
        <v>102.377</v>
      </c>
    </row>
    <row r="27" spans="1:10" x14ac:dyDescent="0.2">
      <c r="A27" s="18" t="s">
        <v>718</v>
      </c>
      <c r="B27" s="339">
        <v>364.26100000000002</v>
      </c>
      <c r="C27" s="339">
        <v>495.601</v>
      </c>
      <c r="D27" s="339">
        <v>287.77300000000002</v>
      </c>
      <c r="E27" s="339">
        <v>712.75199999999995</v>
      </c>
      <c r="F27" s="339">
        <v>392.52300000000002</v>
      </c>
      <c r="G27" s="339">
        <v>545.03099999999995</v>
      </c>
      <c r="H27" s="339">
        <v>237.52699999999999</v>
      </c>
      <c r="I27" s="339">
        <v>1203.7190000000001</v>
      </c>
      <c r="J27" s="339">
        <v>654.86</v>
      </c>
    </row>
    <row r="28" spans="1:10" x14ac:dyDescent="0.2">
      <c r="A28" s="18" t="s">
        <v>719</v>
      </c>
      <c r="B28" s="339">
        <v>53</v>
      </c>
      <c r="C28" s="339">
        <v>350.66700000000003</v>
      </c>
      <c r="D28" s="339">
        <v>1222.2949999999998</v>
      </c>
      <c r="E28" s="339">
        <v>20</v>
      </c>
      <c r="F28" s="339">
        <v>203.31399999999999</v>
      </c>
      <c r="G28" s="339">
        <v>1742.5440000000001</v>
      </c>
      <c r="H28" s="339">
        <v>20</v>
      </c>
      <c r="I28" s="339">
        <v>416.274</v>
      </c>
      <c r="J28" s="339">
        <v>1756.633</v>
      </c>
    </row>
    <row r="29" spans="1:10" x14ac:dyDescent="0.2">
      <c r="A29" s="18" t="s">
        <v>720</v>
      </c>
      <c r="B29" s="339">
        <v>147.179</v>
      </c>
      <c r="C29" s="339">
        <v>648.92899999999997</v>
      </c>
      <c r="D29" s="339">
        <v>0</v>
      </c>
      <c r="E29" s="339">
        <v>106.035</v>
      </c>
      <c r="F29" s="339">
        <v>266.916</v>
      </c>
      <c r="G29" s="339">
        <v>0</v>
      </c>
      <c r="H29" s="339">
        <v>214.14099999999999</v>
      </c>
      <c r="I29" s="339">
        <v>1013.654</v>
      </c>
      <c r="J29" s="339">
        <v>94.120999999999995</v>
      </c>
    </row>
    <row r="30" spans="1:10" x14ac:dyDescent="0.2">
      <c r="A30" s="47" t="s">
        <v>721</v>
      </c>
      <c r="B30" s="339">
        <v>303.60399999999998</v>
      </c>
      <c r="C30" s="339">
        <v>0.45</v>
      </c>
      <c r="D30" s="339">
        <v>0</v>
      </c>
      <c r="E30" s="339">
        <v>296.351</v>
      </c>
      <c r="F30" s="339">
        <v>76.186999999999998</v>
      </c>
      <c r="G30" s="339">
        <v>20.170999999999999</v>
      </c>
      <c r="H30" s="339">
        <v>367.35500000000002</v>
      </c>
      <c r="I30" s="339">
        <v>46.71</v>
      </c>
      <c r="J30" s="339">
        <v>15.593999999999999</v>
      </c>
    </row>
    <row r="31" spans="1:10" x14ac:dyDescent="0.2">
      <c r="A31" s="18" t="s">
        <v>722</v>
      </c>
      <c r="B31" s="339">
        <v>208.55099999999999</v>
      </c>
      <c r="C31" s="339">
        <v>0</v>
      </c>
      <c r="D31" s="339">
        <v>0</v>
      </c>
      <c r="E31" s="339">
        <v>50.453000000000003</v>
      </c>
      <c r="F31" s="339">
        <v>0</v>
      </c>
      <c r="G31" s="339">
        <v>0</v>
      </c>
      <c r="H31" s="339">
        <v>128.29300000000001</v>
      </c>
      <c r="I31" s="339">
        <v>19.405000000000001</v>
      </c>
      <c r="J31" s="339">
        <v>0</v>
      </c>
    </row>
    <row r="32" spans="1:10" x14ac:dyDescent="0.2">
      <c r="A32" s="18" t="s">
        <v>723</v>
      </c>
      <c r="B32" s="339">
        <v>100</v>
      </c>
      <c r="C32" s="339">
        <v>786.8660000000001</v>
      </c>
      <c r="D32" s="339">
        <v>76.015999999999991</v>
      </c>
      <c r="E32" s="339">
        <v>140.26499999999999</v>
      </c>
      <c r="F32" s="339">
        <v>1759.66</v>
      </c>
      <c r="G32" s="339">
        <v>124.64100000000001</v>
      </c>
      <c r="H32" s="339">
        <v>127.52200000000001</v>
      </c>
      <c r="I32" s="339">
        <v>1048.4970000000001</v>
      </c>
      <c r="J32" s="339">
        <v>121.75</v>
      </c>
    </row>
    <row r="33" spans="1:10" x14ac:dyDescent="0.2">
      <c r="A33" s="18" t="s">
        <v>724</v>
      </c>
      <c r="B33" s="339">
        <v>14.962</v>
      </c>
      <c r="C33" s="339">
        <v>9.8120000000000012</v>
      </c>
      <c r="D33" s="339">
        <v>770.82399999999996</v>
      </c>
      <c r="E33" s="339">
        <v>0</v>
      </c>
      <c r="F33" s="339">
        <v>150.536</v>
      </c>
      <c r="G33" s="339">
        <v>516.428</v>
      </c>
      <c r="H33" s="339">
        <v>0</v>
      </c>
      <c r="I33" s="339">
        <v>55.396000000000001</v>
      </c>
      <c r="J33" s="339">
        <v>390.55599999999998</v>
      </c>
    </row>
    <row r="34" spans="1:10" x14ac:dyDescent="0.2">
      <c r="A34" s="18" t="s">
        <v>725</v>
      </c>
      <c r="B34" s="339">
        <v>620.42700000000002</v>
      </c>
      <c r="C34" s="339">
        <v>1189.3630000000001</v>
      </c>
      <c r="D34" s="339">
        <v>594.62099999999998</v>
      </c>
      <c r="E34" s="339">
        <v>591.41700000000003</v>
      </c>
      <c r="F34" s="339">
        <v>1124.3969999999999</v>
      </c>
      <c r="G34" s="339">
        <v>327.49900000000002</v>
      </c>
      <c r="H34" s="339">
        <v>530.49199999999996</v>
      </c>
      <c r="I34" s="339">
        <v>1145.903</v>
      </c>
      <c r="J34" s="339">
        <v>118.79900000000001</v>
      </c>
    </row>
    <row r="35" spans="1:10" x14ac:dyDescent="0.2">
      <c r="A35" s="18" t="s">
        <v>726</v>
      </c>
      <c r="B35" s="339">
        <v>0</v>
      </c>
      <c r="C35" s="339">
        <v>6.82</v>
      </c>
      <c r="D35" s="339">
        <v>0</v>
      </c>
      <c r="E35" s="339">
        <v>0</v>
      </c>
      <c r="F35" s="339">
        <v>34.945999999999998</v>
      </c>
      <c r="G35" s="339">
        <v>0</v>
      </c>
      <c r="H35" s="339">
        <v>10</v>
      </c>
      <c r="I35" s="339">
        <v>83.344999999999999</v>
      </c>
      <c r="J35" s="339">
        <v>0</v>
      </c>
    </row>
    <row r="36" spans="1:10" x14ac:dyDescent="0.2">
      <c r="A36" s="18" t="s">
        <v>727</v>
      </c>
      <c r="B36" s="339">
        <v>3180.4562059999998</v>
      </c>
      <c r="C36" s="339">
        <v>490.47899999999998</v>
      </c>
      <c r="D36" s="339">
        <v>1462.777</v>
      </c>
      <c r="E36" s="339">
        <v>7608.1464169999999</v>
      </c>
      <c r="F36" s="339">
        <v>254.72800000000001</v>
      </c>
      <c r="G36" s="339">
        <v>1584.2270000000001</v>
      </c>
      <c r="H36" s="339">
        <v>3261.1428719999999</v>
      </c>
      <c r="I36" s="339">
        <v>74.152999999999992</v>
      </c>
      <c r="J36" s="339">
        <v>2370.0100000000002</v>
      </c>
    </row>
    <row r="37" spans="1:10" x14ac:dyDescent="0.2">
      <c r="A37" s="18" t="s">
        <v>728</v>
      </c>
      <c r="B37" s="339">
        <v>6014.1419999999998</v>
      </c>
      <c r="C37" s="339">
        <v>0</v>
      </c>
      <c r="D37" s="339">
        <v>232</v>
      </c>
      <c r="E37" s="339">
        <v>1148.4079999999999</v>
      </c>
      <c r="F37" s="339">
        <v>0</v>
      </c>
      <c r="G37" s="339">
        <v>347</v>
      </c>
      <c r="H37" s="339">
        <v>127.371</v>
      </c>
      <c r="I37" s="339">
        <v>135</v>
      </c>
      <c r="J37" s="339">
        <v>315</v>
      </c>
    </row>
    <row r="38" spans="1:10" x14ac:dyDescent="0.2">
      <c r="A38" s="47" t="s">
        <v>467</v>
      </c>
      <c r="B38" s="339">
        <v>272.42200000000003</v>
      </c>
      <c r="C38" s="339">
        <v>0</v>
      </c>
      <c r="D38" s="339">
        <v>0</v>
      </c>
      <c r="E38" s="339">
        <v>0</v>
      </c>
      <c r="F38" s="339">
        <v>0</v>
      </c>
      <c r="G38" s="339">
        <v>0</v>
      </c>
      <c r="H38" s="339">
        <v>0</v>
      </c>
      <c r="I38" s="339">
        <v>79.539000000000001</v>
      </c>
      <c r="J38" s="339">
        <v>0</v>
      </c>
    </row>
    <row r="39" spans="1:10" x14ac:dyDescent="0.2">
      <c r="A39" s="18" t="s">
        <v>729</v>
      </c>
      <c r="B39" s="339">
        <v>25.06</v>
      </c>
      <c r="C39" s="339">
        <v>380.52600000000001</v>
      </c>
      <c r="D39" s="339">
        <v>38</v>
      </c>
      <c r="E39" s="339">
        <v>0</v>
      </c>
      <c r="F39" s="339">
        <v>0</v>
      </c>
      <c r="G39" s="339">
        <v>0</v>
      </c>
      <c r="H39" s="339">
        <v>0</v>
      </c>
      <c r="I39" s="339">
        <v>4.7880000000000003</v>
      </c>
      <c r="J39" s="339">
        <v>0</v>
      </c>
    </row>
    <row r="40" spans="1:10" x14ac:dyDescent="0.2">
      <c r="A40" s="18" t="s">
        <v>730</v>
      </c>
      <c r="B40" s="339">
        <v>20138.527999999998</v>
      </c>
      <c r="C40" s="339">
        <v>10326.773000000001</v>
      </c>
      <c r="D40" s="339">
        <v>15012.444000000001</v>
      </c>
      <c r="E40" s="339">
        <v>15427.511</v>
      </c>
      <c r="F40" s="339">
        <v>2139.4290000000001</v>
      </c>
      <c r="G40" s="339">
        <v>19328.350999999999</v>
      </c>
      <c r="H40" s="339">
        <v>18174.965</v>
      </c>
      <c r="I40" s="339">
        <v>9042.4760000000006</v>
      </c>
      <c r="J40" s="339">
        <v>28680.841</v>
      </c>
    </row>
    <row r="41" spans="1:10" x14ac:dyDescent="0.2">
      <c r="A41" s="47" t="s">
        <v>731</v>
      </c>
      <c r="B41" s="339">
        <v>0</v>
      </c>
      <c r="C41" s="339">
        <v>0.45</v>
      </c>
      <c r="D41" s="339">
        <v>31.126000000000001</v>
      </c>
      <c r="E41" s="339">
        <v>0</v>
      </c>
      <c r="F41" s="339">
        <v>0.45</v>
      </c>
      <c r="G41" s="339">
        <v>31.126000000000001</v>
      </c>
      <c r="H41" s="339">
        <v>0</v>
      </c>
      <c r="I41" s="339">
        <v>884.74300000000005</v>
      </c>
      <c r="J41" s="339">
        <v>78.896000000000001</v>
      </c>
    </row>
    <row r="42" spans="1:10" x14ac:dyDescent="0.2">
      <c r="A42" s="18" t="s">
        <v>234</v>
      </c>
      <c r="B42" s="339">
        <v>7920.5630000000001</v>
      </c>
      <c r="C42" s="339">
        <v>9619.9150000000009</v>
      </c>
      <c r="D42" s="339">
        <v>3645.973</v>
      </c>
      <c r="E42" s="339">
        <v>4684.3320000000003</v>
      </c>
      <c r="F42" s="339">
        <v>1784.1020000000001</v>
      </c>
      <c r="G42" s="339">
        <v>2174.9549999999999</v>
      </c>
      <c r="H42" s="339">
        <v>7406.9880000000003</v>
      </c>
      <c r="I42" s="339">
        <v>7686.9740000000002</v>
      </c>
      <c r="J42" s="339">
        <v>4599.0570000000007</v>
      </c>
    </row>
    <row r="43" spans="1:10" x14ac:dyDescent="0.2">
      <c r="A43" s="18" t="s">
        <v>235</v>
      </c>
      <c r="B43" s="339">
        <v>12217.965</v>
      </c>
      <c r="C43" s="339">
        <v>706.40800000000002</v>
      </c>
      <c r="D43" s="339">
        <v>11335.344999999999</v>
      </c>
      <c r="E43" s="339">
        <v>10743.179</v>
      </c>
      <c r="F43" s="339">
        <v>354.87700000000001</v>
      </c>
      <c r="G43" s="339">
        <v>17122.27</v>
      </c>
      <c r="H43" s="339">
        <v>10767.977000000001</v>
      </c>
      <c r="I43" s="339">
        <v>470.75900000000001</v>
      </c>
      <c r="J43" s="339">
        <v>24002.887999999999</v>
      </c>
    </row>
    <row r="44" spans="1:10" x14ac:dyDescent="0.2">
      <c r="A44" s="18" t="s">
        <v>236</v>
      </c>
      <c r="B44" s="339">
        <v>10.32</v>
      </c>
      <c r="C44" s="339">
        <v>1813.9349999999999</v>
      </c>
      <c r="D44" s="339">
        <v>99.8</v>
      </c>
      <c r="E44" s="339">
        <v>7</v>
      </c>
      <c r="F44" s="339">
        <v>1772.165</v>
      </c>
      <c r="G44" s="339">
        <v>119.8</v>
      </c>
      <c r="H44" s="339">
        <v>7</v>
      </c>
      <c r="I44" s="339">
        <v>1772.165</v>
      </c>
      <c r="J44" s="339">
        <v>119.8</v>
      </c>
    </row>
    <row r="45" spans="1:10" x14ac:dyDescent="0.2">
      <c r="A45" s="18" t="s">
        <v>237</v>
      </c>
      <c r="B45" s="339">
        <v>0</v>
      </c>
      <c r="C45" s="339">
        <v>3.4009999999999998</v>
      </c>
      <c r="D45" s="339">
        <v>0</v>
      </c>
      <c r="E45" s="339">
        <v>0</v>
      </c>
      <c r="F45" s="339">
        <v>115.09</v>
      </c>
      <c r="G45" s="339">
        <v>0</v>
      </c>
      <c r="H45" s="339">
        <v>0</v>
      </c>
      <c r="I45" s="339">
        <v>203.25700000000001</v>
      </c>
      <c r="J45" s="339">
        <v>0</v>
      </c>
    </row>
    <row r="46" spans="1:10" x14ac:dyDescent="0.2">
      <c r="A46" s="18" t="s">
        <v>476</v>
      </c>
      <c r="B46" s="339">
        <v>13431.870057</v>
      </c>
      <c r="C46" s="339">
        <v>103.6</v>
      </c>
      <c r="D46" s="339">
        <v>168.084</v>
      </c>
      <c r="E46" s="339">
        <v>12231.962906999999</v>
      </c>
      <c r="F46" s="339">
        <v>101.467</v>
      </c>
      <c r="G46" s="339">
        <v>265.74700000000001</v>
      </c>
      <c r="H46" s="339">
        <v>11284.518397</v>
      </c>
      <c r="I46" s="339">
        <v>222.55600000000001</v>
      </c>
      <c r="J46" s="339">
        <v>673.34</v>
      </c>
    </row>
    <row r="47" spans="1:10" x14ac:dyDescent="0.2">
      <c r="A47" s="18" t="s">
        <v>239</v>
      </c>
      <c r="B47" s="339">
        <v>0</v>
      </c>
      <c r="C47" s="339">
        <v>0</v>
      </c>
      <c r="D47" s="339">
        <v>0</v>
      </c>
      <c r="E47" s="339">
        <v>0</v>
      </c>
      <c r="F47" s="339">
        <v>0</v>
      </c>
      <c r="G47" s="339">
        <v>0</v>
      </c>
      <c r="H47" s="339">
        <v>0</v>
      </c>
      <c r="I47" s="339">
        <v>0</v>
      </c>
      <c r="J47" s="339">
        <v>0</v>
      </c>
    </row>
    <row r="48" spans="1:10" x14ac:dyDescent="0.2">
      <c r="A48" s="18" t="s">
        <v>240</v>
      </c>
      <c r="B48" s="339">
        <v>1996.2360000000001</v>
      </c>
      <c r="C48" s="339">
        <v>74.882999999999996</v>
      </c>
      <c r="D48" s="339">
        <v>26.893999999999998</v>
      </c>
      <c r="E48" s="339">
        <v>59.488</v>
      </c>
      <c r="F48" s="339">
        <v>176.172</v>
      </c>
      <c r="G48" s="339">
        <v>370.96600000000001</v>
      </c>
      <c r="H48" s="339">
        <v>0.79399999999999993</v>
      </c>
      <c r="I48" s="339">
        <v>222.864</v>
      </c>
      <c r="J48" s="339">
        <v>253.83699999999999</v>
      </c>
    </row>
    <row r="49" spans="1:10" x14ac:dyDescent="0.2">
      <c r="A49" s="18" t="s">
        <v>248</v>
      </c>
      <c r="B49" s="339">
        <v>4006.6469999999999</v>
      </c>
      <c r="C49" s="339">
        <v>74.73</v>
      </c>
      <c r="D49" s="339">
        <v>497.91300000000001</v>
      </c>
      <c r="E49" s="339">
        <v>3516.3530000000001</v>
      </c>
      <c r="F49" s="339">
        <v>19.12</v>
      </c>
      <c r="G49" s="339">
        <v>240.38499999999999</v>
      </c>
      <c r="H49" s="339">
        <v>4000.9760000000001</v>
      </c>
      <c r="I49" s="339">
        <v>136.16999999999999</v>
      </c>
      <c r="J49" s="339">
        <v>285.83</v>
      </c>
    </row>
    <row r="50" spans="1:10" x14ac:dyDescent="0.2">
      <c r="A50" s="18" t="s">
        <v>255</v>
      </c>
      <c r="B50" s="339">
        <v>0</v>
      </c>
      <c r="C50" s="339">
        <v>0</v>
      </c>
      <c r="D50" s="339">
        <v>0</v>
      </c>
      <c r="E50" s="339">
        <v>0</v>
      </c>
      <c r="F50" s="339">
        <v>0</v>
      </c>
      <c r="G50" s="339">
        <v>0</v>
      </c>
      <c r="H50" s="339">
        <v>0</v>
      </c>
      <c r="I50" s="339">
        <v>0</v>
      </c>
      <c r="J50" s="339">
        <v>0</v>
      </c>
    </row>
    <row r="51" spans="1:10" x14ac:dyDescent="0.2">
      <c r="A51" s="18" t="s">
        <v>256</v>
      </c>
      <c r="B51" s="339">
        <v>0</v>
      </c>
      <c r="C51" s="339">
        <v>4.077</v>
      </c>
      <c r="D51" s="339">
        <v>0</v>
      </c>
      <c r="E51" s="339">
        <v>0</v>
      </c>
      <c r="F51" s="339">
        <v>4.077</v>
      </c>
      <c r="G51" s="339">
        <v>0</v>
      </c>
      <c r="H51" s="339">
        <v>0</v>
      </c>
      <c r="I51" s="339">
        <v>4.077</v>
      </c>
      <c r="J51" s="339">
        <v>0</v>
      </c>
    </row>
    <row r="52" spans="1:10" x14ac:dyDescent="0.2">
      <c r="A52" s="18" t="s">
        <v>732</v>
      </c>
      <c r="B52" s="339">
        <v>0</v>
      </c>
      <c r="C52" s="339">
        <v>0</v>
      </c>
      <c r="D52" s="339">
        <v>0</v>
      </c>
      <c r="E52" s="339">
        <v>0</v>
      </c>
      <c r="F52" s="339">
        <v>0</v>
      </c>
      <c r="G52" s="339">
        <v>0</v>
      </c>
      <c r="H52" s="339">
        <v>0</v>
      </c>
      <c r="I52" s="339">
        <v>0</v>
      </c>
      <c r="J52" s="339">
        <v>0</v>
      </c>
    </row>
    <row r="53" spans="1:10" x14ac:dyDescent="0.2">
      <c r="A53" s="18" t="s">
        <v>258</v>
      </c>
      <c r="B53" s="339">
        <v>5536.51</v>
      </c>
      <c r="C53" s="339">
        <v>0</v>
      </c>
      <c r="D53" s="339">
        <v>131.21600000000001</v>
      </c>
      <c r="E53" s="339">
        <v>5770.8510000000006</v>
      </c>
      <c r="F53" s="339">
        <v>0</v>
      </c>
      <c r="G53" s="339">
        <v>35.781999999999996</v>
      </c>
      <c r="H53" s="339">
        <v>6573.5919999999996</v>
      </c>
      <c r="I53" s="339">
        <v>0</v>
      </c>
      <c r="J53" s="339">
        <v>59.1</v>
      </c>
    </row>
    <row r="54" spans="1:10" x14ac:dyDescent="0.2">
      <c r="A54" s="34" t="s">
        <v>477</v>
      </c>
      <c r="B54" s="356">
        <v>0</v>
      </c>
      <c r="C54" s="356">
        <v>0.41899999999999998</v>
      </c>
      <c r="D54" s="356">
        <v>0</v>
      </c>
      <c r="E54" s="356">
        <v>0</v>
      </c>
      <c r="F54" s="356">
        <v>0</v>
      </c>
      <c r="G54" s="356">
        <v>0</v>
      </c>
      <c r="H54" s="356">
        <v>0</v>
      </c>
      <c r="I54" s="356">
        <v>0</v>
      </c>
      <c r="J54" s="356">
        <v>0</v>
      </c>
    </row>
    <row r="55" spans="1:10" x14ac:dyDescent="0.2">
      <c r="A55" s="34" t="s">
        <v>260</v>
      </c>
      <c r="B55" s="356">
        <v>0</v>
      </c>
      <c r="C55" s="356">
        <v>0</v>
      </c>
      <c r="D55" s="356">
        <v>0</v>
      </c>
      <c r="E55" s="356">
        <v>0</v>
      </c>
      <c r="F55" s="356">
        <v>0</v>
      </c>
      <c r="G55" s="356">
        <v>0</v>
      </c>
      <c r="H55" s="356">
        <v>0</v>
      </c>
      <c r="I55" s="356">
        <v>0</v>
      </c>
      <c r="J55" s="356">
        <v>0</v>
      </c>
    </row>
    <row r="56" spans="1:10" ht="15" thickBot="1" x14ac:dyDescent="0.25">
      <c r="A56" s="38" t="s">
        <v>261</v>
      </c>
      <c r="B56" s="357">
        <v>0</v>
      </c>
      <c r="C56" s="357">
        <v>0</v>
      </c>
      <c r="D56" s="357">
        <v>0</v>
      </c>
      <c r="E56" s="357">
        <v>0</v>
      </c>
      <c r="F56" s="357">
        <v>0</v>
      </c>
      <c r="G56" s="357">
        <v>0</v>
      </c>
      <c r="H56" s="357">
        <v>0</v>
      </c>
      <c r="I56" s="357">
        <v>0</v>
      </c>
      <c r="J56" s="357">
        <v>0</v>
      </c>
    </row>
    <row r="57" spans="1:10" ht="15.75" thickTop="1" thickBot="1" x14ac:dyDescent="0.25">
      <c r="A57" s="38"/>
      <c r="B57" s="357">
        <v>0</v>
      </c>
      <c r="C57" s="357">
        <v>0</v>
      </c>
      <c r="D57" s="357">
        <v>0</v>
      </c>
      <c r="E57" s="357">
        <v>0</v>
      </c>
      <c r="F57" s="357">
        <v>0</v>
      </c>
      <c r="G57" s="357">
        <v>0</v>
      </c>
      <c r="H57" s="357">
        <v>0</v>
      </c>
      <c r="I57" s="357">
        <v>0</v>
      </c>
      <c r="J57" s="357">
        <v>0</v>
      </c>
    </row>
    <row r="58" spans="1:10" ht="15.75" thickTop="1" thickBot="1" x14ac:dyDescent="0.25">
      <c r="A58" s="49" t="s">
        <v>262</v>
      </c>
      <c r="B58" s="356">
        <v>141070.628773</v>
      </c>
      <c r="C58" s="356">
        <v>42715.356</v>
      </c>
      <c r="D58" s="356">
        <v>188925.02100000001</v>
      </c>
      <c r="E58" s="356">
        <v>150128.41558</v>
      </c>
      <c r="F58" s="356">
        <v>31430.526999999998</v>
      </c>
      <c r="G58" s="356">
        <v>205344.96799999999</v>
      </c>
      <c r="H58" s="356">
        <v>132113.54402</v>
      </c>
      <c r="I58" s="356">
        <v>42836.995000000003</v>
      </c>
      <c r="J58" s="356">
        <v>233050.15600000002</v>
      </c>
    </row>
    <row r="59" spans="1:10" ht="15" thickTop="1" x14ac:dyDescent="0.2">
      <c r="A59" s="530" t="s">
        <v>263</v>
      </c>
      <c r="B59" s="530"/>
      <c r="C59" s="530"/>
      <c r="D59" s="530"/>
      <c r="E59" s="530"/>
      <c r="F59" s="530"/>
      <c r="G59" s="530"/>
      <c r="H59" s="530"/>
      <c r="I59" s="530"/>
      <c r="J59" s="530"/>
    </row>
    <row r="60" spans="1:10" x14ac:dyDescent="0.2">
      <c r="A60" s="5" t="s">
        <v>264</v>
      </c>
    </row>
    <row r="61" spans="1:10" x14ac:dyDescent="0.2">
      <c r="A61" s="5" t="s">
        <v>265</v>
      </c>
    </row>
    <row r="62" spans="1:10" x14ac:dyDescent="0.2">
      <c r="A62" s="1"/>
    </row>
  </sheetData>
  <mergeCells count="10">
    <mergeCell ref="A59:J59"/>
    <mergeCell ref="A1:J1"/>
    <mergeCell ref="A2:J2"/>
    <mergeCell ref="A3:J3"/>
    <mergeCell ref="A4:J4"/>
    <mergeCell ref="A5:A7"/>
    <mergeCell ref="B6:D6"/>
    <mergeCell ref="E6:G6"/>
    <mergeCell ref="B5:J5"/>
    <mergeCell ref="H6:J6"/>
  </mergeCells>
  <pageMargins left="0.7" right="0.7" top="0.75" bottom="0.75" header="0.3" footer="0.3"/>
  <pageSetup paperSize="9" scale="57"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view="pageBreakPreview" zoomScaleNormal="100" zoomScaleSheetLayoutView="100" workbookViewId="0">
      <selection activeCell="H40" sqref="H40"/>
    </sheetView>
  </sheetViews>
  <sheetFormatPr defaultColWidth="9.125" defaultRowHeight="14.25" x14ac:dyDescent="0.2"/>
  <cols>
    <col min="1" max="1" width="33.625" style="10" bestFit="1" customWidth="1"/>
    <col min="2" max="2" width="9.625" style="10" bestFit="1" customWidth="1"/>
    <col min="3" max="4" width="9.375" style="10" bestFit="1" customWidth="1"/>
    <col min="5" max="9" width="9.625" style="10" bestFit="1" customWidth="1"/>
    <col min="10" max="10" width="9.875" style="10" bestFit="1" customWidth="1"/>
    <col min="11" max="16384" width="9.125" style="10"/>
  </cols>
  <sheetData>
    <row r="1" spans="1:10" ht="18.75" x14ac:dyDescent="0.2">
      <c r="A1" s="503" t="s">
        <v>733</v>
      </c>
      <c r="B1" s="503"/>
      <c r="C1" s="503"/>
      <c r="D1" s="503"/>
      <c r="E1" s="503"/>
      <c r="F1" s="503"/>
      <c r="G1" s="503"/>
      <c r="H1" s="503"/>
      <c r="I1" s="503"/>
      <c r="J1" s="503"/>
    </row>
    <row r="2" spans="1:10" ht="18.75" x14ac:dyDescent="0.2">
      <c r="A2" s="503" t="s">
        <v>734</v>
      </c>
      <c r="B2" s="503"/>
      <c r="C2" s="503"/>
      <c r="D2" s="503"/>
      <c r="E2" s="503"/>
      <c r="F2" s="503"/>
      <c r="G2" s="503"/>
      <c r="H2" s="503"/>
      <c r="I2" s="503"/>
      <c r="J2" s="503"/>
    </row>
    <row r="3" spans="1:10" ht="15" thickBot="1" x14ac:dyDescent="0.25">
      <c r="A3" s="595" t="s">
        <v>735</v>
      </c>
      <c r="B3" s="595"/>
      <c r="C3" s="595"/>
      <c r="D3" s="595"/>
      <c r="E3" s="595"/>
      <c r="F3" s="595"/>
      <c r="G3" s="595"/>
      <c r="H3" s="595"/>
      <c r="I3" s="595"/>
      <c r="J3" s="595"/>
    </row>
    <row r="4" spans="1:10" ht="15.75" thickTop="1" thickBot="1" x14ac:dyDescent="0.25">
      <c r="A4" s="547" t="s">
        <v>736</v>
      </c>
      <c r="B4" s="703">
        <v>2023</v>
      </c>
      <c r="C4" s="704"/>
      <c r="D4" s="704"/>
      <c r="E4" s="704"/>
      <c r="F4" s="704"/>
      <c r="G4" s="704"/>
      <c r="H4" s="704"/>
      <c r="I4" s="704"/>
      <c r="J4" s="704"/>
    </row>
    <row r="5" spans="1:10" ht="15" thickBot="1" x14ac:dyDescent="0.25">
      <c r="A5" s="548"/>
      <c r="B5" s="659" t="s">
        <v>127</v>
      </c>
      <c r="C5" s="660"/>
      <c r="D5" s="661"/>
      <c r="E5" s="659" t="s">
        <v>125</v>
      </c>
      <c r="F5" s="660"/>
      <c r="G5" s="660"/>
      <c r="H5" s="659" t="s">
        <v>1233</v>
      </c>
      <c r="I5" s="660"/>
      <c r="J5" s="660"/>
    </row>
    <row r="6" spans="1:10" ht="15" thickBot="1" x14ac:dyDescent="0.25">
      <c r="A6" s="688"/>
      <c r="B6" s="32" t="s">
        <v>737</v>
      </c>
      <c r="C6" s="32" t="s">
        <v>738</v>
      </c>
      <c r="D6" s="32" t="s">
        <v>739</v>
      </c>
      <c r="E6" s="32" t="s">
        <v>737</v>
      </c>
      <c r="F6" s="32" t="s">
        <v>738</v>
      </c>
      <c r="G6" s="32" t="s">
        <v>739</v>
      </c>
      <c r="H6" s="32" t="s">
        <v>737</v>
      </c>
      <c r="I6" s="244" t="s">
        <v>738</v>
      </c>
      <c r="J6" s="244" t="s">
        <v>739</v>
      </c>
    </row>
    <row r="7" spans="1:10" ht="15" thickTop="1" x14ac:dyDescent="0.2">
      <c r="A7" s="16"/>
      <c r="B7" s="11"/>
      <c r="C7" s="11"/>
      <c r="D7" s="11"/>
      <c r="E7" s="16"/>
      <c r="F7" s="16"/>
      <c r="G7" s="16"/>
      <c r="H7" s="235"/>
      <c r="I7" s="235"/>
      <c r="J7" s="16"/>
    </row>
    <row r="8" spans="1:10" x14ac:dyDescent="0.2">
      <c r="A8" s="34" t="s">
        <v>740</v>
      </c>
      <c r="B8" s="259">
        <v>15907263.133788999</v>
      </c>
      <c r="C8" s="259">
        <v>16396787.085999999</v>
      </c>
      <c r="D8" s="259">
        <v>16127162.750988999</v>
      </c>
      <c r="E8" s="259">
        <v>17431123.328472711</v>
      </c>
      <c r="F8" s="259">
        <v>17927488.206</v>
      </c>
      <c r="G8" s="259">
        <v>17543320.897400301</v>
      </c>
      <c r="H8" s="259">
        <v>18429400.206999999</v>
      </c>
      <c r="I8" s="259">
        <v>19047444.688999999</v>
      </c>
      <c r="J8" s="259">
        <v>18780785.175000001</v>
      </c>
    </row>
    <row r="9" spans="1:10" x14ac:dyDescent="0.2">
      <c r="A9" s="18" t="s">
        <v>741</v>
      </c>
      <c r="B9" s="260">
        <v>3922956.015439</v>
      </c>
      <c r="C9" s="260">
        <v>4106381.736</v>
      </c>
      <c r="D9" s="260">
        <v>3956793.3187190001</v>
      </c>
      <c r="E9" s="260">
        <v>5197150.6041299999</v>
      </c>
      <c r="F9" s="260">
        <v>5409806.051</v>
      </c>
      <c r="G9" s="260">
        <v>5216726.4552699998</v>
      </c>
      <c r="H9" s="260">
        <v>5350880.7539999997</v>
      </c>
      <c r="I9" s="260">
        <v>5595911.2589999996</v>
      </c>
      <c r="J9" s="260">
        <v>5396373.1069999998</v>
      </c>
    </row>
    <row r="10" spans="1:10" x14ac:dyDescent="0.2">
      <c r="A10" s="18" t="s">
        <v>742</v>
      </c>
      <c r="B10" s="260">
        <v>11973008.30635</v>
      </c>
      <c r="C10" s="260">
        <v>12279106.538000001</v>
      </c>
      <c r="D10" s="260">
        <v>12158818.235269999</v>
      </c>
      <c r="E10" s="260">
        <v>12222251.07034271</v>
      </c>
      <c r="F10" s="260">
        <v>12505960.501</v>
      </c>
      <c r="G10" s="260">
        <v>12314724.5381303</v>
      </c>
      <c r="H10" s="260">
        <v>13062413.335999999</v>
      </c>
      <c r="I10" s="260">
        <v>13435461.312999999</v>
      </c>
      <c r="J10" s="260">
        <v>13367897.312999999</v>
      </c>
    </row>
    <row r="11" spans="1:10" x14ac:dyDescent="0.2">
      <c r="A11" s="18" t="s">
        <v>743</v>
      </c>
      <c r="B11" s="260">
        <v>4171962.28517</v>
      </c>
      <c r="C11" s="260">
        <v>4353261.4589999998</v>
      </c>
      <c r="D11" s="260">
        <v>4217798.7210900001</v>
      </c>
      <c r="E11" s="260">
        <v>4351704.4096197104</v>
      </c>
      <c r="F11" s="260">
        <v>4560100.4380000001</v>
      </c>
      <c r="G11" s="260">
        <v>4328378.9542973004</v>
      </c>
      <c r="H11" s="260">
        <v>2983873.6120000002</v>
      </c>
      <c r="I11" s="260">
        <v>3207437.6460000002</v>
      </c>
      <c r="J11" s="260">
        <v>2925889.4410000001</v>
      </c>
    </row>
    <row r="12" spans="1:10" x14ac:dyDescent="0.2">
      <c r="A12" s="18" t="s">
        <v>744</v>
      </c>
      <c r="B12" s="260">
        <v>7801046.0211800002</v>
      </c>
      <c r="C12" s="260">
        <v>7925845.0789999999</v>
      </c>
      <c r="D12" s="260">
        <v>7941019.5141799999</v>
      </c>
      <c r="E12" s="260">
        <v>7870546.6607229998</v>
      </c>
      <c r="F12" s="260">
        <v>7945860.063000001</v>
      </c>
      <c r="G12" s="260">
        <v>7986345.5838329997</v>
      </c>
      <c r="H12" s="260">
        <v>10078539.723999999</v>
      </c>
      <c r="I12" s="260">
        <v>10228023.666999999</v>
      </c>
      <c r="J12" s="260">
        <v>10442007.872</v>
      </c>
    </row>
    <row r="13" spans="1:10" x14ac:dyDescent="0.2">
      <c r="A13" s="18" t="s">
        <v>745</v>
      </c>
      <c r="B13" s="260">
        <v>11298.812</v>
      </c>
      <c r="C13" s="260">
        <v>11298.812</v>
      </c>
      <c r="D13" s="260">
        <v>11551.197</v>
      </c>
      <c r="E13" s="260">
        <v>11721.654</v>
      </c>
      <c r="F13" s="260">
        <v>11721.654</v>
      </c>
      <c r="G13" s="260">
        <v>11869.904</v>
      </c>
      <c r="H13" s="260">
        <v>16106.117</v>
      </c>
      <c r="I13" s="260">
        <v>16072.117</v>
      </c>
      <c r="J13" s="260">
        <v>16514.755000000001</v>
      </c>
    </row>
    <row r="14" spans="1:10" x14ac:dyDescent="0.2">
      <c r="A14" s="34" t="s">
        <v>746</v>
      </c>
      <c r="B14" s="259">
        <v>0.11799999999999999</v>
      </c>
      <c r="C14" s="259">
        <v>0.11799999999999999</v>
      </c>
      <c r="D14" s="259">
        <v>0.11799999999999999</v>
      </c>
      <c r="E14" s="259">
        <v>0.11799999999999999</v>
      </c>
      <c r="F14" s="259">
        <v>0.11799999999999999</v>
      </c>
      <c r="G14" s="259">
        <v>0.11799999999999999</v>
      </c>
      <c r="H14" s="259">
        <v>0.11799999999999999</v>
      </c>
      <c r="I14" s="259">
        <v>0.11799999999999999</v>
      </c>
      <c r="J14" s="259">
        <v>0.11799999999999999</v>
      </c>
    </row>
    <row r="15" spans="1:10" x14ac:dyDescent="0.2">
      <c r="A15" s="34" t="s">
        <v>747</v>
      </c>
      <c r="B15" s="259">
        <v>0</v>
      </c>
      <c r="C15" s="259">
        <v>0</v>
      </c>
      <c r="D15" s="259">
        <v>0</v>
      </c>
      <c r="E15" s="259">
        <v>0</v>
      </c>
      <c r="F15" s="259">
        <v>0</v>
      </c>
      <c r="G15" s="259">
        <v>0</v>
      </c>
      <c r="H15" s="259">
        <v>0</v>
      </c>
      <c r="I15" s="259">
        <v>0</v>
      </c>
      <c r="J15" s="259">
        <v>0</v>
      </c>
    </row>
    <row r="16" spans="1:10" x14ac:dyDescent="0.2">
      <c r="A16" s="34" t="s">
        <v>748</v>
      </c>
      <c r="B16" s="259">
        <v>396664.36926393711</v>
      </c>
      <c r="C16" s="259">
        <v>267250.06897491001</v>
      </c>
      <c r="D16" s="259">
        <v>399197.28570895508</v>
      </c>
      <c r="E16" s="259">
        <v>392699.39634728897</v>
      </c>
      <c r="F16" s="259">
        <v>273768.90524828999</v>
      </c>
      <c r="G16" s="259">
        <v>393689.46465565002</v>
      </c>
      <c r="H16" s="259">
        <v>435925.59935405699</v>
      </c>
      <c r="I16" s="259">
        <v>319498.58637316001</v>
      </c>
      <c r="J16" s="259">
        <v>454875.30363326421</v>
      </c>
    </row>
    <row r="17" spans="1:10" x14ac:dyDescent="0.2">
      <c r="A17" s="34" t="s">
        <v>749</v>
      </c>
      <c r="B17" s="259">
        <v>191677.204603394</v>
      </c>
      <c r="C17" s="259">
        <v>68146.587461839998</v>
      </c>
      <c r="D17" s="259">
        <v>184923.85981414001</v>
      </c>
      <c r="E17" s="259">
        <v>197417.56458788799</v>
      </c>
      <c r="F17" s="259">
        <v>85122.694595270004</v>
      </c>
      <c r="G17" s="259">
        <v>192253.82562736</v>
      </c>
      <c r="H17" s="259">
        <v>240238.79567997291</v>
      </c>
      <c r="I17" s="259">
        <v>131691.71775009</v>
      </c>
      <c r="J17" s="259">
        <v>253161.69657060999</v>
      </c>
    </row>
    <row r="18" spans="1:10" x14ac:dyDescent="0.2">
      <c r="A18" s="18" t="s">
        <v>750</v>
      </c>
      <c r="B18" s="260"/>
      <c r="C18" s="260"/>
      <c r="D18" s="260"/>
      <c r="E18" s="260"/>
      <c r="F18" s="260"/>
      <c r="G18" s="260"/>
      <c r="H18" s="260"/>
      <c r="I18" s="260"/>
      <c r="J18" s="260"/>
    </row>
    <row r="19" spans="1:10" x14ac:dyDescent="0.2">
      <c r="A19" s="18" t="s">
        <v>751</v>
      </c>
      <c r="B19" s="260">
        <v>18752.393616450001</v>
      </c>
      <c r="C19" s="260">
        <v>12812.2952855</v>
      </c>
      <c r="D19" s="260">
        <v>20957.60066</v>
      </c>
      <c r="E19" s="260">
        <v>19209.571660450001</v>
      </c>
      <c r="F19" s="260">
        <v>12968.3994255</v>
      </c>
      <c r="G19" s="260">
        <v>21092.014660000001</v>
      </c>
      <c r="H19" s="260">
        <v>18708.92311045</v>
      </c>
      <c r="I19" s="260">
        <v>12611.407127799999</v>
      </c>
      <c r="J19" s="260">
        <v>20768.05111</v>
      </c>
    </row>
    <row r="20" spans="1:10" x14ac:dyDescent="0.2">
      <c r="A20" s="18" t="s">
        <v>752</v>
      </c>
      <c r="B20" s="260">
        <v>25019.021966879998</v>
      </c>
      <c r="C20" s="260">
        <v>5599.1559200000002</v>
      </c>
      <c r="D20" s="260">
        <v>22926.227999999999</v>
      </c>
      <c r="E20" s="260">
        <v>30237.088919999998</v>
      </c>
      <c r="F20" s="260">
        <v>12637.49445</v>
      </c>
      <c r="G20" s="260">
        <v>27444.922999999999</v>
      </c>
      <c r="H20" s="260">
        <v>31621.995920000001</v>
      </c>
      <c r="I20" s="260">
        <v>16742.089609999999</v>
      </c>
      <c r="J20" s="260">
        <v>30824.864000000001</v>
      </c>
    </row>
    <row r="21" spans="1:10" x14ac:dyDescent="0.2">
      <c r="A21" s="18" t="s">
        <v>753</v>
      </c>
      <c r="B21" s="260">
        <v>119157.697299954</v>
      </c>
      <c r="C21" s="260">
        <v>39807.27297043</v>
      </c>
      <c r="D21" s="260">
        <v>116578.77929914001</v>
      </c>
      <c r="E21" s="260">
        <v>118731.098971328</v>
      </c>
      <c r="F21" s="260">
        <v>48319.109772390002</v>
      </c>
      <c r="G21" s="260">
        <v>117375.16824735999</v>
      </c>
      <c r="H21" s="260">
        <v>116351.75508659289</v>
      </c>
      <c r="I21" s="260">
        <v>45604.539309559987</v>
      </c>
      <c r="J21" s="260">
        <v>118264.44772421</v>
      </c>
    </row>
    <row r="22" spans="1:10" x14ac:dyDescent="0.2">
      <c r="A22" s="34" t="s">
        <v>754</v>
      </c>
      <c r="B22" s="259">
        <v>204987.16466054309</v>
      </c>
      <c r="C22" s="259">
        <v>199103.48151307</v>
      </c>
      <c r="D22" s="259">
        <v>214273.4258948151</v>
      </c>
      <c r="E22" s="259">
        <v>195281.83175940099</v>
      </c>
      <c r="F22" s="259">
        <v>188646.21065302001</v>
      </c>
      <c r="G22" s="259">
        <v>201435.63902829</v>
      </c>
      <c r="H22" s="259">
        <v>195686.80367408411</v>
      </c>
      <c r="I22" s="259">
        <v>187806.86862307001</v>
      </c>
      <c r="J22" s="259">
        <v>201713.6070626541</v>
      </c>
    </row>
    <row r="23" spans="1:10" x14ac:dyDescent="0.2">
      <c r="A23" s="18" t="s">
        <v>755</v>
      </c>
      <c r="B23" s="260"/>
      <c r="C23" s="260"/>
      <c r="D23" s="260"/>
      <c r="E23" s="260"/>
      <c r="F23" s="260"/>
      <c r="G23" s="260"/>
      <c r="H23" s="260"/>
      <c r="I23" s="260"/>
      <c r="J23" s="260"/>
    </row>
    <row r="24" spans="1:10" x14ac:dyDescent="0.2">
      <c r="A24" s="18" t="s">
        <v>756</v>
      </c>
      <c r="B24" s="260">
        <v>19391.03614883</v>
      </c>
      <c r="C24" s="260">
        <v>17178.492148829999</v>
      </c>
      <c r="D24" s="260">
        <v>21360.468410327001</v>
      </c>
      <c r="E24" s="260">
        <v>23356.127148830001</v>
      </c>
      <c r="F24" s="260">
        <v>21109.596098829999</v>
      </c>
      <c r="G24" s="260">
        <v>23982.659151100001</v>
      </c>
      <c r="H24" s="260">
        <v>23804.359148830001</v>
      </c>
      <c r="I24" s="260">
        <v>21138.931098829999</v>
      </c>
      <c r="J24" s="260">
        <v>24452.0352394</v>
      </c>
    </row>
    <row r="25" spans="1:10" x14ac:dyDescent="0.2">
      <c r="A25" s="18" t="s">
        <v>757</v>
      </c>
      <c r="B25" s="260">
        <v>117178.531</v>
      </c>
      <c r="C25" s="260">
        <v>117057.607</v>
      </c>
      <c r="D25" s="260">
        <v>124495.49943352</v>
      </c>
      <c r="E25" s="260">
        <v>122873.28200000001</v>
      </c>
      <c r="F25" s="260">
        <v>122746.67110000001</v>
      </c>
      <c r="G25" s="260">
        <v>130617.98699999999</v>
      </c>
      <c r="H25" s="260">
        <v>23796.421999999999</v>
      </c>
      <c r="I25" s="260">
        <v>23676.918000000001</v>
      </c>
      <c r="J25" s="260">
        <v>31722.823</v>
      </c>
    </row>
    <row r="26" spans="1:10" x14ac:dyDescent="0.2">
      <c r="A26" s="18" t="s">
        <v>753</v>
      </c>
      <c r="B26" s="260">
        <v>10585.081737189999</v>
      </c>
      <c r="C26" s="260">
        <v>8176.5217371899998</v>
      </c>
      <c r="D26" s="260">
        <v>12581.747638535</v>
      </c>
      <c r="E26" s="260">
        <v>11229.054737189999</v>
      </c>
      <c r="F26" s="260">
        <v>8176.5222371899999</v>
      </c>
      <c r="G26" s="260">
        <v>11383.46413719</v>
      </c>
      <c r="H26" s="260">
        <v>11207.73573719</v>
      </c>
      <c r="I26" s="260">
        <v>8136.7842371900006</v>
      </c>
      <c r="J26" s="260">
        <v>11388.31637719</v>
      </c>
    </row>
    <row r="27" spans="1:10" x14ac:dyDescent="0.2">
      <c r="A27" s="34" t="s">
        <v>758</v>
      </c>
      <c r="B27" s="259">
        <v>2.9910000000000001</v>
      </c>
      <c r="C27" s="259">
        <v>2.9910000000000001</v>
      </c>
      <c r="D27" s="259">
        <v>2.9910000000000001</v>
      </c>
      <c r="E27" s="259">
        <v>2.9910000000000001</v>
      </c>
      <c r="F27" s="259">
        <v>2.9910000000000001</v>
      </c>
      <c r="G27" s="259">
        <v>2.9910000000000001</v>
      </c>
      <c r="H27" s="259">
        <v>2.9910000000000001</v>
      </c>
      <c r="I27" s="259">
        <v>2.9910000000000001</v>
      </c>
      <c r="J27" s="259">
        <v>2.9910000000000001</v>
      </c>
    </row>
    <row r="28" spans="1:10" x14ac:dyDescent="0.2">
      <c r="A28" s="34" t="s">
        <v>759</v>
      </c>
      <c r="B28" s="259">
        <v>0.28299999999999997</v>
      </c>
      <c r="C28" s="259">
        <v>0.28299999999999997</v>
      </c>
      <c r="D28" s="259">
        <v>0.28299999999999997</v>
      </c>
      <c r="E28" s="259">
        <v>0.28299999999999997</v>
      </c>
      <c r="F28" s="259">
        <v>0.28299999999999997</v>
      </c>
      <c r="G28" s="259">
        <v>0.28299999999999997</v>
      </c>
      <c r="H28" s="259">
        <v>0.28299999999999997</v>
      </c>
      <c r="I28" s="259">
        <v>0.28299999999999997</v>
      </c>
      <c r="J28" s="259">
        <v>0.28299999999999997</v>
      </c>
    </row>
    <row r="29" spans="1:10" x14ac:dyDescent="0.2">
      <c r="A29" s="34" t="s">
        <v>760</v>
      </c>
      <c r="B29" s="259">
        <v>5.2430000000000003</v>
      </c>
      <c r="C29" s="259">
        <v>0.76200000000000001</v>
      </c>
      <c r="D29" s="259">
        <v>5.2649999999999997</v>
      </c>
      <c r="E29" s="259">
        <v>5.2430000000000003</v>
      </c>
      <c r="F29" s="259">
        <v>0.76200000000000001</v>
      </c>
      <c r="G29" s="259">
        <v>5.2649999999999997</v>
      </c>
      <c r="H29" s="259">
        <v>5.2430000000000003</v>
      </c>
      <c r="I29" s="259">
        <v>0.76200000000000001</v>
      </c>
      <c r="J29" s="259">
        <v>5.2649999999999997</v>
      </c>
    </row>
    <row r="30" spans="1:10" x14ac:dyDescent="0.2">
      <c r="A30" s="34" t="s">
        <v>761</v>
      </c>
      <c r="B30" s="259">
        <v>98336.482000000004</v>
      </c>
      <c r="C30" s="259">
        <v>100814.042</v>
      </c>
      <c r="D30" s="259">
        <v>101630.60413435999</v>
      </c>
      <c r="E30" s="259">
        <v>106466.569</v>
      </c>
      <c r="F30" s="259">
        <v>108966.18</v>
      </c>
      <c r="G30" s="259">
        <v>109606.071</v>
      </c>
      <c r="H30" s="259">
        <v>107589.584</v>
      </c>
      <c r="I30" s="259">
        <v>109733.414</v>
      </c>
      <c r="J30" s="259">
        <v>112487.6973836</v>
      </c>
    </row>
    <row r="31" spans="1:10" x14ac:dyDescent="0.2">
      <c r="A31" s="34" t="s">
        <v>762</v>
      </c>
      <c r="B31" s="259">
        <v>12591.807000000001</v>
      </c>
      <c r="C31" s="259">
        <v>10990.287</v>
      </c>
      <c r="D31" s="259">
        <v>12598.056</v>
      </c>
      <c r="E31" s="259">
        <v>12072.817999999999</v>
      </c>
      <c r="F31" s="259">
        <v>10731.7950177</v>
      </c>
      <c r="G31" s="259">
        <v>12071.913</v>
      </c>
      <c r="H31" s="259">
        <v>11940.799000000001</v>
      </c>
      <c r="I31" s="259">
        <v>10483.9000177</v>
      </c>
      <c r="J31" s="259">
        <v>11959.903</v>
      </c>
    </row>
    <row r="32" spans="1:10" x14ac:dyDescent="0.2">
      <c r="A32" s="34" t="s">
        <v>763</v>
      </c>
      <c r="B32" s="259">
        <v>6333.8469999999998</v>
      </c>
      <c r="C32" s="259">
        <v>6333.8469999999998</v>
      </c>
      <c r="D32" s="259">
        <v>6694.415</v>
      </c>
      <c r="E32" s="259">
        <v>6063.8649999999998</v>
      </c>
      <c r="F32" s="259">
        <v>6063.8649999999998</v>
      </c>
      <c r="G32" s="259">
        <v>6387.5870000000004</v>
      </c>
      <c r="H32" s="259">
        <v>42530.175000000003</v>
      </c>
      <c r="I32" s="259">
        <v>42530.175000000003</v>
      </c>
      <c r="J32" s="259">
        <v>42955.167000000001</v>
      </c>
    </row>
    <row r="33" spans="1:10" x14ac:dyDescent="0.2">
      <c r="A33" s="34" t="s">
        <v>764</v>
      </c>
      <c r="B33" s="259">
        <v>3152826.4493379998</v>
      </c>
      <c r="C33" s="259">
        <v>3149057.3375280001</v>
      </c>
      <c r="D33" s="259">
        <v>3305817.4501769999</v>
      </c>
      <c r="E33" s="259">
        <v>3426152.1068449728</v>
      </c>
      <c r="F33" s="259">
        <v>3426468.0156549732</v>
      </c>
      <c r="G33" s="259">
        <v>3535417.0511401002</v>
      </c>
      <c r="H33" s="259">
        <v>3885383.207726879</v>
      </c>
      <c r="I33" s="259">
        <v>3883816.9448628789</v>
      </c>
      <c r="J33" s="259">
        <v>4143916.9922117302</v>
      </c>
    </row>
    <row r="34" spans="1:10" x14ac:dyDescent="0.2">
      <c r="A34" s="34" t="s">
        <v>765</v>
      </c>
      <c r="B34" s="259">
        <v>2635134.8878700002</v>
      </c>
      <c r="C34" s="259">
        <v>2638679.5507700001</v>
      </c>
      <c r="D34" s="259">
        <v>2729336.8133999999</v>
      </c>
      <c r="E34" s="259">
        <v>2916238.645918</v>
      </c>
      <c r="F34" s="259">
        <v>2923703.3713580002</v>
      </c>
      <c r="G34" s="259">
        <v>2968905.7214810001</v>
      </c>
      <c r="H34" s="259">
        <v>3342704.394545</v>
      </c>
      <c r="I34" s="259">
        <v>3345689.486943</v>
      </c>
      <c r="J34" s="259">
        <v>3506651.0037540002</v>
      </c>
    </row>
    <row r="35" spans="1:10" x14ac:dyDescent="0.2">
      <c r="A35" s="18" t="s">
        <v>766</v>
      </c>
      <c r="B35" s="260">
        <v>2523122.1921000001</v>
      </c>
      <c r="C35" s="260">
        <v>2524400.3769999999</v>
      </c>
      <c r="D35" s="260">
        <v>2610692.4254000001</v>
      </c>
      <c r="E35" s="260">
        <v>2825149.28156</v>
      </c>
      <c r="F35" s="260">
        <v>2830701.773</v>
      </c>
      <c r="G35" s="260">
        <v>2877024.8110000002</v>
      </c>
      <c r="H35" s="260">
        <v>3273201.5735450001</v>
      </c>
      <c r="I35" s="260">
        <v>3276314.8250000002</v>
      </c>
      <c r="J35" s="260">
        <v>3435563.8497540001</v>
      </c>
    </row>
    <row r="36" spans="1:10" x14ac:dyDescent="0.2">
      <c r="A36" s="18" t="s">
        <v>767</v>
      </c>
      <c r="B36" s="260">
        <v>1892550.2981</v>
      </c>
      <c r="C36" s="260">
        <v>1909122.402</v>
      </c>
      <c r="D36" s="260">
        <v>1956780.4824000001</v>
      </c>
      <c r="E36" s="260">
        <v>2228657.08556</v>
      </c>
      <c r="F36" s="260">
        <v>2230675.5049999999</v>
      </c>
      <c r="G36" s="260">
        <v>2271117.4700000002</v>
      </c>
      <c r="H36" s="260">
        <v>2561848.9846000001</v>
      </c>
      <c r="I36" s="260">
        <v>2560487.5780000002</v>
      </c>
      <c r="J36" s="260">
        <v>2678986.2966629998</v>
      </c>
    </row>
    <row r="37" spans="1:10" x14ac:dyDescent="0.2">
      <c r="A37" s="18" t="s">
        <v>768</v>
      </c>
      <c r="B37" s="260">
        <v>630571.89399999997</v>
      </c>
      <c r="C37" s="260">
        <v>615277.97499999998</v>
      </c>
      <c r="D37" s="260">
        <v>653911.94299999997</v>
      </c>
      <c r="E37" s="260">
        <v>596492.196</v>
      </c>
      <c r="F37" s="260">
        <v>600026.26800000004</v>
      </c>
      <c r="G37" s="260">
        <v>605907.34100000001</v>
      </c>
      <c r="H37" s="260">
        <v>711352.58894499997</v>
      </c>
      <c r="I37" s="260">
        <v>715827.24699999997</v>
      </c>
      <c r="J37" s="260">
        <v>756577.55309099995</v>
      </c>
    </row>
    <row r="38" spans="1:10" x14ac:dyDescent="0.2">
      <c r="A38" s="18" t="s">
        <v>769</v>
      </c>
      <c r="B38" s="260">
        <v>23788.817770000001</v>
      </c>
      <c r="C38" s="260">
        <v>23788.817770000001</v>
      </c>
      <c r="D38" s="260">
        <v>29175.151000000002</v>
      </c>
      <c r="E38" s="260">
        <v>0</v>
      </c>
      <c r="F38" s="260">
        <v>0</v>
      </c>
      <c r="G38" s="260">
        <v>0</v>
      </c>
      <c r="H38" s="260">
        <v>0</v>
      </c>
      <c r="I38" s="260">
        <v>0</v>
      </c>
      <c r="J38" s="260">
        <v>0</v>
      </c>
    </row>
    <row r="39" spans="1:10" x14ac:dyDescent="0.2">
      <c r="A39" s="18" t="s">
        <v>770</v>
      </c>
      <c r="B39" s="260">
        <v>68042.418000000005</v>
      </c>
      <c r="C39" s="260">
        <v>68042.418000000005</v>
      </c>
      <c r="D39" s="260">
        <v>69287.777000000002</v>
      </c>
      <c r="E39" s="260">
        <v>70379.75035799999</v>
      </c>
      <c r="F39" s="260">
        <v>70379.75035799999</v>
      </c>
      <c r="G39" s="260">
        <v>71171.296480999998</v>
      </c>
      <c r="H39" s="260">
        <v>69502.820999999996</v>
      </c>
      <c r="I39" s="260">
        <v>69374.661942999999</v>
      </c>
      <c r="J39" s="260">
        <v>71087.153999999995</v>
      </c>
    </row>
    <row r="40" spans="1:10" x14ac:dyDescent="0.2">
      <c r="A40" s="18" t="s">
        <v>771</v>
      </c>
      <c r="B40" s="260">
        <v>20181.46</v>
      </c>
      <c r="C40" s="260">
        <v>22447.937999999998</v>
      </c>
      <c r="D40" s="260">
        <v>20181.46</v>
      </c>
      <c r="E40" s="260">
        <v>20709.614000000001</v>
      </c>
      <c r="F40" s="260">
        <v>22621.848000000002</v>
      </c>
      <c r="G40" s="260">
        <v>20709.614000000001</v>
      </c>
      <c r="H40" s="260">
        <v>0</v>
      </c>
      <c r="I40" s="260">
        <v>0</v>
      </c>
      <c r="J40" s="260">
        <v>0</v>
      </c>
    </row>
    <row r="41" spans="1:10" x14ac:dyDescent="0.2">
      <c r="A41" s="34" t="s">
        <v>772</v>
      </c>
      <c r="B41" s="259">
        <v>481879.011658</v>
      </c>
      <c r="C41" s="259">
        <v>474565.59552799998</v>
      </c>
      <c r="D41" s="259">
        <v>539007.41877699993</v>
      </c>
      <c r="E41" s="259">
        <v>472155.21376000001</v>
      </c>
      <c r="F41" s="259">
        <v>467806.03357999999</v>
      </c>
      <c r="G41" s="259">
        <v>527558.28665410005</v>
      </c>
      <c r="H41" s="259">
        <v>479379.32579600002</v>
      </c>
      <c r="I41" s="259">
        <v>475252.20237499999</v>
      </c>
      <c r="J41" s="259">
        <v>572636.95945772994</v>
      </c>
    </row>
    <row r="42" spans="1:10" x14ac:dyDescent="0.2">
      <c r="A42" s="18" t="s">
        <v>773</v>
      </c>
      <c r="B42" s="260">
        <v>148200.81148999999</v>
      </c>
      <c r="C42" s="260">
        <v>145224.68935999999</v>
      </c>
      <c r="D42" s="260">
        <v>153277.47211999999</v>
      </c>
      <c r="E42" s="260">
        <v>145421.28075999999</v>
      </c>
      <c r="F42" s="260">
        <v>142608.86457999999</v>
      </c>
      <c r="G42" s="260">
        <v>149750.872</v>
      </c>
      <c r="H42" s="260">
        <v>150650.82943000001</v>
      </c>
      <c r="I42" s="260">
        <v>148131.64035999999</v>
      </c>
      <c r="J42" s="260">
        <v>158282.27100000001</v>
      </c>
    </row>
    <row r="43" spans="1:10" x14ac:dyDescent="0.2">
      <c r="A43" s="18" t="s">
        <v>774</v>
      </c>
      <c r="B43" s="260">
        <v>190355.98800000001</v>
      </c>
      <c r="C43" s="260">
        <v>187861.32500000001</v>
      </c>
      <c r="D43" s="260">
        <v>240538.74400000001</v>
      </c>
      <c r="E43" s="260">
        <v>190316.26</v>
      </c>
      <c r="F43" s="260">
        <v>187824.27100000001</v>
      </c>
      <c r="G43" s="260">
        <v>234150.54800000001</v>
      </c>
      <c r="H43" s="260">
        <v>190287.78700000001</v>
      </c>
      <c r="I43" s="260">
        <v>187800.51800000001</v>
      </c>
      <c r="J43" s="260">
        <v>268290.48800000001</v>
      </c>
    </row>
    <row r="44" spans="1:10" x14ac:dyDescent="0.2">
      <c r="A44" s="18" t="s">
        <v>775</v>
      </c>
      <c r="B44" s="260">
        <v>10953.985000000001</v>
      </c>
      <c r="C44" s="260">
        <v>10953.983</v>
      </c>
      <c r="D44" s="260">
        <v>11327.008</v>
      </c>
      <c r="E44" s="260">
        <v>10778.985000000001</v>
      </c>
      <c r="F44" s="260">
        <v>10779</v>
      </c>
      <c r="G44" s="260">
        <v>11024.686</v>
      </c>
      <c r="H44" s="260">
        <v>10760.495000000001</v>
      </c>
      <c r="I44" s="260">
        <v>10768.583000000001</v>
      </c>
      <c r="J44" s="260">
        <v>11285.847</v>
      </c>
    </row>
    <row r="45" spans="1:10" x14ac:dyDescent="0.2">
      <c r="A45" s="18" t="s">
        <v>776</v>
      </c>
      <c r="B45" s="260">
        <v>0</v>
      </c>
      <c r="C45" s="260">
        <v>0</v>
      </c>
      <c r="D45" s="260">
        <v>0</v>
      </c>
      <c r="E45" s="260">
        <v>0</v>
      </c>
      <c r="F45" s="260">
        <v>0</v>
      </c>
      <c r="G45" s="260">
        <v>0</v>
      </c>
      <c r="H45" s="260">
        <v>0</v>
      </c>
      <c r="I45" s="260">
        <v>0</v>
      </c>
      <c r="J45" s="260">
        <v>0</v>
      </c>
    </row>
    <row r="46" spans="1:10" x14ac:dyDescent="0.2">
      <c r="A46" s="18" t="s">
        <v>777</v>
      </c>
      <c r="B46" s="260">
        <v>132368.22716800001</v>
      </c>
      <c r="C46" s="260">
        <v>130525.598168</v>
      </c>
      <c r="D46" s="260">
        <v>133864.19465700001</v>
      </c>
      <c r="E46" s="260">
        <v>125638.68799999999</v>
      </c>
      <c r="F46" s="260">
        <v>126593.898</v>
      </c>
      <c r="G46" s="260">
        <v>132632.1806541</v>
      </c>
      <c r="H46" s="260">
        <v>127680.214366</v>
      </c>
      <c r="I46" s="260">
        <v>128551.46101499999</v>
      </c>
      <c r="J46" s="260">
        <v>134778.35345773</v>
      </c>
    </row>
    <row r="47" spans="1:10" x14ac:dyDescent="0.2">
      <c r="A47" s="34" t="s">
        <v>778</v>
      </c>
      <c r="B47" s="259">
        <v>0</v>
      </c>
      <c r="C47" s="259">
        <v>0</v>
      </c>
      <c r="D47" s="259">
        <v>0</v>
      </c>
      <c r="E47" s="259">
        <v>0</v>
      </c>
      <c r="F47" s="259">
        <v>0</v>
      </c>
      <c r="G47" s="259">
        <v>0</v>
      </c>
      <c r="H47" s="259">
        <v>0</v>
      </c>
      <c r="I47" s="259">
        <v>0</v>
      </c>
      <c r="J47" s="259">
        <v>0</v>
      </c>
    </row>
    <row r="48" spans="1:10" x14ac:dyDescent="0.2">
      <c r="A48" s="34" t="s">
        <v>779</v>
      </c>
      <c r="B48" s="259">
        <v>0</v>
      </c>
      <c r="C48" s="259">
        <v>0</v>
      </c>
      <c r="D48" s="259">
        <v>0</v>
      </c>
      <c r="E48" s="259">
        <v>0</v>
      </c>
      <c r="F48" s="259">
        <v>0</v>
      </c>
      <c r="G48" s="259">
        <v>0</v>
      </c>
      <c r="H48" s="259">
        <v>0</v>
      </c>
      <c r="I48" s="259">
        <v>0</v>
      </c>
      <c r="J48" s="259">
        <v>0</v>
      </c>
    </row>
    <row r="49" spans="1:10" x14ac:dyDescent="0.2">
      <c r="A49" s="34" t="s">
        <v>780</v>
      </c>
      <c r="B49" s="259">
        <v>0</v>
      </c>
      <c r="C49" s="259">
        <v>0</v>
      </c>
      <c r="D49" s="259">
        <v>0</v>
      </c>
      <c r="E49" s="259">
        <v>0</v>
      </c>
      <c r="F49" s="259">
        <v>0</v>
      </c>
      <c r="G49" s="259">
        <v>0</v>
      </c>
      <c r="H49" s="259">
        <v>0</v>
      </c>
      <c r="I49" s="259">
        <v>0</v>
      </c>
      <c r="J49" s="259">
        <v>0</v>
      </c>
    </row>
    <row r="50" spans="1:10" x14ac:dyDescent="0.2">
      <c r="A50" s="34" t="s">
        <v>781</v>
      </c>
      <c r="B50" s="259">
        <v>0</v>
      </c>
      <c r="C50" s="259">
        <v>0</v>
      </c>
      <c r="D50" s="259">
        <v>0</v>
      </c>
      <c r="E50" s="259">
        <v>0</v>
      </c>
      <c r="F50" s="259">
        <v>0</v>
      </c>
      <c r="G50" s="259">
        <v>0</v>
      </c>
      <c r="H50" s="259">
        <v>0</v>
      </c>
      <c r="I50" s="259">
        <v>0</v>
      </c>
      <c r="J50" s="259">
        <v>0</v>
      </c>
    </row>
    <row r="51" spans="1:10" x14ac:dyDescent="0.2">
      <c r="A51" s="34" t="s">
        <v>782</v>
      </c>
      <c r="B51" s="259">
        <v>7232.9450000000006</v>
      </c>
      <c r="C51" s="259">
        <v>7232.9450000000006</v>
      </c>
      <c r="D51" s="259">
        <v>7403.8459999999995</v>
      </c>
      <c r="E51" s="259">
        <v>6954.3240050000004</v>
      </c>
      <c r="F51" s="259">
        <v>6954.3240050000004</v>
      </c>
      <c r="G51" s="259">
        <v>7105.6960050000007</v>
      </c>
      <c r="H51" s="259">
        <v>8164.7449999999999</v>
      </c>
      <c r="I51" s="259">
        <v>8164.7450050000007</v>
      </c>
      <c r="J51" s="259">
        <v>8433.3249999999989</v>
      </c>
    </row>
    <row r="52" spans="1:10" ht="15" thickBot="1" x14ac:dyDescent="0.25">
      <c r="A52" s="38" t="s">
        <v>783</v>
      </c>
      <c r="B52" s="313">
        <v>28579.604810000001</v>
      </c>
      <c r="C52" s="313">
        <v>28579.246230000001</v>
      </c>
      <c r="D52" s="313">
        <v>30069.371999999999</v>
      </c>
      <c r="E52" s="313">
        <v>30803.923161973002</v>
      </c>
      <c r="F52" s="313">
        <v>28004.286711973</v>
      </c>
      <c r="G52" s="313">
        <v>31847.347000000002</v>
      </c>
      <c r="H52" s="313">
        <v>55134.742385878999</v>
      </c>
      <c r="I52" s="313">
        <v>54710.510539878996</v>
      </c>
      <c r="J52" s="313">
        <v>56195.703999999998</v>
      </c>
    </row>
    <row r="53" spans="1:10" ht="15.75" thickTop="1" thickBot="1" x14ac:dyDescent="0.25">
      <c r="A53" s="38"/>
      <c r="B53" s="358"/>
      <c r="C53" s="358"/>
      <c r="D53" s="358"/>
      <c r="E53" s="358"/>
      <c r="F53" s="358"/>
      <c r="G53" s="358"/>
      <c r="H53" s="358"/>
      <c r="I53" s="358"/>
      <c r="J53" s="358"/>
    </row>
    <row r="54" spans="1:10" ht="15.75" thickTop="1" thickBot="1" x14ac:dyDescent="0.25">
      <c r="A54" s="49" t="s">
        <v>262</v>
      </c>
      <c r="B54" s="358">
        <v>19574024.723390937</v>
      </c>
      <c r="C54" s="358">
        <v>19931236.822502911</v>
      </c>
      <c r="D54" s="358">
        <v>19953109.219009314</v>
      </c>
      <c r="E54" s="358">
        <v>21374586.71866497</v>
      </c>
      <c r="F54" s="358">
        <v>21753491.120920964</v>
      </c>
      <c r="G54" s="358">
        <v>21600501.64119605</v>
      </c>
      <c r="H54" s="358">
        <v>22912778.207080938</v>
      </c>
      <c r="I54" s="358">
        <v>23413511.863253742</v>
      </c>
      <c r="J54" s="358">
        <v>23546988.895228598</v>
      </c>
    </row>
    <row r="55" spans="1:10" ht="15" thickTop="1" x14ac:dyDescent="0.2">
      <c r="A55" s="696" t="s">
        <v>263</v>
      </c>
      <c r="B55" s="696"/>
      <c r="C55" s="696"/>
      <c r="D55" s="696"/>
      <c r="E55" s="696"/>
      <c r="F55" s="696"/>
      <c r="G55" s="696"/>
      <c r="H55" s="696"/>
      <c r="I55" s="696"/>
      <c r="J55" s="696"/>
    </row>
    <row r="56" spans="1:10" x14ac:dyDescent="0.2">
      <c r="A56" s="1"/>
    </row>
  </sheetData>
  <mergeCells count="9">
    <mergeCell ref="A55:J55"/>
    <mergeCell ref="A1:J1"/>
    <mergeCell ref="A2:J2"/>
    <mergeCell ref="A3:J3"/>
    <mergeCell ref="A4:A6"/>
    <mergeCell ref="B5:D5"/>
    <mergeCell ref="E5:G5"/>
    <mergeCell ref="H5:J5"/>
    <mergeCell ref="B4:J4"/>
  </mergeCells>
  <pageMargins left="0.7" right="0.7" top="0.75" bottom="0.75" header="0.3" footer="0.3"/>
  <pageSetup paperSize="9" scale="66"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8"/>
  <sheetViews>
    <sheetView view="pageBreakPreview" zoomScale="115" zoomScaleNormal="100" zoomScaleSheetLayoutView="115" workbookViewId="0">
      <selection activeCell="C9" sqref="C9"/>
    </sheetView>
  </sheetViews>
  <sheetFormatPr defaultRowHeight="14.25" x14ac:dyDescent="0.2"/>
  <cols>
    <col min="1" max="1" width="75.25" customWidth="1"/>
    <col min="2" max="4" width="11.25" customWidth="1"/>
  </cols>
  <sheetData>
    <row r="1" spans="1:4" ht="18.75" x14ac:dyDescent="0.2">
      <c r="A1" s="503" t="s">
        <v>784</v>
      </c>
      <c r="B1" s="503"/>
      <c r="C1" s="503"/>
      <c r="D1" s="503"/>
    </row>
    <row r="2" spans="1:4" ht="18.75" x14ac:dyDescent="0.2">
      <c r="A2" s="503" t="s">
        <v>785</v>
      </c>
      <c r="B2" s="503"/>
      <c r="C2" s="503"/>
      <c r="D2" s="503"/>
    </row>
    <row r="3" spans="1:4" ht="15" thickBot="1" x14ac:dyDescent="0.25">
      <c r="A3" s="514" t="s">
        <v>735</v>
      </c>
      <c r="B3" s="514"/>
      <c r="C3" s="514"/>
      <c r="D3" s="514"/>
    </row>
    <row r="4" spans="1:4" ht="15.75" thickTop="1" thickBot="1" x14ac:dyDescent="0.25">
      <c r="A4" s="77" t="s">
        <v>786</v>
      </c>
      <c r="B4" s="519">
        <v>2023</v>
      </c>
      <c r="C4" s="521"/>
      <c r="D4" s="705"/>
    </row>
    <row r="5" spans="1:4" ht="15" thickBot="1" x14ac:dyDescent="0.25">
      <c r="A5" s="177" t="s">
        <v>787</v>
      </c>
      <c r="B5" s="359" t="s">
        <v>127</v>
      </c>
      <c r="C5" s="359" t="s">
        <v>125</v>
      </c>
      <c r="D5" s="359" t="s">
        <v>1234</v>
      </c>
    </row>
    <row r="6" spans="1:4" ht="15" thickTop="1" x14ac:dyDescent="0.2">
      <c r="A6" s="16"/>
      <c r="B6" s="16"/>
      <c r="C6" s="16"/>
      <c r="D6" s="16"/>
    </row>
    <row r="7" spans="1:4" x14ac:dyDescent="0.2">
      <c r="A7" s="86">
        <v>0</v>
      </c>
      <c r="B7" s="360">
        <v>6579541.3196412232</v>
      </c>
      <c r="C7" s="360">
        <v>7045365.3707457101</v>
      </c>
      <c r="D7" s="360">
        <v>6910442.2577354535</v>
      </c>
    </row>
    <row r="8" spans="1:4" x14ac:dyDescent="0.2">
      <c r="A8" s="86" t="s">
        <v>788</v>
      </c>
      <c r="B8" s="360">
        <v>245769.30317699999</v>
      </c>
      <c r="C8" s="360">
        <v>243675.491453</v>
      </c>
      <c r="D8" s="360">
        <v>228409.05284480398</v>
      </c>
    </row>
    <row r="9" spans="1:4" x14ac:dyDescent="0.2">
      <c r="A9" s="86" t="s">
        <v>789</v>
      </c>
      <c r="B9" s="360">
        <v>308066.03600000002</v>
      </c>
      <c r="C9" s="360">
        <v>229624.288493</v>
      </c>
      <c r="D9" s="360">
        <v>143352.06561600001</v>
      </c>
    </row>
    <row r="10" spans="1:4" x14ac:dyDescent="0.2">
      <c r="A10" s="86" t="s">
        <v>790</v>
      </c>
      <c r="B10" s="360">
        <v>12841.992</v>
      </c>
      <c r="C10" s="360">
        <v>12253.763050000001</v>
      </c>
      <c r="D10" s="360">
        <v>141941.05059900001</v>
      </c>
    </row>
    <row r="11" spans="1:4" x14ac:dyDescent="0.2">
      <c r="A11" s="86" t="s">
        <v>791</v>
      </c>
      <c r="B11" s="360">
        <v>31190.454569000001</v>
      </c>
      <c r="C11" s="360">
        <v>60961.615165299998</v>
      </c>
      <c r="D11" s="360">
        <v>29404.697268</v>
      </c>
    </row>
    <row r="12" spans="1:4" x14ac:dyDescent="0.2">
      <c r="A12" s="86" t="s">
        <v>792</v>
      </c>
      <c r="B12" s="360">
        <v>52136.439097000002</v>
      </c>
      <c r="C12" s="360">
        <v>59226.147007900006</v>
      </c>
      <c r="D12" s="360">
        <v>54162.623325999994</v>
      </c>
    </row>
    <row r="13" spans="1:4" x14ac:dyDescent="0.2">
      <c r="A13" s="86">
        <v>5.25</v>
      </c>
      <c r="B13" s="360">
        <v>7614.7350999999999</v>
      </c>
      <c r="C13" s="360">
        <v>27708.219100000002</v>
      </c>
      <c r="D13" s="360">
        <v>19226.951095</v>
      </c>
    </row>
    <row r="14" spans="1:4" x14ac:dyDescent="0.2">
      <c r="A14" s="86">
        <v>5.5</v>
      </c>
      <c r="B14" s="360">
        <v>3352.23447799</v>
      </c>
      <c r="C14" s="360">
        <v>31111.348020000001</v>
      </c>
      <c r="D14" s="360">
        <v>5815.9360200000001</v>
      </c>
    </row>
    <row r="15" spans="1:4" x14ac:dyDescent="0.2">
      <c r="A15" s="86">
        <v>5.75</v>
      </c>
      <c r="B15" s="360">
        <v>4484.3229999999994</v>
      </c>
      <c r="C15" s="360">
        <v>4085.9250000000002</v>
      </c>
      <c r="D15" s="360">
        <v>79566.172999999981</v>
      </c>
    </row>
    <row r="16" spans="1:4" x14ac:dyDescent="0.2">
      <c r="A16" s="86">
        <v>6</v>
      </c>
      <c r="B16" s="360">
        <v>6946.8614740000003</v>
      </c>
      <c r="C16" s="360">
        <v>34928.503450000011</v>
      </c>
      <c r="D16" s="360">
        <v>96579.573999999979</v>
      </c>
    </row>
    <row r="17" spans="1:4" x14ac:dyDescent="0.2">
      <c r="A17" s="86">
        <v>6.25</v>
      </c>
      <c r="B17" s="360">
        <v>894.36900000000003</v>
      </c>
      <c r="C17" s="360">
        <v>1227.6687999999999</v>
      </c>
      <c r="D17" s="360">
        <v>27130.719800000003</v>
      </c>
    </row>
    <row r="18" spans="1:4" x14ac:dyDescent="0.2">
      <c r="A18" s="86">
        <v>6.5</v>
      </c>
      <c r="B18" s="360">
        <v>2882.0830000000001</v>
      </c>
      <c r="C18" s="360">
        <v>3081.2835500000001</v>
      </c>
      <c r="D18" s="360">
        <v>3783.7395449999999</v>
      </c>
    </row>
    <row r="19" spans="1:4" x14ac:dyDescent="0.2">
      <c r="A19" s="86">
        <v>6.75</v>
      </c>
      <c r="B19" s="360">
        <v>1960.75</v>
      </c>
      <c r="C19" s="360">
        <v>1454.576</v>
      </c>
      <c r="D19" s="360">
        <v>323.86</v>
      </c>
    </row>
    <row r="20" spans="1:4" x14ac:dyDescent="0.2">
      <c r="A20" s="86">
        <v>7</v>
      </c>
      <c r="B20" s="360">
        <v>9685.0587519399996</v>
      </c>
      <c r="C20" s="360">
        <v>9288.2464489999984</v>
      </c>
      <c r="D20" s="360">
        <v>32373.728348999997</v>
      </c>
    </row>
    <row r="21" spans="1:4" x14ac:dyDescent="0.2">
      <c r="A21" s="86">
        <v>7.25</v>
      </c>
      <c r="B21" s="360">
        <v>2577.904</v>
      </c>
      <c r="C21" s="360">
        <v>4335.1699099999996</v>
      </c>
      <c r="D21" s="360">
        <v>2411.4889089999997</v>
      </c>
    </row>
    <row r="22" spans="1:4" x14ac:dyDescent="0.2">
      <c r="A22" s="86">
        <v>7.5</v>
      </c>
      <c r="B22" s="360">
        <v>19582.321</v>
      </c>
      <c r="C22" s="360">
        <v>21691.370749999998</v>
      </c>
      <c r="D22" s="360">
        <v>6504.5057460000007</v>
      </c>
    </row>
    <row r="23" spans="1:4" x14ac:dyDescent="0.2">
      <c r="A23" s="86">
        <v>7.75</v>
      </c>
      <c r="B23" s="360">
        <v>3351.8139999999999</v>
      </c>
      <c r="C23" s="360">
        <v>2407.0549999999998</v>
      </c>
      <c r="D23" s="360">
        <v>2072.116</v>
      </c>
    </row>
    <row r="24" spans="1:4" x14ac:dyDescent="0.2">
      <c r="A24" s="86">
        <v>8</v>
      </c>
      <c r="B24" s="360">
        <v>11981.175999999999</v>
      </c>
      <c r="C24" s="360">
        <v>16792.087</v>
      </c>
      <c r="D24" s="360">
        <v>20594.965999999997</v>
      </c>
    </row>
    <row r="25" spans="1:4" x14ac:dyDescent="0.2">
      <c r="A25" s="86">
        <v>8.25</v>
      </c>
      <c r="B25" s="360">
        <v>5418.1170000000002</v>
      </c>
      <c r="C25" s="360">
        <v>10913.471000000001</v>
      </c>
      <c r="D25" s="360">
        <v>4066.6640000000002</v>
      </c>
    </row>
    <row r="26" spans="1:4" x14ac:dyDescent="0.2">
      <c r="A26" s="86">
        <v>8.5</v>
      </c>
      <c r="B26" s="360">
        <v>5974.4070000000002</v>
      </c>
      <c r="C26" s="360">
        <v>13128.081249999997</v>
      </c>
      <c r="D26" s="360">
        <v>11293.997249999999</v>
      </c>
    </row>
    <row r="27" spans="1:4" x14ac:dyDescent="0.2">
      <c r="A27" s="86">
        <v>8.75</v>
      </c>
      <c r="B27" s="360">
        <v>3752.415</v>
      </c>
      <c r="C27" s="360">
        <v>5286.7080000000005</v>
      </c>
      <c r="D27" s="360">
        <v>2042.1889999999999</v>
      </c>
    </row>
    <row r="28" spans="1:4" x14ac:dyDescent="0.2">
      <c r="A28" s="86">
        <v>9</v>
      </c>
      <c r="B28" s="360">
        <v>12764.053</v>
      </c>
      <c r="C28" s="360">
        <v>9243.4681199999995</v>
      </c>
      <c r="D28" s="360">
        <v>7898.0191200000008</v>
      </c>
    </row>
    <row r="29" spans="1:4" x14ac:dyDescent="0.2">
      <c r="A29" s="86">
        <v>9.25</v>
      </c>
      <c r="B29" s="360">
        <v>4498.2930000000006</v>
      </c>
      <c r="C29" s="360">
        <v>19061.307499999995</v>
      </c>
      <c r="D29" s="360">
        <v>45457.481499999994</v>
      </c>
    </row>
    <row r="30" spans="1:4" x14ac:dyDescent="0.2">
      <c r="A30" s="86">
        <v>9.5</v>
      </c>
      <c r="B30" s="360">
        <v>11018.385</v>
      </c>
      <c r="C30" s="360">
        <v>43282.093000000001</v>
      </c>
      <c r="D30" s="360">
        <v>3565.9679999999998</v>
      </c>
    </row>
    <row r="31" spans="1:4" x14ac:dyDescent="0.2">
      <c r="A31" s="86">
        <v>9.75</v>
      </c>
      <c r="B31" s="360">
        <v>17837.660921210001</v>
      </c>
      <c r="C31" s="360">
        <v>9519.7839210000002</v>
      </c>
      <c r="D31" s="360">
        <v>6523.8239210000002</v>
      </c>
    </row>
    <row r="32" spans="1:4" x14ac:dyDescent="0.2">
      <c r="A32" s="86">
        <v>10</v>
      </c>
      <c r="B32" s="360">
        <v>19963.031999999999</v>
      </c>
      <c r="C32" s="360">
        <v>30556.076419999998</v>
      </c>
      <c r="D32" s="360">
        <v>18735.262999999995</v>
      </c>
    </row>
    <row r="33" spans="1:4" x14ac:dyDescent="0.2">
      <c r="A33" s="86">
        <v>10.25</v>
      </c>
      <c r="B33" s="360">
        <v>20232.382000000001</v>
      </c>
      <c r="C33" s="360">
        <v>12477.022910000005</v>
      </c>
      <c r="D33" s="360">
        <v>14721.162912000002</v>
      </c>
    </row>
    <row r="34" spans="1:4" x14ac:dyDescent="0.2">
      <c r="A34" s="86">
        <v>10.5</v>
      </c>
      <c r="B34" s="360">
        <v>20384.188955689999</v>
      </c>
      <c r="C34" s="360">
        <v>6277.9533560000009</v>
      </c>
      <c r="D34" s="360">
        <v>7457.8071549999986</v>
      </c>
    </row>
    <row r="35" spans="1:4" x14ac:dyDescent="0.2">
      <c r="A35" s="86">
        <v>10.75</v>
      </c>
      <c r="B35" s="360">
        <v>32147.492999999999</v>
      </c>
      <c r="C35" s="360">
        <v>18798.150320000001</v>
      </c>
      <c r="D35" s="360">
        <v>17006.018011</v>
      </c>
    </row>
    <row r="36" spans="1:4" x14ac:dyDescent="0.2">
      <c r="A36" s="86">
        <v>11</v>
      </c>
      <c r="B36" s="360">
        <v>50827.056013369998</v>
      </c>
      <c r="C36" s="360">
        <v>9148.1805499999991</v>
      </c>
      <c r="D36" s="360">
        <v>4795.8565469999994</v>
      </c>
    </row>
    <row r="37" spans="1:4" x14ac:dyDescent="0.2">
      <c r="A37" s="86">
        <v>11.25</v>
      </c>
      <c r="B37" s="360">
        <v>12035.931</v>
      </c>
      <c r="C37" s="360">
        <v>12043.39032</v>
      </c>
      <c r="D37" s="360">
        <v>6099.588315</v>
      </c>
    </row>
    <row r="38" spans="1:4" x14ac:dyDescent="0.2">
      <c r="A38" s="86">
        <v>11.5</v>
      </c>
      <c r="B38" s="360">
        <v>13310.376401379999</v>
      </c>
      <c r="C38" s="360">
        <v>11640.701366000001</v>
      </c>
      <c r="D38" s="360">
        <v>9188.7143700000015</v>
      </c>
    </row>
    <row r="39" spans="1:4" x14ac:dyDescent="0.2">
      <c r="A39" s="86">
        <v>11.75</v>
      </c>
      <c r="B39" s="360">
        <v>92620.687000000005</v>
      </c>
      <c r="C39" s="360">
        <v>35290.889000000003</v>
      </c>
      <c r="D39" s="360">
        <v>23730.371000000006</v>
      </c>
    </row>
    <row r="40" spans="1:4" x14ac:dyDescent="0.2">
      <c r="A40" s="86">
        <v>12</v>
      </c>
      <c r="B40" s="360">
        <v>58010.497000000003</v>
      </c>
      <c r="C40" s="360">
        <v>35717.838570000007</v>
      </c>
      <c r="D40" s="360">
        <v>37306.087574000005</v>
      </c>
    </row>
    <row r="41" spans="1:4" x14ac:dyDescent="0.2">
      <c r="A41" s="86">
        <v>12.25</v>
      </c>
      <c r="B41" s="360">
        <v>34029.442000000003</v>
      </c>
      <c r="C41" s="360">
        <v>6712.6090000000004</v>
      </c>
      <c r="D41" s="360">
        <v>5612.5460000000003</v>
      </c>
    </row>
    <row r="42" spans="1:4" x14ac:dyDescent="0.2">
      <c r="A42" s="86">
        <v>12.5</v>
      </c>
      <c r="B42" s="360">
        <v>24685.244999999999</v>
      </c>
      <c r="C42" s="360">
        <v>15289.736870000001</v>
      </c>
      <c r="D42" s="360">
        <v>12170.683397000001</v>
      </c>
    </row>
    <row r="43" spans="1:4" x14ac:dyDescent="0.2">
      <c r="A43" s="86">
        <v>12.75</v>
      </c>
      <c r="B43" s="360">
        <v>79045.453000000009</v>
      </c>
      <c r="C43" s="360">
        <v>11907.736999999997</v>
      </c>
      <c r="D43" s="360">
        <v>10747.259740000001</v>
      </c>
    </row>
    <row r="44" spans="1:4" x14ac:dyDescent="0.2">
      <c r="A44" s="86">
        <v>13</v>
      </c>
      <c r="B44" s="360">
        <v>137889.363384</v>
      </c>
      <c r="C44" s="360">
        <v>150351.63344000001</v>
      </c>
      <c r="D44" s="360">
        <v>4096.1124369999998</v>
      </c>
    </row>
    <row r="45" spans="1:4" x14ac:dyDescent="0.2">
      <c r="A45" s="86">
        <v>13.25</v>
      </c>
      <c r="B45" s="360">
        <v>10577.080279</v>
      </c>
      <c r="C45" s="360">
        <v>4116.3044</v>
      </c>
      <c r="D45" s="360">
        <v>175621.38440400001</v>
      </c>
    </row>
    <row r="46" spans="1:4" x14ac:dyDescent="0.2">
      <c r="A46" s="86">
        <v>13.5</v>
      </c>
      <c r="B46" s="360">
        <v>48547.041000000012</v>
      </c>
      <c r="C46" s="360">
        <v>12076.902199999999</v>
      </c>
      <c r="D46" s="360">
        <v>5549.2060000000001</v>
      </c>
    </row>
    <row r="47" spans="1:4" x14ac:dyDescent="0.2">
      <c r="A47" s="86">
        <v>13.75</v>
      </c>
      <c r="B47" s="360">
        <v>17770.381000000001</v>
      </c>
      <c r="C47" s="360">
        <v>4737.0919999999996</v>
      </c>
      <c r="D47" s="360">
        <v>1382.153</v>
      </c>
    </row>
    <row r="48" spans="1:4" x14ac:dyDescent="0.2">
      <c r="A48" s="86">
        <v>14</v>
      </c>
      <c r="B48" s="360">
        <v>40385.063000000002</v>
      </c>
      <c r="C48" s="360">
        <v>33091.348687000005</v>
      </c>
      <c r="D48" s="360">
        <v>25235.755628999999</v>
      </c>
    </row>
    <row r="49" spans="1:4" x14ac:dyDescent="0.2">
      <c r="A49" s="86">
        <v>14.25</v>
      </c>
      <c r="B49" s="360">
        <v>24913.235332</v>
      </c>
      <c r="C49" s="360">
        <v>15701.736489999999</v>
      </c>
      <c r="D49" s="360">
        <v>6212.4584929999992</v>
      </c>
    </row>
    <row r="50" spans="1:4" x14ac:dyDescent="0.2">
      <c r="A50" s="86">
        <v>14.5</v>
      </c>
      <c r="B50" s="360">
        <v>314859.32500000001</v>
      </c>
      <c r="C50" s="360">
        <v>100738.773763</v>
      </c>
      <c r="D50" s="360">
        <v>17488.375263999998</v>
      </c>
    </row>
    <row r="51" spans="1:4" x14ac:dyDescent="0.2">
      <c r="A51" s="86">
        <v>14.75</v>
      </c>
      <c r="B51" s="360">
        <v>146914.81880099999</v>
      </c>
      <c r="C51" s="360">
        <v>20412.595329999996</v>
      </c>
      <c r="D51" s="360">
        <v>64464.893184</v>
      </c>
    </row>
    <row r="52" spans="1:4" x14ac:dyDescent="0.2">
      <c r="A52" s="86">
        <v>15</v>
      </c>
      <c r="B52" s="360">
        <v>81286.667222999997</v>
      </c>
      <c r="C52" s="360">
        <v>41647.834490000001</v>
      </c>
      <c r="D52" s="360">
        <v>22767.332484000002</v>
      </c>
    </row>
    <row r="53" spans="1:4" x14ac:dyDescent="0.2">
      <c r="A53" s="86">
        <v>15.25</v>
      </c>
      <c r="B53" s="360">
        <v>88797.650999999998</v>
      </c>
      <c r="C53" s="360">
        <v>30410.172125999998</v>
      </c>
      <c r="D53" s="360">
        <v>12782.6991</v>
      </c>
    </row>
    <row r="54" spans="1:4" x14ac:dyDescent="0.2">
      <c r="A54" s="86">
        <v>15.5</v>
      </c>
      <c r="B54" s="360">
        <v>4589060.963051172</v>
      </c>
      <c r="C54" s="360">
        <v>52977.842195999998</v>
      </c>
      <c r="D54" s="360">
        <v>17776.676564000001</v>
      </c>
    </row>
    <row r="55" spans="1:4" x14ac:dyDescent="0.2">
      <c r="A55" s="86">
        <v>15.75</v>
      </c>
      <c r="B55" s="360">
        <v>1052249.98379245</v>
      </c>
      <c r="C55" s="360">
        <v>111718.05700000002</v>
      </c>
      <c r="D55" s="360">
        <v>56646.199444000005</v>
      </c>
    </row>
    <row r="56" spans="1:4" x14ac:dyDescent="0.2">
      <c r="A56" s="86">
        <v>16</v>
      </c>
      <c r="B56" s="360">
        <v>318415.32833197998</v>
      </c>
      <c r="C56" s="360">
        <v>160356.29399999999</v>
      </c>
      <c r="D56" s="360">
        <v>82990.590018000003</v>
      </c>
    </row>
    <row r="57" spans="1:4" x14ac:dyDescent="0.2">
      <c r="A57" s="86">
        <v>16.25</v>
      </c>
      <c r="B57" s="360">
        <v>763320.34299999988</v>
      </c>
      <c r="C57" s="360">
        <v>86118.615999999995</v>
      </c>
      <c r="D57" s="360">
        <v>54247.720758999996</v>
      </c>
    </row>
    <row r="58" spans="1:4" x14ac:dyDescent="0.2">
      <c r="A58" s="86">
        <v>16.5</v>
      </c>
      <c r="B58" s="360">
        <v>335125.65100000001</v>
      </c>
      <c r="C58" s="360">
        <v>50403.455000000002</v>
      </c>
      <c r="D58" s="360">
        <v>36010.214</v>
      </c>
    </row>
    <row r="59" spans="1:4" x14ac:dyDescent="0.2">
      <c r="A59" s="86">
        <v>16.75</v>
      </c>
      <c r="B59" s="360">
        <v>406412.24599999998</v>
      </c>
      <c r="C59" s="360">
        <v>33838.803000000007</v>
      </c>
      <c r="D59" s="360">
        <v>21836.671999999999</v>
      </c>
    </row>
    <row r="60" spans="1:4" x14ac:dyDescent="0.2">
      <c r="A60" s="86">
        <v>17</v>
      </c>
      <c r="B60" s="360">
        <v>182896.91779029</v>
      </c>
      <c r="C60" s="360">
        <v>54355.351000000002</v>
      </c>
      <c r="D60" s="360">
        <v>53012.662000000004</v>
      </c>
    </row>
    <row r="61" spans="1:4" x14ac:dyDescent="0.2">
      <c r="A61" s="86">
        <v>17.25</v>
      </c>
      <c r="B61" s="360">
        <v>74156.589764999997</v>
      </c>
      <c r="C61" s="360">
        <v>33645.834999999999</v>
      </c>
      <c r="D61" s="360">
        <v>31045.421000000002</v>
      </c>
    </row>
    <row r="62" spans="1:4" x14ac:dyDescent="0.2">
      <c r="A62" s="86">
        <v>17.5</v>
      </c>
      <c r="B62" s="360">
        <v>41092.857091000013</v>
      </c>
      <c r="C62" s="360">
        <v>17834.983000000004</v>
      </c>
      <c r="D62" s="360">
        <v>13363.618000000002</v>
      </c>
    </row>
    <row r="63" spans="1:4" x14ac:dyDescent="0.2">
      <c r="A63" s="86">
        <v>17.75</v>
      </c>
      <c r="B63" s="360">
        <v>50850.552000000003</v>
      </c>
      <c r="C63" s="360">
        <v>21951.888999999999</v>
      </c>
      <c r="D63" s="360">
        <v>33281.001000000004</v>
      </c>
    </row>
    <row r="64" spans="1:4" x14ac:dyDescent="0.2">
      <c r="A64" s="86">
        <v>18</v>
      </c>
      <c r="B64" s="360">
        <v>182608.177968</v>
      </c>
      <c r="C64" s="360">
        <v>38527.220968000016</v>
      </c>
      <c r="D64" s="360">
        <v>63865.210967999999</v>
      </c>
    </row>
    <row r="65" spans="1:4" x14ac:dyDescent="0.2">
      <c r="A65" s="86">
        <v>18.25</v>
      </c>
      <c r="B65" s="360">
        <v>41769.277000000002</v>
      </c>
      <c r="C65" s="360">
        <v>31947.759999999998</v>
      </c>
      <c r="D65" s="360">
        <v>29210.252</v>
      </c>
    </row>
    <row r="66" spans="1:4" x14ac:dyDescent="0.2">
      <c r="A66" s="86">
        <v>18.5</v>
      </c>
      <c r="B66" s="360">
        <v>145252.76461935</v>
      </c>
      <c r="C66" s="360">
        <v>26763.904000000002</v>
      </c>
      <c r="D66" s="360">
        <v>46509.550999999999</v>
      </c>
    </row>
    <row r="67" spans="1:4" x14ac:dyDescent="0.2">
      <c r="A67" s="86">
        <v>18.75</v>
      </c>
      <c r="B67" s="360">
        <v>65618.445999999996</v>
      </c>
      <c r="C67" s="360">
        <v>59964.907000000007</v>
      </c>
      <c r="D67" s="360">
        <v>49470.591</v>
      </c>
    </row>
    <row r="68" spans="1:4" x14ac:dyDescent="0.2">
      <c r="A68" s="86">
        <v>19</v>
      </c>
      <c r="B68" s="360">
        <v>91075.409033289994</v>
      </c>
      <c r="C68" s="360">
        <v>199532.65700000001</v>
      </c>
      <c r="D68" s="360">
        <v>55059.250999999982</v>
      </c>
    </row>
    <row r="69" spans="1:4" x14ac:dyDescent="0.2">
      <c r="A69" s="86">
        <v>19.25</v>
      </c>
      <c r="B69" s="360">
        <v>128729.50900000001</v>
      </c>
      <c r="C69" s="360">
        <v>41944.899999999994</v>
      </c>
      <c r="D69" s="360">
        <v>17153.637999999999</v>
      </c>
    </row>
    <row r="70" spans="1:4" x14ac:dyDescent="0.2">
      <c r="A70" s="86">
        <v>19.5</v>
      </c>
      <c r="B70" s="360">
        <v>64610.280738649999</v>
      </c>
      <c r="C70" s="360">
        <v>6031010.5763480496</v>
      </c>
      <c r="D70" s="360">
        <v>90502.981000000014</v>
      </c>
    </row>
    <row r="71" spans="1:4" x14ac:dyDescent="0.2">
      <c r="A71" s="86">
        <v>19.75</v>
      </c>
      <c r="B71" s="360">
        <v>50471.991000000002</v>
      </c>
      <c r="C71" s="360">
        <v>963912.95</v>
      </c>
      <c r="D71" s="360">
        <v>42624.769</v>
      </c>
    </row>
    <row r="72" spans="1:4" x14ac:dyDescent="0.2">
      <c r="A72" s="86">
        <v>20</v>
      </c>
      <c r="B72" s="360">
        <v>76393.871526190007</v>
      </c>
      <c r="C72" s="360">
        <v>666503.86599999992</v>
      </c>
      <c r="D72" s="360">
        <v>123389.11200000001</v>
      </c>
    </row>
    <row r="73" spans="1:4" x14ac:dyDescent="0.2">
      <c r="A73" s="86">
        <v>20.25</v>
      </c>
      <c r="B73" s="360">
        <v>28770.23118495</v>
      </c>
      <c r="C73" s="360">
        <v>138865.04799999998</v>
      </c>
      <c r="D73" s="360">
        <v>53547.664999999994</v>
      </c>
    </row>
    <row r="74" spans="1:4" x14ac:dyDescent="0.2">
      <c r="A74" s="86">
        <v>20.5</v>
      </c>
      <c r="B74" s="360">
        <v>85562.002999999997</v>
      </c>
      <c r="C74" s="360">
        <v>472775.34899999999</v>
      </c>
      <c r="D74" s="360">
        <v>7443850.7165052835</v>
      </c>
    </row>
    <row r="75" spans="1:4" x14ac:dyDescent="0.2">
      <c r="A75" s="86">
        <v>20.75</v>
      </c>
      <c r="B75" s="360">
        <v>23146.99</v>
      </c>
      <c r="C75" s="360">
        <v>304570.59006000002</v>
      </c>
      <c r="D75" s="360">
        <v>1083367.1369999999</v>
      </c>
    </row>
    <row r="76" spans="1:4" x14ac:dyDescent="0.2">
      <c r="A76" s="86">
        <v>21</v>
      </c>
      <c r="B76" s="360">
        <v>60979.711000000003</v>
      </c>
      <c r="C76" s="360">
        <v>174112.799</v>
      </c>
      <c r="D76" s="360">
        <v>420643.098</v>
      </c>
    </row>
    <row r="77" spans="1:4" x14ac:dyDescent="0.2">
      <c r="A77" s="86">
        <v>21.25</v>
      </c>
      <c r="B77" s="360">
        <v>6727.348</v>
      </c>
      <c r="C77" s="360">
        <v>129357.022</v>
      </c>
      <c r="D77" s="360">
        <v>135798.79999999999</v>
      </c>
    </row>
    <row r="78" spans="1:4" x14ac:dyDescent="0.2">
      <c r="A78" s="86">
        <v>21.5</v>
      </c>
      <c r="B78" s="360">
        <v>10.35</v>
      </c>
      <c r="C78" s="360">
        <v>59451.408999999992</v>
      </c>
      <c r="D78" s="360">
        <v>314633.47045000002</v>
      </c>
    </row>
    <row r="79" spans="1:4" x14ac:dyDescent="0.2">
      <c r="A79" s="86">
        <v>21.75</v>
      </c>
      <c r="B79" s="360">
        <v>4379</v>
      </c>
      <c r="C79" s="360">
        <v>109701.573</v>
      </c>
      <c r="D79" s="360">
        <v>119557.79000000001</v>
      </c>
    </row>
    <row r="80" spans="1:4" ht="15" thickBot="1" x14ac:dyDescent="0.25">
      <c r="A80" s="86" t="s">
        <v>793</v>
      </c>
      <c r="B80" s="361">
        <v>28.376999999999999</v>
      </c>
      <c r="C80" s="361">
        <v>278288.30900000001</v>
      </c>
      <c r="D80" s="361">
        <v>630941.78200000001</v>
      </c>
    </row>
    <row r="81" spans="1:4" ht="15.75" thickTop="1" thickBot="1" x14ac:dyDescent="0.25">
      <c r="A81" s="178" t="s">
        <v>320</v>
      </c>
      <c r="B81" s="362">
        <v>17605070.083491124</v>
      </c>
      <c r="C81" s="362">
        <v>18889229.685914956</v>
      </c>
      <c r="D81" s="362">
        <v>19508451.966368549</v>
      </c>
    </row>
    <row r="82" spans="1:4" ht="15" thickTop="1" x14ac:dyDescent="0.2">
      <c r="A82" s="696" t="s">
        <v>263</v>
      </c>
      <c r="B82" s="696"/>
      <c r="C82" s="696"/>
      <c r="D82" s="696"/>
    </row>
    <row r="83" spans="1:4" x14ac:dyDescent="0.2">
      <c r="A83" s="18" t="s">
        <v>794</v>
      </c>
    </row>
    <row r="84" spans="1:4" x14ac:dyDescent="0.2">
      <c r="A84" s="18" t="s">
        <v>795</v>
      </c>
    </row>
    <row r="85" spans="1:4" x14ac:dyDescent="0.2">
      <c r="A85" s="18" t="s">
        <v>796</v>
      </c>
    </row>
    <row r="86" spans="1:4" x14ac:dyDescent="0.2">
      <c r="A86" s="5" t="s">
        <v>265</v>
      </c>
    </row>
    <row r="87" spans="1:4" x14ac:dyDescent="0.2">
      <c r="A87" s="18"/>
    </row>
    <row r="88" spans="1:4" x14ac:dyDescent="0.2">
      <c r="A88" s="1"/>
    </row>
  </sheetData>
  <mergeCells count="5">
    <mergeCell ref="A1:D1"/>
    <mergeCell ref="A2:D2"/>
    <mergeCell ref="A3:D3"/>
    <mergeCell ref="A82:D82"/>
    <mergeCell ref="B4:D4"/>
  </mergeCells>
  <pageMargins left="0.7" right="0.7" top="0.75" bottom="0.75" header="0.3" footer="0.3"/>
  <pageSetup paperSize="9" scale="61"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view="pageBreakPreview" zoomScaleNormal="100" zoomScaleSheetLayoutView="100" workbookViewId="0">
      <selection activeCell="B13" sqref="B13"/>
    </sheetView>
  </sheetViews>
  <sheetFormatPr defaultRowHeight="14.25" x14ac:dyDescent="0.2"/>
  <cols>
    <col min="1" max="1" width="69.25" customWidth="1"/>
    <col min="2" max="4" width="14" customWidth="1"/>
  </cols>
  <sheetData>
    <row r="1" spans="1:4" x14ac:dyDescent="0.2">
      <c r="A1" s="1"/>
    </row>
    <row r="2" spans="1:4" ht="18.75" x14ac:dyDescent="0.2">
      <c r="A2" s="503" t="s">
        <v>797</v>
      </c>
      <c r="B2" s="503"/>
      <c r="C2" s="503"/>
      <c r="D2" s="503"/>
    </row>
    <row r="3" spans="1:4" ht="18.75" x14ac:dyDescent="0.2">
      <c r="A3" s="503" t="s">
        <v>798</v>
      </c>
      <c r="B3" s="503"/>
      <c r="C3" s="503"/>
      <c r="D3" s="503"/>
    </row>
    <row r="4" spans="1:4" ht="15" thickBot="1" x14ac:dyDescent="0.25">
      <c r="A4" s="706" t="s">
        <v>403</v>
      </c>
      <c r="B4" s="706"/>
      <c r="C4" s="706"/>
      <c r="D4" s="706"/>
    </row>
    <row r="5" spans="1:4" ht="15.75" thickTop="1" thickBot="1" x14ac:dyDescent="0.25">
      <c r="A5" s="21" t="s">
        <v>786</v>
      </c>
      <c r="B5" s="519">
        <v>2023</v>
      </c>
      <c r="C5" s="521"/>
      <c r="D5" s="705"/>
    </row>
    <row r="6" spans="1:4" ht="15" thickBot="1" x14ac:dyDescent="0.25">
      <c r="A6" s="177" t="s">
        <v>799</v>
      </c>
      <c r="B6" s="359" t="s">
        <v>127</v>
      </c>
      <c r="C6" s="359" t="s">
        <v>125</v>
      </c>
      <c r="D6" s="359" t="s">
        <v>1234</v>
      </c>
    </row>
    <row r="7" spans="1:4" ht="15" thickTop="1" x14ac:dyDescent="0.2">
      <c r="A7" s="14"/>
      <c r="B7" s="14"/>
      <c r="C7" s="14"/>
      <c r="D7" s="14"/>
    </row>
    <row r="8" spans="1:4" x14ac:dyDescent="0.2">
      <c r="A8" s="86">
        <v>0</v>
      </c>
      <c r="B8" s="256">
        <v>2160712.8609684589</v>
      </c>
      <c r="C8" s="256">
        <v>2318728.2696749987</v>
      </c>
      <c r="D8" s="256">
        <v>2353346.1025899989</v>
      </c>
    </row>
    <row r="9" spans="1:4" x14ac:dyDescent="0.2">
      <c r="A9" s="86" t="s">
        <v>788</v>
      </c>
      <c r="B9" s="256">
        <v>171265.94147093999</v>
      </c>
      <c r="C9" s="256">
        <v>186344.79919349999</v>
      </c>
      <c r="D9" s="256">
        <v>188498.54915000001</v>
      </c>
    </row>
    <row r="10" spans="1:4" x14ac:dyDescent="0.2">
      <c r="A10" s="86" t="s">
        <v>789</v>
      </c>
      <c r="B10" s="256">
        <v>87054.016999999993</v>
      </c>
      <c r="C10" s="256">
        <v>69636.361000000004</v>
      </c>
      <c r="D10" s="256">
        <v>78238.498000000007</v>
      </c>
    </row>
    <row r="11" spans="1:4" x14ac:dyDescent="0.2">
      <c r="A11" s="86" t="s">
        <v>790</v>
      </c>
      <c r="B11" s="256">
        <v>18742.920999999998</v>
      </c>
      <c r="C11" s="256">
        <v>26195.077999999998</v>
      </c>
      <c r="D11" s="256">
        <v>25611.239000000001</v>
      </c>
    </row>
    <row r="12" spans="1:4" x14ac:dyDescent="0.2">
      <c r="A12" s="86" t="s">
        <v>791</v>
      </c>
      <c r="B12" s="256">
        <v>13545.933999999999</v>
      </c>
      <c r="C12" s="256">
        <v>2805.4390000000003</v>
      </c>
      <c r="D12" s="256">
        <v>5152.2280000000001</v>
      </c>
    </row>
    <row r="13" spans="1:4" x14ac:dyDescent="0.2">
      <c r="A13" s="86" t="s">
        <v>792</v>
      </c>
      <c r="B13" s="256">
        <v>68542.881999999998</v>
      </c>
      <c r="C13" s="256">
        <v>46902.62</v>
      </c>
      <c r="D13" s="256">
        <v>6623.1610000000001</v>
      </c>
    </row>
    <row r="14" spans="1:4" x14ac:dyDescent="0.2">
      <c r="A14" s="86">
        <v>5.25</v>
      </c>
      <c r="B14" s="256">
        <v>16210.144</v>
      </c>
      <c r="C14" s="256">
        <v>866.173</v>
      </c>
      <c r="D14" s="256">
        <v>910.95</v>
      </c>
    </row>
    <row r="15" spans="1:4" x14ac:dyDescent="0.2">
      <c r="A15" s="86">
        <v>5.5</v>
      </c>
      <c r="B15" s="256">
        <v>9252.3170000000009</v>
      </c>
      <c r="C15" s="256">
        <v>1822.807</v>
      </c>
      <c r="D15" s="256">
        <v>25967.646999999997</v>
      </c>
    </row>
    <row r="16" spans="1:4" x14ac:dyDescent="0.2">
      <c r="A16" s="86">
        <v>5.75</v>
      </c>
      <c r="B16" s="256">
        <v>6290.3710000000001</v>
      </c>
      <c r="C16" s="256">
        <v>1561.3230000000001</v>
      </c>
      <c r="D16" s="256">
        <v>1572.1590000000001</v>
      </c>
    </row>
    <row r="17" spans="1:4" x14ac:dyDescent="0.2">
      <c r="A17" s="86">
        <v>6</v>
      </c>
      <c r="B17" s="256">
        <v>9105.4850000000006</v>
      </c>
      <c r="C17" s="256">
        <v>6159.1509999999998</v>
      </c>
      <c r="D17" s="256">
        <v>43194.667999999998</v>
      </c>
    </row>
    <row r="18" spans="1:4" x14ac:dyDescent="0.2">
      <c r="A18" s="86">
        <v>6.25</v>
      </c>
      <c r="B18" s="256">
        <v>6236.8459999999995</v>
      </c>
      <c r="C18" s="256">
        <v>1146.748</v>
      </c>
      <c r="D18" s="256">
        <v>946.51099999999997</v>
      </c>
    </row>
    <row r="19" spans="1:4" x14ac:dyDescent="0.2">
      <c r="A19" s="86">
        <v>6.5</v>
      </c>
      <c r="B19" s="256">
        <v>48801.485999999997</v>
      </c>
      <c r="C19" s="256">
        <v>34849.998</v>
      </c>
      <c r="D19" s="256">
        <v>10313.033000000001</v>
      </c>
    </row>
    <row r="20" spans="1:4" x14ac:dyDescent="0.2">
      <c r="A20" s="86">
        <v>6.75</v>
      </c>
      <c r="B20" s="256">
        <v>119341.524</v>
      </c>
      <c r="C20" s="256">
        <v>121312.38900000001</v>
      </c>
      <c r="D20" s="256">
        <v>37468.457000000002</v>
      </c>
    </row>
    <row r="21" spans="1:4" x14ac:dyDescent="0.2">
      <c r="A21" s="86">
        <v>7</v>
      </c>
      <c r="B21" s="256">
        <v>21665.20505434</v>
      </c>
      <c r="C21" s="256">
        <v>68894.106</v>
      </c>
      <c r="D21" s="256">
        <v>3469.2939999999999</v>
      </c>
    </row>
    <row r="22" spans="1:4" x14ac:dyDescent="0.2">
      <c r="A22" s="86">
        <v>7.25</v>
      </c>
      <c r="B22" s="256">
        <v>20882.917000000001</v>
      </c>
      <c r="C22" s="256">
        <v>14214.810000000001</v>
      </c>
      <c r="D22" s="256">
        <v>15117.03</v>
      </c>
    </row>
    <row r="23" spans="1:4" x14ac:dyDescent="0.2">
      <c r="A23" s="86">
        <v>7.5</v>
      </c>
      <c r="B23" s="256">
        <v>76071.754532760009</v>
      </c>
      <c r="C23" s="256">
        <v>11879.654</v>
      </c>
      <c r="D23" s="256">
        <v>21123.629000000001</v>
      </c>
    </row>
    <row r="24" spans="1:4" x14ac:dyDescent="0.2">
      <c r="A24" s="86">
        <v>7.75</v>
      </c>
      <c r="B24" s="256">
        <v>8655.9499999999989</v>
      </c>
      <c r="C24" s="256">
        <v>6704.7400000000007</v>
      </c>
      <c r="D24" s="256">
        <v>9892.4250000000011</v>
      </c>
    </row>
    <row r="25" spans="1:4" x14ac:dyDescent="0.2">
      <c r="A25" s="86">
        <v>8</v>
      </c>
      <c r="B25" s="256">
        <v>40762.512780279998</v>
      </c>
      <c r="C25" s="256">
        <v>14708.274999999998</v>
      </c>
      <c r="D25" s="256">
        <v>19294.185000000001</v>
      </c>
    </row>
    <row r="26" spans="1:4" x14ac:dyDescent="0.2">
      <c r="A26" s="86">
        <v>8.25</v>
      </c>
      <c r="B26" s="256">
        <v>20879.883000000002</v>
      </c>
      <c r="C26" s="256">
        <v>4220.1970000000001</v>
      </c>
      <c r="D26" s="256">
        <v>2711.8560000000002</v>
      </c>
    </row>
    <row r="27" spans="1:4" x14ac:dyDescent="0.2">
      <c r="A27" s="86">
        <v>8.5</v>
      </c>
      <c r="B27" s="256">
        <v>506081.85220780002</v>
      </c>
      <c r="C27" s="256">
        <v>72891.8889815</v>
      </c>
      <c r="D27" s="256">
        <v>177838.82399999999</v>
      </c>
    </row>
    <row r="28" spans="1:4" x14ac:dyDescent="0.2">
      <c r="A28" s="86">
        <v>8.75</v>
      </c>
      <c r="B28" s="256">
        <v>38847.197</v>
      </c>
      <c r="C28" s="256">
        <v>14903.51</v>
      </c>
      <c r="D28" s="256">
        <v>14821.539000000001</v>
      </c>
    </row>
    <row r="29" spans="1:4" x14ac:dyDescent="0.2">
      <c r="A29" s="86">
        <v>9</v>
      </c>
      <c r="B29" s="256">
        <v>20218.645</v>
      </c>
      <c r="C29" s="256">
        <v>17660.766</v>
      </c>
      <c r="D29" s="256">
        <v>22035.60946</v>
      </c>
    </row>
    <row r="30" spans="1:4" x14ac:dyDescent="0.2">
      <c r="A30" s="86">
        <v>9.25</v>
      </c>
      <c r="B30" s="256">
        <v>19278.807000000001</v>
      </c>
      <c r="C30" s="256">
        <v>21403.231</v>
      </c>
      <c r="D30" s="256">
        <v>27753.362000000001</v>
      </c>
    </row>
    <row r="31" spans="1:4" x14ac:dyDescent="0.2">
      <c r="A31" s="86">
        <v>9.5</v>
      </c>
      <c r="B31" s="256">
        <v>19776.019</v>
      </c>
      <c r="C31" s="256">
        <v>15600.501738700001</v>
      </c>
      <c r="D31" s="256">
        <v>32480.235999999997</v>
      </c>
    </row>
    <row r="32" spans="1:4" x14ac:dyDescent="0.2">
      <c r="A32" s="86">
        <v>9.75</v>
      </c>
      <c r="B32" s="256">
        <v>22648.167000000001</v>
      </c>
      <c r="C32" s="256">
        <v>33674.301999999996</v>
      </c>
      <c r="D32" s="256">
        <v>9395.5710000000017</v>
      </c>
    </row>
    <row r="33" spans="1:4" x14ac:dyDescent="0.2">
      <c r="A33" s="86">
        <v>10</v>
      </c>
      <c r="B33" s="256">
        <v>39699.887999999999</v>
      </c>
      <c r="C33" s="256">
        <v>382436.53700000001</v>
      </c>
      <c r="D33" s="256">
        <v>23065.907489999998</v>
      </c>
    </row>
    <row r="34" spans="1:4" x14ac:dyDescent="0.2">
      <c r="A34" s="86">
        <v>10.25</v>
      </c>
      <c r="B34" s="256">
        <v>4017.3870000000011</v>
      </c>
      <c r="C34" s="256">
        <v>18146.440999999999</v>
      </c>
      <c r="D34" s="256">
        <v>5751.7099999999991</v>
      </c>
    </row>
    <row r="35" spans="1:4" x14ac:dyDescent="0.2">
      <c r="A35" s="86">
        <v>10.5</v>
      </c>
      <c r="B35" s="256">
        <v>33550.108</v>
      </c>
      <c r="C35" s="256">
        <v>175205.71500000003</v>
      </c>
      <c r="D35" s="256">
        <v>49281.998</v>
      </c>
    </row>
    <row r="36" spans="1:4" x14ac:dyDescent="0.2">
      <c r="A36" s="86">
        <v>10.75</v>
      </c>
      <c r="B36" s="256">
        <v>15463.826999999999</v>
      </c>
      <c r="C36" s="256">
        <v>40201.764999999999</v>
      </c>
      <c r="D36" s="256">
        <v>5849.3789999999999</v>
      </c>
    </row>
    <row r="37" spans="1:4" x14ac:dyDescent="0.2">
      <c r="A37" s="86">
        <v>11</v>
      </c>
      <c r="B37" s="256">
        <v>13757.879000000001</v>
      </c>
      <c r="C37" s="256">
        <v>42559.966</v>
      </c>
      <c r="D37" s="256">
        <v>406402.57</v>
      </c>
    </row>
    <row r="38" spans="1:4" x14ac:dyDescent="0.2">
      <c r="A38" s="86">
        <v>11.25</v>
      </c>
      <c r="B38" s="256">
        <v>8805.9169999999995</v>
      </c>
      <c r="C38" s="256">
        <v>51275.421999999999</v>
      </c>
      <c r="D38" s="256">
        <v>19061.105</v>
      </c>
    </row>
    <row r="39" spans="1:4" x14ac:dyDescent="0.2">
      <c r="A39" s="86">
        <v>11.5</v>
      </c>
      <c r="B39" s="256">
        <v>43235.929999999993</v>
      </c>
      <c r="C39" s="256">
        <v>27054.990999999998</v>
      </c>
      <c r="D39" s="256">
        <v>31939.775999999998</v>
      </c>
    </row>
    <row r="40" spans="1:4" x14ac:dyDescent="0.2">
      <c r="A40" s="86">
        <v>11.75</v>
      </c>
      <c r="B40" s="256">
        <v>25893.026000000002</v>
      </c>
      <c r="C40" s="256">
        <v>8190.93</v>
      </c>
      <c r="D40" s="256">
        <v>101914.95999999999</v>
      </c>
    </row>
    <row r="41" spans="1:4" x14ac:dyDescent="0.2">
      <c r="A41" s="86">
        <v>12</v>
      </c>
      <c r="B41" s="256">
        <v>21193.366000000002</v>
      </c>
      <c r="C41" s="256">
        <v>11286.728000000001</v>
      </c>
      <c r="D41" s="256">
        <v>35301.874000000003</v>
      </c>
    </row>
    <row r="42" spans="1:4" x14ac:dyDescent="0.2">
      <c r="A42" s="86">
        <v>12.25</v>
      </c>
      <c r="B42" s="256">
        <v>42891.808000000012</v>
      </c>
      <c r="C42" s="256">
        <v>17524.427</v>
      </c>
      <c r="D42" s="256">
        <v>6046.8950000000004</v>
      </c>
    </row>
    <row r="43" spans="1:4" x14ac:dyDescent="0.2">
      <c r="A43" s="86">
        <v>12.5</v>
      </c>
      <c r="B43" s="256">
        <v>12980.960999999999</v>
      </c>
      <c r="C43" s="256">
        <v>34621.673000000003</v>
      </c>
      <c r="D43" s="256">
        <v>36830.845000000001</v>
      </c>
    </row>
    <row r="44" spans="1:4" x14ac:dyDescent="0.2">
      <c r="A44" s="86">
        <v>12.75</v>
      </c>
      <c r="B44" s="256">
        <v>19022.508000000002</v>
      </c>
      <c r="C44" s="256">
        <v>4470.3329999999996</v>
      </c>
      <c r="D44" s="256">
        <v>2238.172</v>
      </c>
    </row>
    <row r="45" spans="1:4" x14ac:dyDescent="0.2">
      <c r="A45" s="86">
        <v>13</v>
      </c>
      <c r="B45" s="256">
        <v>71392.98</v>
      </c>
      <c r="C45" s="256">
        <v>8040.1030000000001</v>
      </c>
      <c r="D45" s="256">
        <v>25042.351000000002</v>
      </c>
    </row>
    <row r="46" spans="1:4" x14ac:dyDescent="0.2">
      <c r="A46" s="86">
        <v>13.25</v>
      </c>
      <c r="B46" s="256">
        <v>88489.612000000008</v>
      </c>
      <c r="C46" s="256">
        <v>29348.154000000002</v>
      </c>
      <c r="D46" s="256">
        <v>4975.4660000000003</v>
      </c>
    </row>
    <row r="47" spans="1:4" x14ac:dyDescent="0.2">
      <c r="A47" s="86">
        <v>13.5</v>
      </c>
      <c r="B47" s="256">
        <v>22744.366999999998</v>
      </c>
      <c r="C47" s="256">
        <v>54621.491000000002</v>
      </c>
      <c r="D47" s="256">
        <v>5702.3959999999997</v>
      </c>
    </row>
    <row r="48" spans="1:4" x14ac:dyDescent="0.2">
      <c r="A48" s="86">
        <v>13.75</v>
      </c>
      <c r="B48" s="256">
        <v>24383.741999999998</v>
      </c>
      <c r="C48" s="256">
        <v>5623.634</v>
      </c>
      <c r="D48" s="256">
        <v>8054.7039999999997</v>
      </c>
    </row>
    <row r="49" spans="1:4" x14ac:dyDescent="0.2">
      <c r="A49" s="86">
        <v>14</v>
      </c>
      <c r="B49" s="256">
        <v>59776.824999999997</v>
      </c>
      <c r="C49" s="256">
        <v>31166.767</v>
      </c>
      <c r="D49" s="256">
        <v>78354.474999999991</v>
      </c>
    </row>
    <row r="50" spans="1:4" x14ac:dyDescent="0.2">
      <c r="A50" s="86">
        <v>14.25</v>
      </c>
      <c r="B50" s="256">
        <v>17235.187999999998</v>
      </c>
      <c r="C50" s="256">
        <v>18569.960999999999</v>
      </c>
      <c r="D50" s="256">
        <v>74864.943999999989</v>
      </c>
    </row>
    <row r="51" spans="1:4" x14ac:dyDescent="0.2">
      <c r="A51" s="86">
        <v>14.5</v>
      </c>
      <c r="B51" s="256">
        <v>40680.077000000012</v>
      </c>
      <c r="C51" s="256">
        <v>71721.841</v>
      </c>
      <c r="D51" s="256">
        <v>26481.826000000001</v>
      </c>
    </row>
    <row r="52" spans="1:4" x14ac:dyDescent="0.2">
      <c r="A52" s="86">
        <v>14.75</v>
      </c>
      <c r="B52" s="256">
        <v>59337.680999999997</v>
      </c>
      <c r="C52" s="256">
        <v>32623.239000000001</v>
      </c>
      <c r="D52" s="256">
        <v>9627.1440000000002</v>
      </c>
    </row>
    <row r="53" spans="1:4" x14ac:dyDescent="0.2">
      <c r="A53" s="86">
        <v>15</v>
      </c>
      <c r="B53" s="256">
        <v>88739.775999999998</v>
      </c>
      <c r="C53" s="256">
        <v>79456.304999999993</v>
      </c>
      <c r="D53" s="256">
        <v>32819.245000000003</v>
      </c>
    </row>
    <row r="54" spans="1:4" x14ac:dyDescent="0.2">
      <c r="A54" s="86">
        <v>15.25</v>
      </c>
      <c r="B54" s="256">
        <v>32633.669000000002</v>
      </c>
      <c r="C54" s="256">
        <v>6465.5930000000008</v>
      </c>
      <c r="D54" s="256">
        <v>28979.41</v>
      </c>
    </row>
    <row r="55" spans="1:4" x14ac:dyDescent="0.2">
      <c r="A55" s="86">
        <v>15.5</v>
      </c>
      <c r="B55" s="256">
        <v>220519.682</v>
      </c>
      <c r="C55" s="256">
        <v>72013.201000000001</v>
      </c>
      <c r="D55" s="256">
        <v>51290.273999999998</v>
      </c>
    </row>
    <row r="56" spans="1:4" x14ac:dyDescent="0.2">
      <c r="A56" s="86">
        <v>15.75</v>
      </c>
      <c r="B56" s="256">
        <v>39115.362999999998</v>
      </c>
      <c r="C56" s="256">
        <v>16149.467000000001</v>
      </c>
      <c r="D56" s="256">
        <v>19499.694000000003</v>
      </c>
    </row>
    <row r="57" spans="1:4" x14ac:dyDescent="0.2">
      <c r="A57" s="86">
        <v>16</v>
      </c>
      <c r="B57" s="256">
        <v>72425.751999999993</v>
      </c>
      <c r="C57" s="256">
        <v>64190.390999999996</v>
      </c>
      <c r="D57" s="256">
        <v>132499.15299999999</v>
      </c>
    </row>
    <row r="58" spans="1:4" x14ac:dyDescent="0.2">
      <c r="A58" s="86">
        <v>16.25</v>
      </c>
      <c r="B58" s="256">
        <v>15273.75</v>
      </c>
      <c r="C58" s="256">
        <v>35739.294000000002</v>
      </c>
      <c r="D58" s="256">
        <v>19241.232000000004</v>
      </c>
    </row>
    <row r="59" spans="1:4" x14ac:dyDescent="0.2">
      <c r="A59" s="86">
        <v>16.5</v>
      </c>
      <c r="B59" s="256">
        <v>36220.311999999998</v>
      </c>
      <c r="C59" s="256">
        <v>34089.957000000002</v>
      </c>
      <c r="D59" s="256">
        <v>71903.085999999996</v>
      </c>
    </row>
    <row r="60" spans="1:4" x14ac:dyDescent="0.2">
      <c r="A60" s="86">
        <v>16.75</v>
      </c>
      <c r="B60" s="256">
        <v>22759.526999999998</v>
      </c>
      <c r="C60" s="256">
        <v>9317.991</v>
      </c>
      <c r="D60" s="256">
        <v>15357.341999999999</v>
      </c>
    </row>
    <row r="61" spans="1:4" x14ac:dyDescent="0.2">
      <c r="A61" s="86">
        <v>17</v>
      </c>
      <c r="B61" s="256">
        <v>28380.052</v>
      </c>
      <c r="C61" s="256">
        <v>47910.803</v>
      </c>
      <c r="D61" s="256">
        <v>36947.588000000003</v>
      </c>
    </row>
    <row r="62" spans="1:4" x14ac:dyDescent="0.2">
      <c r="A62" s="86">
        <v>17.25</v>
      </c>
      <c r="B62" s="256">
        <v>31402.724999999999</v>
      </c>
      <c r="C62" s="256">
        <v>22740.347999999998</v>
      </c>
      <c r="D62" s="256">
        <v>29863.695999999996</v>
      </c>
    </row>
    <row r="63" spans="1:4" x14ac:dyDescent="0.2">
      <c r="A63" s="86">
        <v>17.5</v>
      </c>
      <c r="B63" s="256">
        <v>197241.39300000001</v>
      </c>
      <c r="C63" s="256">
        <v>38341.676000000007</v>
      </c>
      <c r="D63" s="256">
        <v>29316.464</v>
      </c>
    </row>
    <row r="64" spans="1:4" x14ac:dyDescent="0.2">
      <c r="A64" s="86">
        <v>17.75</v>
      </c>
      <c r="B64" s="256">
        <v>12056.905000000001</v>
      </c>
      <c r="C64" s="256">
        <v>10453.596</v>
      </c>
      <c r="D64" s="256">
        <v>21013.175999999999</v>
      </c>
    </row>
    <row r="65" spans="1:4" x14ac:dyDescent="0.2">
      <c r="A65" s="86">
        <v>18</v>
      </c>
      <c r="B65" s="256">
        <v>74680.215000000011</v>
      </c>
      <c r="C65" s="256">
        <v>64708.436999999998</v>
      </c>
      <c r="D65" s="256">
        <v>35870.599000000002</v>
      </c>
    </row>
    <row r="66" spans="1:4" x14ac:dyDescent="0.2">
      <c r="A66" s="86">
        <v>18.25</v>
      </c>
      <c r="B66" s="256">
        <v>45019.603000000003</v>
      </c>
      <c r="C66" s="256">
        <v>20343.393999999997</v>
      </c>
      <c r="D66" s="256">
        <v>55052.325000000004</v>
      </c>
    </row>
    <row r="67" spans="1:4" x14ac:dyDescent="0.2">
      <c r="A67" s="86">
        <v>18.5</v>
      </c>
      <c r="B67" s="256">
        <v>33917.362999999998</v>
      </c>
      <c r="C67" s="256">
        <v>65374.423999999999</v>
      </c>
      <c r="D67" s="256">
        <v>76871.168999999994</v>
      </c>
    </row>
    <row r="68" spans="1:4" x14ac:dyDescent="0.2">
      <c r="A68" s="86">
        <v>18.75</v>
      </c>
      <c r="B68" s="256">
        <v>31155.566999999999</v>
      </c>
      <c r="C68" s="256">
        <v>30452.510000000002</v>
      </c>
      <c r="D68" s="256">
        <v>16073.705999999998</v>
      </c>
    </row>
    <row r="69" spans="1:4" x14ac:dyDescent="0.2">
      <c r="A69" s="86">
        <v>19</v>
      </c>
      <c r="B69" s="256">
        <v>16569.218000000001</v>
      </c>
      <c r="C69" s="256">
        <v>91524.069000000003</v>
      </c>
      <c r="D69" s="256">
        <v>101769.489</v>
      </c>
    </row>
    <row r="70" spans="1:4" x14ac:dyDescent="0.2">
      <c r="A70" s="86">
        <v>19.25</v>
      </c>
      <c r="B70" s="256">
        <v>6841.8469999999998</v>
      </c>
      <c r="C70" s="256">
        <v>66166.021000000008</v>
      </c>
      <c r="D70" s="256">
        <v>68317.475999999995</v>
      </c>
    </row>
    <row r="71" spans="1:4" x14ac:dyDescent="0.2">
      <c r="A71" s="86">
        <v>19.5</v>
      </c>
      <c r="B71" s="256">
        <v>12545.611999999999</v>
      </c>
      <c r="C71" s="256">
        <v>221210.533</v>
      </c>
      <c r="D71" s="256">
        <v>61519.482999999993</v>
      </c>
    </row>
    <row r="72" spans="1:4" x14ac:dyDescent="0.2">
      <c r="A72" s="86">
        <v>19.75</v>
      </c>
      <c r="B72" s="256">
        <v>1080</v>
      </c>
      <c r="C72" s="256">
        <v>70737.198000000004</v>
      </c>
      <c r="D72" s="256">
        <v>49554.168000000005</v>
      </c>
    </row>
    <row r="73" spans="1:4" x14ac:dyDescent="0.2">
      <c r="A73" s="86">
        <v>20</v>
      </c>
      <c r="B73" s="256">
        <v>3270.373</v>
      </c>
      <c r="C73" s="256">
        <v>53406.093999999997</v>
      </c>
      <c r="D73" s="256">
        <v>73098.404999999999</v>
      </c>
    </row>
    <row r="74" spans="1:4" x14ac:dyDescent="0.2">
      <c r="A74" s="86">
        <v>20.25</v>
      </c>
      <c r="B74" s="256">
        <v>0</v>
      </c>
      <c r="C74" s="256">
        <v>64819.150999999998</v>
      </c>
      <c r="D74" s="256">
        <v>52821.289999999994</v>
      </c>
    </row>
    <row r="75" spans="1:4" x14ac:dyDescent="0.2">
      <c r="A75" s="86">
        <v>20.5</v>
      </c>
      <c r="B75" s="256">
        <v>5850</v>
      </c>
      <c r="C75" s="256">
        <v>223504.397</v>
      </c>
      <c r="D75" s="256">
        <v>312341.11002000002</v>
      </c>
    </row>
    <row r="76" spans="1:4" x14ac:dyDescent="0.2">
      <c r="A76" s="86">
        <v>20.75</v>
      </c>
      <c r="B76" s="256">
        <v>0</v>
      </c>
      <c r="C76" s="256">
        <v>28937.01</v>
      </c>
      <c r="D76" s="256">
        <v>75467.464999999997</v>
      </c>
    </row>
    <row r="77" spans="1:4" x14ac:dyDescent="0.2">
      <c r="A77" s="86">
        <v>21</v>
      </c>
      <c r="B77" s="256">
        <v>700</v>
      </c>
      <c r="C77" s="256">
        <v>27757.356</v>
      </c>
      <c r="D77" s="256">
        <v>215439.87299999999</v>
      </c>
    </row>
    <row r="78" spans="1:4" x14ac:dyDescent="0.2">
      <c r="A78" s="86">
        <v>21.25</v>
      </c>
      <c r="B78" s="256">
        <v>0</v>
      </c>
      <c r="C78" s="256">
        <v>24167.141</v>
      </c>
      <c r="D78" s="256">
        <v>66810.479000000007</v>
      </c>
    </row>
    <row r="79" spans="1:4" x14ac:dyDescent="0.2">
      <c r="A79" s="86">
        <v>21.5</v>
      </c>
      <c r="B79" s="256">
        <v>0</v>
      </c>
      <c r="C79" s="256">
        <v>21955.713</v>
      </c>
      <c r="D79" s="256">
        <v>125086.51300000001</v>
      </c>
    </row>
    <row r="80" spans="1:4" x14ac:dyDescent="0.2">
      <c r="A80" s="86">
        <v>21.75</v>
      </c>
      <c r="B80" s="256">
        <v>0</v>
      </c>
      <c r="C80" s="256">
        <v>54043.930999999997</v>
      </c>
      <c r="D80" s="256">
        <v>19840.334000000003</v>
      </c>
    </row>
    <row r="81" spans="1:4" ht="15" thickBot="1" x14ac:dyDescent="0.25">
      <c r="A81" s="49" t="s">
        <v>793</v>
      </c>
      <c r="B81" s="256">
        <v>0</v>
      </c>
      <c r="C81" s="256">
        <v>48433.362000000001</v>
      </c>
      <c r="D81" s="256">
        <v>101714.647</v>
      </c>
    </row>
    <row r="82" spans="1:4" ht="15.75" thickTop="1" thickBot="1" x14ac:dyDescent="0.25">
      <c r="A82" s="49" t="s">
        <v>320</v>
      </c>
      <c r="B82" s="363">
        <v>5243823.4200145788</v>
      </c>
      <c r="C82" s="364">
        <v>5794186.6185887</v>
      </c>
      <c r="D82" s="365">
        <v>6086944.1517100008</v>
      </c>
    </row>
    <row r="83" spans="1:4" ht="15" thickTop="1" x14ac:dyDescent="0.2">
      <c r="A83" s="530" t="s">
        <v>263</v>
      </c>
      <c r="B83" s="530"/>
      <c r="C83" s="530"/>
      <c r="D83" s="530"/>
    </row>
    <row r="84" spans="1:4" x14ac:dyDescent="0.2">
      <c r="A84" s="65" t="s">
        <v>118</v>
      </c>
    </row>
    <row r="85" spans="1:4" x14ac:dyDescent="0.2">
      <c r="A85" s="179" t="s">
        <v>800</v>
      </c>
    </row>
    <row r="86" spans="1:4" x14ac:dyDescent="0.2">
      <c r="A86" s="179" t="s">
        <v>796</v>
      </c>
    </row>
    <row r="87" spans="1:4" x14ac:dyDescent="0.2">
      <c r="A87" s="65" t="s">
        <v>265</v>
      </c>
    </row>
    <row r="88" spans="1:4" x14ac:dyDescent="0.2">
      <c r="A88" s="5" t="s">
        <v>801</v>
      </c>
    </row>
  </sheetData>
  <mergeCells count="5">
    <mergeCell ref="A2:D2"/>
    <mergeCell ref="A3:D3"/>
    <mergeCell ref="A4:D4"/>
    <mergeCell ref="A83:D83"/>
    <mergeCell ref="B5:D5"/>
  </mergeCells>
  <pageMargins left="0.7" right="0.7" top="0.75" bottom="0.75" header="0.3" footer="0.3"/>
  <pageSetup paperSize="9" scale="60"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7"/>
  <sheetViews>
    <sheetView view="pageBreakPreview" zoomScaleNormal="100" zoomScaleSheetLayoutView="100" workbookViewId="0">
      <selection activeCell="C85" sqref="C85"/>
    </sheetView>
  </sheetViews>
  <sheetFormatPr defaultColWidth="9.125" defaultRowHeight="14.25" x14ac:dyDescent="0.2"/>
  <cols>
    <col min="1" max="1" width="38.5" style="10" customWidth="1"/>
    <col min="2" max="7" width="13.5" style="10" customWidth="1"/>
    <col min="8" max="16384" width="9.125" style="10"/>
  </cols>
  <sheetData>
    <row r="1" spans="1:7" ht="45.75" customHeight="1" x14ac:dyDescent="0.2">
      <c r="A1" s="531" t="s">
        <v>802</v>
      </c>
      <c r="B1" s="531"/>
      <c r="C1" s="531"/>
      <c r="D1" s="531"/>
      <c r="E1" s="531"/>
      <c r="F1" s="531"/>
      <c r="G1" s="531"/>
    </row>
    <row r="2" spans="1:7" ht="15" thickBot="1" x14ac:dyDescent="0.25">
      <c r="A2" s="514" t="s">
        <v>803</v>
      </c>
      <c r="B2" s="514"/>
      <c r="C2" s="514"/>
      <c r="D2" s="514"/>
      <c r="E2" s="514"/>
      <c r="F2" s="514"/>
      <c r="G2" s="514"/>
    </row>
    <row r="3" spans="1:7" ht="15.75" thickTop="1" thickBot="1" x14ac:dyDescent="0.25">
      <c r="A3" s="708" t="s">
        <v>804</v>
      </c>
      <c r="B3" s="710" t="s">
        <v>1194</v>
      </c>
      <c r="C3" s="711"/>
      <c r="D3" s="710" t="s">
        <v>1200</v>
      </c>
      <c r="E3" s="711"/>
      <c r="F3" s="712" t="s">
        <v>1235</v>
      </c>
      <c r="G3" s="705"/>
    </row>
    <row r="4" spans="1:7" ht="15" thickBot="1" x14ac:dyDescent="0.25">
      <c r="A4" s="709"/>
      <c r="B4" s="81" t="s">
        <v>321</v>
      </c>
      <c r="C4" s="106" t="s">
        <v>275</v>
      </c>
      <c r="D4" s="81" t="s">
        <v>321</v>
      </c>
      <c r="E4" s="106" t="s">
        <v>275</v>
      </c>
      <c r="F4" s="81" t="s">
        <v>321</v>
      </c>
      <c r="G4" s="106" t="s">
        <v>275</v>
      </c>
    </row>
    <row r="5" spans="1:7" ht="15" thickTop="1" x14ac:dyDescent="0.2">
      <c r="A5" s="180">
        <v>0</v>
      </c>
      <c r="B5" s="260">
        <v>526473.36677774996</v>
      </c>
      <c r="C5" s="260">
        <v>482413.49122575001</v>
      </c>
      <c r="D5" s="260">
        <v>572126.94571135996</v>
      </c>
      <c r="E5" s="260">
        <v>526936.39150736004</v>
      </c>
      <c r="F5" s="260">
        <v>607291.80813600007</v>
      </c>
      <c r="G5" s="260">
        <v>564718.082345</v>
      </c>
    </row>
    <row r="6" spans="1:7" x14ac:dyDescent="0.2">
      <c r="A6" s="180" t="s">
        <v>788</v>
      </c>
      <c r="B6" s="260">
        <v>7418.8270000000002</v>
      </c>
      <c r="C6" s="260">
        <v>6946.6049999999996</v>
      </c>
      <c r="D6" s="260">
        <v>6727.1469999999999</v>
      </c>
      <c r="E6" s="260">
        <v>6311.0309999999999</v>
      </c>
      <c r="F6" s="260">
        <v>8911.5249999999996</v>
      </c>
      <c r="G6" s="260">
        <v>8495.4089999999997</v>
      </c>
    </row>
    <row r="7" spans="1:7" x14ac:dyDescent="0.2">
      <c r="A7" s="180" t="s">
        <v>789</v>
      </c>
      <c r="B7" s="260">
        <v>126767.056</v>
      </c>
      <c r="C7" s="260">
        <v>126514.79</v>
      </c>
      <c r="D7" s="260">
        <v>129766.878</v>
      </c>
      <c r="E7" s="260">
        <v>129586.018</v>
      </c>
      <c r="F7" s="260">
        <v>132976.37299999999</v>
      </c>
      <c r="G7" s="260">
        <v>132811.334</v>
      </c>
    </row>
    <row r="8" spans="1:7" x14ac:dyDescent="0.2">
      <c r="A8" s="180" t="s">
        <v>790</v>
      </c>
      <c r="B8" s="260">
        <v>250751.418622</v>
      </c>
      <c r="C8" s="260">
        <v>250647.540622</v>
      </c>
      <c r="D8" s="260">
        <v>253546.212267</v>
      </c>
      <c r="E8" s="260">
        <v>253546.212267</v>
      </c>
      <c r="F8" s="260">
        <v>252453.49976799998</v>
      </c>
      <c r="G8" s="260">
        <v>252453.49976800001</v>
      </c>
    </row>
    <row r="9" spans="1:7" x14ac:dyDescent="0.2">
      <c r="A9" s="180" t="s">
        <v>791</v>
      </c>
      <c r="B9" s="260">
        <v>142346.59099999999</v>
      </c>
      <c r="C9" s="260">
        <v>142194.52100000001</v>
      </c>
      <c r="D9" s="260">
        <v>140922.10803999999</v>
      </c>
      <c r="E9" s="260">
        <v>140861.21403999999</v>
      </c>
      <c r="F9" s="260">
        <v>150877.43</v>
      </c>
      <c r="G9" s="260">
        <v>150821.60999999999</v>
      </c>
    </row>
    <row r="10" spans="1:7" x14ac:dyDescent="0.2">
      <c r="A10" s="180" t="s">
        <v>792</v>
      </c>
      <c r="B10" s="260">
        <v>267335.83942099998</v>
      </c>
      <c r="C10" s="260">
        <v>266463.25542100001</v>
      </c>
      <c r="D10" s="260">
        <v>252493.61149000001</v>
      </c>
      <c r="E10" s="260">
        <v>251631.39848999999</v>
      </c>
      <c r="F10" s="260">
        <v>263732.92000000004</v>
      </c>
      <c r="G10" s="260">
        <v>262881.08</v>
      </c>
    </row>
    <row r="11" spans="1:7" x14ac:dyDescent="0.2">
      <c r="A11" s="180" t="s">
        <v>805</v>
      </c>
      <c r="B11" s="260">
        <v>34823.082343280003</v>
      </c>
      <c r="C11" s="260">
        <v>33806.081343279999</v>
      </c>
      <c r="D11" s="260">
        <v>35422.931664919997</v>
      </c>
      <c r="E11" s="260">
        <v>35351.037664919997</v>
      </c>
      <c r="F11" s="260">
        <v>60103.739108840004</v>
      </c>
      <c r="G11" s="260">
        <v>47651.816108840001</v>
      </c>
    </row>
    <row r="12" spans="1:7" x14ac:dyDescent="0.2">
      <c r="A12" s="180" t="s">
        <v>806</v>
      </c>
      <c r="B12" s="260">
        <v>34130.488268000001</v>
      </c>
      <c r="C12" s="260">
        <v>26414.173267999999</v>
      </c>
      <c r="D12" s="260">
        <v>42822.870999999999</v>
      </c>
      <c r="E12" s="260">
        <v>32527.213</v>
      </c>
      <c r="F12" s="260">
        <v>93019.653999999995</v>
      </c>
      <c r="G12" s="260">
        <v>49066.642</v>
      </c>
    </row>
    <row r="13" spans="1:7" x14ac:dyDescent="0.2">
      <c r="A13" s="180" t="s">
        <v>807</v>
      </c>
      <c r="B13" s="260">
        <v>312602.41735</v>
      </c>
      <c r="C13" s="260">
        <v>28810.517349999998</v>
      </c>
      <c r="D13" s="260">
        <v>395397.185</v>
      </c>
      <c r="E13" s="260">
        <v>23609.535</v>
      </c>
      <c r="F13" s="260">
        <v>121709.159</v>
      </c>
      <c r="G13" s="260">
        <v>24892.492999999999</v>
      </c>
    </row>
    <row r="14" spans="1:7" x14ac:dyDescent="0.2">
      <c r="A14" s="180">
        <v>8.25</v>
      </c>
      <c r="B14" s="260">
        <v>3809.6030000000001</v>
      </c>
      <c r="C14" s="260">
        <v>3809.6030000000001</v>
      </c>
      <c r="D14" s="260">
        <v>13868.361000000001</v>
      </c>
      <c r="E14" s="260">
        <v>3758.0630000000001</v>
      </c>
      <c r="F14" s="260">
        <v>395544.86799999996</v>
      </c>
      <c r="G14" s="260">
        <v>5613.19</v>
      </c>
    </row>
    <row r="15" spans="1:7" x14ac:dyDescent="0.2">
      <c r="A15" s="180">
        <v>8.5</v>
      </c>
      <c r="B15" s="260">
        <v>2113.4259999999999</v>
      </c>
      <c r="C15" s="260">
        <v>2113.4259999999999</v>
      </c>
      <c r="D15" s="260">
        <v>1830.633</v>
      </c>
      <c r="E15" s="260">
        <v>1830.633</v>
      </c>
      <c r="F15" s="260">
        <v>1316.0719999999999</v>
      </c>
      <c r="G15" s="260">
        <v>1316.0719999999999</v>
      </c>
    </row>
    <row r="16" spans="1:7" x14ac:dyDescent="0.2">
      <c r="A16" s="180">
        <v>8.75</v>
      </c>
      <c r="B16" s="260">
        <v>260.27100000000002</v>
      </c>
      <c r="C16" s="260">
        <v>260.27100000000002</v>
      </c>
      <c r="D16" s="260">
        <v>293.86399999999998</v>
      </c>
      <c r="E16" s="260">
        <v>293.86399999999998</v>
      </c>
      <c r="F16" s="260">
        <v>326.05700000000002</v>
      </c>
      <c r="G16" s="260">
        <v>326.05700000000002</v>
      </c>
    </row>
    <row r="17" spans="1:7" x14ac:dyDescent="0.2">
      <c r="A17" s="180">
        <v>9</v>
      </c>
      <c r="B17" s="260">
        <v>16791.851999999999</v>
      </c>
      <c r="C17" s="260">
        <v>16791.851999999999</v>
      </c>
      <c r="D17" s="260">
        <v>38533.949999999997</v>
      </c>
      <c r="E17" s="260">
        <v>13652.986999999999</v>
      </c>
      <c r="F17" s="260">
        <v>11473.246999999999</v>
      </c>
      <c r="G17" s="260">
        <v>11473.246999999999</v>
      </c>
    </row>
    <row r="18" spans="1:7" x14ac:dyDescent="0.2">
      <c r="A18" s="180">
        <v>9.25</v>
      </c>
      <c r="B18" s="260">
        <v>11152.226000000001</v>
      </c>
      <c r="C18" s="260">
        <v>11152.226000000001</v>
      </c>
      <c r="D18" s="260">
        <v>676.40599999999995</v>
      </c>
      <c r="E18" s="260">
        <v>676.40599999999995</v>
      </c>
      <c r="F18" s="260">
        <v>2287.2739999999999</v>
      </c>
      <c r="G18" s="260">
        <v>2287.2739999999999</v>
      </c>
    </row>
    <row r="19" spans="1:7" x14ac:dyDescent="0.2">
      <c r="A19" s="180">
        <v>9.5</v>
      </c>
      <c r="B19" s="260">
        <v>11680.808999999999</v>
      </c>
      <c r="C19" s="260">
        <v>11680.808999999999</v>
      </c>
      <c r="D19" s="260">
        <v>2172.1179999999999</v>
      </c>
      <c r="E19" s="260">
        <v>2172.1179999999999</v>
      </c>
      <c r="F19" s="260">
        <v>259.88799999999998</v>
      </c>
      <c r="G19" s="260">
        <v>259.88799999999998</v>
      </c>
    </row>
    <row r="20" spans="1:7" x14ac:dyDescent="0.2">
      <c r="A20" s="180">
        <v>9.75</v>
      </c>
      <c r="B20" s="260">
        <v>4253.4539999999997</v>
      </c>
      <c r="C20" s="260">
        <v>4253.4539999999997</v>
      </c>
      <c r="D20" s="260">
        <v>780.27700000000004</v>
      </c>
      <c r="E20" s="260">
        <v>780.27700000000004</v>
      </c>
      <c r="F20" s="260">
        <v>353.09199999999998</v>
      </c>
      <c r="G20" s="260">
        <v>353.09199999999998</v>
      </c>
    </row>
    <row r="21" spans="1:7" x14ac:dyDescent="0.2">
      <c r="A21" s="180">
        <v>10</v>
      </c>
      <c r="B21" s="260">
        <v>64958.692000000003</v>
      </c>
      <c r="C21" s="260">
        <v>64958.692000000003</v>
      </c>
      <c r="D21" s="260">
        <v>5973.5640000000003</v>
      </c>
      <c r="E21" s="260">
        <v>5973.5640000000003</v>
      </c>
      <c r="F21" s="260">
        <v>5577.5099999999993</v>
      </c>
      <c r="G21" s="260">
        <v>5577.51</v>
      </c>
    </row>
    <row r="22" spans="1:7" x14ac:dyDescent="0.2">
      <c r="A22" s="180">
        <v>10.25</v>
      </c>
      <c r="B22" s="260">
        <v>3582.86</v>
      </c>
      <c r="C22" s="260">
        <v>3582.86</v>
      </c>
      <c r="D22" s="260">
        <v>13381.736999999999</v>
      </c>
      <c r="E22" s="260">
        <v>384.18400000000003</v>
      </c>
      <c r="F22" s="260">
        <v>440.95699999999999</v>
      </c>
      <c r="G22" s="260">
        <v>440.95699999999999</v>
      </c>
    </row>
    <row r="23" spans="1:7" x14ac:dyDescent="0.2">
      <c r="A23" s="180">
        <v>10.5</v>
      </c>
      <c r="B23" s="260">
        <v>1518.9639999999999</v>
      </c>
      <c r="C23" s="260">
        <v>1518.9639999999999</v>
      </c>
      <c r="D23" s="260">
        <v>7936.241</v>
      </c>
      <c r="E23" s="260">
        <v>236.44399999999999</v>
      </c>
      <c r="F23" s="260">
        <v>254.804</v>
      </c>
      <c r="G23" s="260">
        <v>254.804</v>
      </c>
    </row>
    <row r="24" spans="1:7" x14ac:dyDescent="0.2">
      <c r="A24" s="180">
        <v>10.75</v>
      </c>
      <c r="B24" s="260">
        <v>34738.957000000002</v>
      </c>
      <c r="C24" s="260">
        <v>1954.7280000000001</v>
      </c>
      <c r="D24" s="260">
        <v>51276.358999999997</v>
      </c>
      <c r="E24" s="260">
        <v>1202.115</v>
      </c>
      <c r="F24" s="260">
        <v>41145.256000000001</v>
      </c>
      <c r="G24" s="260">
        <v>765.69899999999996</v>
      </c>
    </row>
    <row r="25" spans="1:7" x14ac:dyDescent="0.2">
      <c r="A25" s="180">
        <v>11</v>
      </c>
      <c r="B25" s="260">
        <v>90749.581000000006</v>
      </c>
      <c r="C25" s="260">
        <v>33643.682000000001</v>
      </c>
      <c r="D25" s="260">
        <v>27343.26</v>
      </c>
      <c r="E25" s="260">
        <v>15109.786</v>
      </c>
      <c r="F25" s="260">
        <v>13163.334999999999</v>
      </c>
      <c r="G25" s="260">
        <v>13163.334999999999</v>
      </c>
    </row>
    <row r="26" spans="1:7" x14ac:dyDescent="0.2">
      <c r="A26" s="180">
        <v>11.25</v>
      </c>
      <c r="B26" s="260">
        <v>539.90624059000004</v>
      </c>
      <c r="C26" s="260">
        <v>539.90624059000004</v>
      </c>
      <c r="D26" s="260">
        <v>449.74799999999999</v>
      </c>
      <c r="E26" s="260">
        <v>449.74799999999999</v>
      </c>
      <c r="F26" s="260">
        <v>418.63900000000001</v>
      </c>
      <c r="G26" s="260">
        <v>418.63900000000001</v>
      </c>
    </row>
    <row r="27" spans="1:7" x14ac:dyDescent="0.2">
      <c r="A27" s="180">
        <v>11.5</v>
      </c>
      <c r="B27" s="260">
        <v>47212.428274179998</v>
      </c>
      <c r="C27" s="260">
        <v>4445.9092741799996</v>
      </c>
      <c r="D27" s="260">
        <v>115891.575</v>
      </c>
      <c r="E27" s="260">
        <v>317.74799999999999</v>
      </c>
      <c r="F27" s="260">
        <v>114722.50700000001</v>
      </c>
      <c r="G27" s="260">
        <v>12001.816000000001</v>
      </c>
    </row>
    <row r="28" spans="1:7" x14ac:dyDescent="0.2">
      <c r="A28" s="180">
        <v>11.75</v>
      </c>
      <c r="B28" s="260">
        <v>402.95034469000001</v>
      </c>
      <c r="C28" s="260">
        <v>388.30834469000001</v>
      </c>
      <c r="D28" s="260">
        <v>175.309</v>
      </c>
      <c r="E28" s="260">
        <v>175.309</v>
      </c>
      <c r="F28" s="260">
        <v>882.06299999999999</v>
      </c>
      <c r="G28" s="260">
        <v>742.06299999999999</v>
      </c>
    </row>
    <row r="29" spans="1:7" x14ac:dyDescent="0.2">
      <c r="A29" s="180">
        <v>12</v>
      </c>
      <c r="B29" s="260">
        <v>22323.035152839999</v>
      </c>
      <c r="C29" s="260">
        <v>22024.193152839998</v>
      </c>
      <c r="D29" s="260">
        <v>32429.272000000001</v>
      </c>
      <c r="E29" s="260">
        <v>21167.857</v>
      </c>
      <c r="F29" s="260">
        <v>20403.664000000001</v>
      </c>
      <c r="G29" s="260">
        <v>20403.664000000001</v>
      </c>
    </row>
    <row r="30" spans="1:7" x14ac:dyDescent="0.2">
      <c r="A30" s="180">
        <v>12.25</v>
      </c>
      <c r="B30" s="260">
        <v>1260.82406339</v>
      </c>
      <c r="C30" s="260">
        <v>1260.82406339</v>
      </c>
      <c r="D30" s="260">
        <v>1147.3309999999999</v>
      </c>
      <c r="E30" s="260">
        <v>1147.3309999999999</v>
      </c>
      <c r="F30" s="260">
        <v>447.61299999999994</v>
      </c>
      <c r="G30" s="260">
        <v>447.613</v>
      </c>
    </row>
    <row r="31" spans="1:7" x14ac:dyDescent="0.2">
      <c r="A31" s="180">
        <v>12.5</v>
      </c>
      <c r="B31" s="260">
        <v>14675.47868545</v>
      </c>
      <c r="C31" s="260">
        <v>14675.47868545</v>
      </c>
      <c r="D31" s="260">
        <v>9836.5010000000002</v>
      </c>
      <c r="E31" s="260">
        <v>2060.4059999999999</v>
      </c>
      <c r="F31" s="260">
        <v>835.298</v>
      </c>
      <c r="G31" s="260">
        <v>835.298</v>
      </c>
    </row>
    <row r="32" spans="1:7" x14ac:dyDescent="0.2">
      <c r="A32" s="180">
        <v>12.75</v>
      </c>
      <c r="B32" s="260">
        <v>20193.997445879999</v>
      </c>
      <c r="C32" s="260">
        <v>1461.8494458800001</v>
      </c>
      <c r="D32" s="260">
        <v>31145.1</v>
      </c>
      <c r="E32" s="260">
        <v>12267.829</v>
      </c>
      <c r="F32" s="260">
        <v>80.539999999999992</v>
      </c>
      <c r="G32" s="260">
        <v>80.540000000000006</v>
      </c>
    </row>
    <row r="33" spans="1:7" x14ac:dyDescent="0.2">
      <c r="A33" s="180">
        <v>13</v>
      </c>
      <c r="B33" s="260">
        <v>44532.795822239998</v>
      </c>
      <c r="C33" s="260">
        <v>28985.072822239999</v>
      </c>
      <c r="D33" s="260">
        <v>39123.760549079998</v>
      </c>
      <c r="E33" s="260">
        <v>23497.659549079999</v>
      </c>
      <c r="F33" s="260">
        <v>18467.93723286</v>
      </c>
      <c r="G33" s="260">
        <v>18467.93723286</v>
      </c>
    </row>
    <row r="34" spans="1:7" x14ac:dyDescent="0.2">
      <c r="A34" s="180">
        <v>13.25</v>
      </c>
      <c r="B34" s="260">
        <v>77434.157000000007</v>
      </c>
      <c r="C34" s="260">
        <v>12294.367</v>
      </c>
      <c r="D34" s="260">
        <v>78990.176999999996</v>
      </c>
      <c r="E34" s="260">
        <v>13867.923000000001</v>
      </c>
      <c r="F34" s="260">
        <v>65216.375</v>
      </c>
      <c r="G34" s="260">
        <v>99.120999999999995</v>
      </c>
    </row>
    <row r="35" spans="1:7" x14ac:dyDescent="0.2">
      <c r="A35" s="180">
        <v>13.5</v>
      </c>
      <c r="B35" s="260">
        <v>14262.92696397</v>
      </c>
      <c r="C35" s="260">
        <v>14262.92696397</v>
      </c>
      <c r="D35" s="260">
        <v>17554.577000000001</v>
      </c>
      <c r="E35" s="260">
        <v>17554.577000000001</v>
      </c>
      <c r="F35" s="260">
        <v>2456.9690000000001</v>
      </c>
      <c r="G35" s="260">
        <v>2456.9690000000001</v>
      </c>
    </row>
    <row r="36" spans="1:7" x14ac:dyDescent="0.2">
      <c r="A36" s="180">
        <v>13.75</v>
      </c>
      <c r="B36" s="260">
        <v>8117.4859999999999</v>
      </c>
      <c r="C36" s="260">
        <v>8117.4859999999999</v>
      </c>
      <c r="D36" s="260">
        <v>42567.241999999998</v>
      </c>
      <c r="E36" s="260">
        <v>6857.0780000000004</v>
      </c>
      <c r="F36" s="260">
        <v>47505.962</v>
      </c>
      <c r="G36" s="260">
        <v>94.620999999999995</v>
      </c>
    </row>
    <row r="37" spans="1:7" x14ac:dyDescent="0.2">
      <c r="A37" s="180">
        <v>14</v>
      </c>
      <c r="B37" s="260">
        <v>73447.466680099998</v>
      </c>
      <c r="C37" s="260">
        <v>73447.466680099998</v>
      </c>
      <c r="D37" s="260">
        <v>93712.695999999996</v>
      </c>
      <c r="E37" s="260">
        <v>60611.781999999999</v>
      </c>
      <c r="F37" s="260">
        <v>15626.608</v>
      </c>
      <c r="G37" s="260">
        <v>15626.608</v>
      </c>
    </row>
    <row r="38" spans="1:7" x14ac:dyDescent="0.2">
      <c r="A38" s="180">
        <v>14.25</v>
      </c>
      <c r="B38" s="260">
        <v>1220.0410010000001</v>
      </c>
      <c r="C38" s="260">
        <v>1220.0410010000001</v>
      </c>
      <c r="D38" s="260">
        <v>500.23399999999998</v>
      </c>
      <c r="E38" s="260">
        <v>500.23399999999998</v>
      </c>
      <c r="F38" s="260">
        <v>246.548</v>
      </c>
      <c r="G38" s="260">
        <v>246.548</v>
      </c>
    </row>
    <row r="39" spans="1:7" x14ac:dyDescent="0.2">
      <c r="A39" s="180">
        <v>14.5</v>
      </c>
      <c r="B39" s="260">
        <v>57260.046411629999</v>
      </c>
      <c r="C39" s="260">
        <v>3844.8364116299999</v>
      </c>
      <c r="D39" s="260">
        <v>37048.79480861</v>
      </c>
      <c r="E39" s="260">
        <v>4442.2728086099996</v>
      </c>
      <c r="F39" s="260">
        <v>2225.8378086100001</v>
      </c>
      <c r="G39" s="260">
        <v>2225.8378086100001</v>
      </c>
    </row>
    <row r="40" spans="1:7" x14ac:dyDescent="0.2">
      <c r="A40" s="180">
        <v>14.75</v>
      </c>
      <c r="B40" s="260">
        <v>7625.9470010000005</v>
      </c>
      <c r="C40" s="260">
        <v>7625.9470010000005</v>
      </c>
      <c r="D40" s="260">
        <v>6323.2340000000004</v>
      </c>
      <c r="E40" s="260">
        <v>6323.2340000000004</v>
      </c>
      <c r="F40" s="260">
        <v>5943.2960000000003</v>
      </c>
      <c r="G40" s="260">
        <v>5943.2960000000003</v>
      </c>
    </row>
    <row r="41" spans="1:7" x14ac:dyDescent="0.2">
      <c r="A41" s="180">
        <v>15</v>
      </c>
      <c r="B41" s="260">
        <v>23838.210999999999</v>
      </c>
      <c r="C41" s="260">
        <v>15217.241</v>
      </c>
      <c r="D41" s="260">
        <v>15961.59</v>
      </c>
      <c r="E41" s="260">
        <v>7336.009</v>
      </c>
      <c r="F41" s="260">
        <v>7812.2950000000001</v>
      </c>
      <c r="G41" s="260">
        <v>7812.2950000000001</v>
      </c>
    </row>
    <row r="42" spans="1:7" x14ac:dyDescent="0.2">
      <c r="A42" s="180">
        <v>15.25</v>
      </c>
      <c r="B42" s="260">
        <v>41864.830999999998</v>
      </c>
      <c r="C42" s="260">
        <v>5192.2430000000004</v>
      </c>
      <c r="D42" s="260">
        <v>31561.937000000002</v>
      </c>
      <c r="E42" s="260">
        <v>2767.1819999999998</v>
      </c>
      <c r="F42" s="260">
        <v>50750.822</v>
      </c>
      <c r="G42" s="260">
        <v>2425.0030000000002</v>
      </c>
    </row>
    <row r="43" spans="1:7" x14ac:dyDescent="0.2">
      <c r="A43" s="180">
        <v>15.5</v>
      </c>
      <c r="B43" s="260">
        <v>8619.3340000000007</v>
      </c>
      <c r="C43" s="260">
        <v>8366.4879999999994</v>
      </c>
      <c r="D43" s="260">
        <v>6477.9179999999997</v>
      </c>
      <c r="E43" s="260">
        <v>6477.9179999999997</v>
      </c>
      <c r="F43" s="260">
        <v>6364.4459999999999</v>
      </c>
      <c r="G43" s="260">
        <v>6364.4459999999999</v>
      </c>
    </row>
    <row r="44" spans="1:7" x14ac:dyDescent="0.2">
      <c r="A44" s="180">
        <v>15.75</v>
      </c>
      <c r="B44" s="260">
        <v>27438.412</v>
      </c>
      <c r="C44" s="260">
        <v>15914.004000000001</v>
      </c>
      <c r="D44" s="260">
        <v>8150.0379999999996</v>
      </c>
      <c r="E44" s="260">
        <v>8150.0379999999996</v>
      </c>
      <c r="F44" s="260">
        <v>8375.0439999999999</v>
      </c>
      <c r="G44" s="260">
        <v>8085.6549999999997</v>
      </c>
    </row>
    <row r="45" spans="1:7" x14ac:dyDescent="0.2">
      <c r="A45" s="180">
        <v>16</v>
      </c>
      <c r="B45" s="260">
        <v>67408.882422929993</v>
      </c>
      <c r="C45" s="260">
        <v>39410.657422930002</v>
      </c>
      <c r="D45" s="260">
        <v>37944.436999999998</v>
      </c>
      <c r="E45" s="260">
        <v>17073.762999999999</v>
      </c>
      <c r="F45" s="260">
        <v>31859.226000000002</v>
      </c>
      <c r="G45" s="260">
        <v>12988.552</v>
      </c>
    </row>
    <row r="46" spans="1:7" x14ac:dyDescent="0.2">
      <c r="A46" s="180">
        <v>16.25</v>
      </c>
      <c r="B46" s="260">
        <v>60466.529763810002</v>
      </c>
      <c r="C46" s="260">
        <v>60466.529763810002</v>
      </c>
      <c r="D46" s="260">
        <v>19758.881000000001</v>
      </c>
      <c r="E46" s="260">
        <v>19758.881000000001</v>
      </c>
      <c r="F46" s="260">
        <v>4243.768</v>
      </c>
      <c r="G46" s="260">
        <v>4243.768</v>
      </c>
    </row>
    <row r="47" spans="1:7" x14ac:dyDescent="0.2">
      <c r="A47" s="180">
        <v>16.5</v>
      </c>
      <c r="B47" s="260">
        <v>199541.71276366001</v>
      </c>
      <c r="C47" s="260">
        <v>90198.577763659996</v>
      </c>
      <c r="D47" s="260">
        <v>62255.531999999999</v>
      </c>
      <c r="E47" s="260">
        <v>58740.267</v>
      </c>
      <c r="F47" s="260">
        <v>33961.89</v>
      </c>
      <c r="G47" s="260">
        <v>32461.631000000001</v>
      </c>
    </row>
    <row r="48" spans="1:7" x14ac:dyDescent="0.2">
      <c r="A48" s="180">
        <v>16.75</v>
      </c>
      <c r="B48" s="260">
        <v>56760.908101039997</v>
      </c>
      <c r="C48" s="260">
        <v>40368.726101040003</v>
      </c>
      <c r="D48" s="260">
        <v>35566.95496694</v>
      </c>
      <c r="E48" s="260">
        <v>22119.518966939999</v>
      </c>
      <c r="F48" s="260">
        <v>5857.7569999999996</v>
      </c>
      <c r="G48" s="260">
        <v>3306.9659999999999</v>
      </c>
    </row>
    <row r="49" spans="1:7" x14ac:dyDescent="0.2">
      <c r="A49" s="180">
        <v>17</v>
      </c>
      <c r="B49" s="260">
        <v>415766.29101584002</v>
      </c>
      <c r="C49" s="260">
        <v>279390.66701584001</v>
      </c>
      <c r="D49" s="260">
        <v>149053.70199999999</v>
      </c>
      <c r="E49" s="260">
        <v>145561.76199999999</v>
      </c>
      <c r="F49" s="260">
        <v>19809.244000000002</v>
      </c>
      <c r="G49" s="260">
        <v>17732.429</v>
      </c>
    </row>
    <row r="50" spans="1:7" x14ac:dyDescent="0.2">
      <c r="A50" s="180">
        <v>17.25</v>
      </c>
      <c r="B50" s="260">
        <v>332656.49783193</v>
      </c>
      <c r="C50" s="260">
        <v>194181.62583193</v>
      </c>
      <c r="D50" s="260">
        <v>70674.596999999994</v>
      </c>
      <c r="E50" s="260">
        <v>70649.395999999993</v>
      </c>
      <c r="F50" s="260">
        <v>45292.885000000002</v>
      </c>
      <c r="G50" s="260">
        <v>45291.593000000001</v>
      </c>
    </row>
    <row r="51" spans="1:7" x14ac:dyDescent="0.2">
      <c r="A51" s="180">
        <v>17.5</v>
      </c>
      <c r="B51" s="260">
        <v>381713.83854447998</v>
      </c>
      <c r="C51" s="260">
        <v>288149.82154447999</v>
      </c>
      <c r="D51" s="260">
        <v>219891.35699999999</v>
      </c>
      <c r="E51" s="260">
        <v>143548.04500000001</v>
      </c>
      <c r="F51" s="260">
        <v>188233.21899999998</v>
      </c>
      <c r="G51" s="260">
        <v>127275.008</v>
      </c>
    </row>
    <row r="52" spans="1:7" x14ac:dyDescent="0.2">
      <c r="A52" s="180">
        <v>17.75</v>
      </c>
      <c r="B52" s="260">
        <v>255748.30900000001</v>
      </c>
      <c r="C52" s="260">
        <v>237837.59099999999</v>
      </c>
      <c r="D52" s="260">
        <v>39414.678999999996</v>
      </c>
      <c r="E52" s="260">
        <v>37949.966999999997</v>
      </c>
      <c r="F52" s="260">
        <v>24931.467999999997</v>
      </c>
      <c r="G52" s="260">
        <v>24931.468000000001</v>
      </c>
    </row>
    <row r="53" spans="1:7" x14ac:dyDescent="0.2">
      <c r="A53" s="180">
        <v>18</v>
      </c>
      <c r="B53" s="260">
        <v>310595.71402647003</v>
      </c>
      <c r="C53" s="260">
        <v>238871.48802647</v>
      </c>
      <c r="D53" s="260">
        <v>221764.18669810001</v>
      </c>
      <c r="E53" s="260">
        <v>159038.82169809999</v>
      </c>
      <c r="F53" s="260">
        <v>122849.374</v>
      </c>
      <c r="G53" s="260">
        <v>77203.392000000007</v>
      </c>
    </row>
    <row r="54" spans="1:7" x14ac:dyDescent="0.2">
      <c r="A54" s="180">
        <v>18.25</v>
      </c>
      <c r="B54" s="260">
        <v>176081.30343634001</v>
      </c>
      <c r="C54" s="260">
        <v>132579.86443633999</v>
      </c>
      <c r="D54" s="260">
        <v>70396.883000000002</v>
      </c>
      <c r="E54" s="260">
        <v>46784.228000000003</v>
      </c>
      <c r="F54" s="260">
        <v>32530.271999999997</v>
      </c>
      <c r="G54" s="260">
        <v>32530.272000000001</v>
      </c>
    </row>
    <row r="55" spans="1:7" x14ac:dyDescent="0.2">
      <c r="A55" s="180">
        <v>18.5</v>
      </c>
      <c r="B55" s="260">
        <v>210121.45122779001</v>
      </c>
      <c r="C55" s="260">
        <v>145759.26122779</v>
      </c>
      <c r="D55" s="260">
        <v>36473.17889779</v>
      </c>
      <c r="E55" s="260">
        <v>33863.564897789998</v>
      </c>
      <c r="F55" s="260">
        <v>52659.134437789995</v>
      </c>
      <c r="G55" s="260">
        <v>52659.134437790002</v>
      </c>
    </row>
    <row r="56" spans="1:7" x14ac:dyDescent="0.2">
      <c r="A56" s="180">
        <v>18.75</v>
      </c>
      <c r="B56" s="260">
        <v>120258.78457366</v>
      </c>
      <c r="C56" s="260">
        <v>105930.10757366</v>
      </c>
      <c r="D56" s="260">
        <v>20479.557253980001</v>
      </c>
      <c r="E56" s="260">
        <v>18023.198253980001</v>
      </c>
      <c r="F56" s="260">
        <v>25207.839</v>
      </c>
      <c r="G56" s="260">
        <v>25207.839</v>
      </c>
    </row>
    <row r="57" spans="1:7" x14ac:dyDescent="0.2">
      <c r="A57" s="180">
        <v>19</v>
      </c>
      <c r="B57" s="260">
        <v>190701.58014909999</v>
      </c>
      <c r="C57" s="260">
        <v>136522.3451491</v>
      </c>
      <c r="D57" s="260">
        <v>77303.931099170004</v>
      </c>
      <c r="E57" s="260">
        <v>42384.87709917</v>
      </c>
      <c r="F57" s="260">
        <v>332556.87700000004</v>
      </c>
      <c r="G57" s="260">
        <v>289337.92700000003</v>
      </c>
    </row>
    <row r="58" spans="1:7" x14ac:dyDescent="0.2">
      <c r="A58" s="180">
        <v>19.25</v>
      </c>
      <c r="B58" s="260">
        <v>149428.46949528999</v>
      </c>
      <c r="C58" s="260">
        <v>77937.611495289995</v>
      </c>
      <c r="D58" s="260">
        <v>35765.075191589996</v>
      </c>
      <c r="E58" s="260">
        <v>29216.284191589999</v>
      </c>
      <c r="F58" s="260">
        <v>20274.620000000003</v>
      </c>
      <c r="G58" s="260">
        <v>20024.62</v>
      </c>
    </row>
    <row r="59" spans="1:7" x14ac:dyDescent="0.2">
      <c r="A59" s="180">
        <v>19.5</v>
      </c>
      <c r="B59" s="260">
        <v>274969.10942072998</v>
      </c>
      <c r="C59" s="260">
        <v>192092.89942073001</v>
      </c>
      <c r="D59" s="260">
        <v>24296.527670809999</v>
      </c>
      <c r="E59" s="260">
        <v>7677.1416708099996</v>
      </c>
      <c r="F59" s="260">
        <v>3041.21715081</v>
      </c>
      <c r="G59" s="260">
        <v>3041.21715081</v>
      </c>
    </row>
    <row r="60" spans="1:7" x14ac:dyDescent="0.2">
      <c r="A60" s="180">
        <v>19.75</v>
      </c>
      <c r="B60" s="260">
        <v>112522.05797933</v>
      </c>
      <c r="C60" s="260">
        <v>89250.354979330004</v>
      </c>
      <c r="D60" s="260">
        <v>15875.616424530001</v>
      </c>
      <c r="E60" s="260">
        <v>15875.616424530001</v>
      </c>
      <c r="F60" s="260">
        <v>7071.0120000000006</v>
      </c>
      <c r="G60" s="260">
        <v>7042.0070000000014</v>
      </c>
    </row>
    <row r="61" spans="1:7" x14ac:dyDescent="0.2">
      <c r="A61" s="180">
        <v>20</v>
      </c>
      <c r="B61" s="260">
        <v>253901.81375718999</v>
      </c>
      <c r="C61" s="260">
        <v>228644.57875719</v>
      </c>
      <c r="D61" s="260">
        <v>28339.10868067</v>
      </c>
      <c r="E61" s="260">
        <v>28230.988680670001</v>
      </c>
      <c r="F61" s="260">
        <v>17067.736680850001</v>
      </c>
      <c r="G61" s="260">
        <v>17067.736680850001</v>
      </c>
    </row>
    <row r="62" spans="1:7" x14ac:dyDescent="0.2">
      <c r="A62" s="180">
        <v>20.25</v>
      </c>
      <c r="B62" s="260">
        <v>132631.37502003001</v>
      </c>
      <c r="C62" s="260">
        <v>131923.51702003001</v>
      </c>
      <c r="D62" s="260">
        <v>20748.590528109999</v>
      </c>
      <c r="E62" s="260">
        <v>20748.590528109999</v>
      </c>
      <c r="F62" s="260">
        <v>11203.520528109999</v>
      </c>
      <c r="G62" s="260">
        <v>11203.520528110001</v>
      </c>
    </row>
    <row r="63" spans="1:7" x14ac:dyDescent="0.2">
      <c r="A63" s="180">
        <v>20.5</v>
      </c>
      <c r="B63" s="260">
        <v>217497.32918209999</v>
      </c>
      <c r="C63" s="260">
        <v>215755.03818209999</v>
      </c>
      <c r="D63" s="260">
        <v>9298.6550000000007</v>
      </c>
      <c r="E63" s="260">
        <v>9298.6550000000007</v>
      </c>
      <c r="F63" s="260">
        <v>4489.7889999999998</v>
      </c>
      <c r="G63" s="260">
        <v>4489.7889999999998</v>
      </c>
    </row>
    <row r="64" spans="1:7" x14ac:dyDescent="0.2">
      <c r="A64" s="180">
        <v>20.75</v>
      </c>
      <c r="B64" s="260">
        <v>186643.87849661999</v>
      </c>
      <c r="C64" s="260">
        <v>119097.45049662</v>
      </c>
      <c r="D64" s="260">
        <v>81212.284490000005</v>
      </c>
      <c r="E64" s="260">
        <v>81087.746490000005</v>
      </c>
      <c r="F64" s="260">
        <v>5520.1130000000003</v>
      </c>
      <c r="G64" s="260">
        <v>5520.1130000000003</v>
      </c>
    </row>
    <row r="65" spans="1:7" x14ac:dyDescent="0.2">
      <c r="A65" s="180">
        <v>21</v>
      </c>
      <c r="B65" s="260">
        <v>140508.93944310001</v>
      </c>
      <c r="C65" s="260">
        <v>139785.20344310001</v>
      </c>
      <c r="D65" s="260">
        <v>71011.290999999997</v>
      </c>
      <c r="E65" s="260">
        <v>66384.040999999997</v>
      </c>
      <c r="F65" s="260">
        <v>26831.963000000003</v>
      </c>
      <c r="G65" s="260">
        <v>22147.012999999999</v>
      </c>
    </row>
    <row r="66" spans="1:7" x14ac:dyDescent="0.2">
      <c r="A66" s="180">
        <v>21.25</v>
      </c>
      <c r="B66" s="260">
        <v>93543.442075400002</v>
      </c>
      <c r="C66" s="260">
        <v>77686.299075400006</v>
      </c>
      <c r="D66" s="260">
        <v>36840.177000000003</v>
      </c>
      <c r="E66" s="260">
        <v>36660.184000000001</v>
      </c>
      <c r="F66" s="260">
        <v>14136.957999999999</v>
      </c>
      <c r="G66" s="260">
        <v>13956.965</v>
      </c>
    </row>
    <row r="67" spans="1:7" x14ac:dyDescent="0.2">
      <c r="A67" s="180">
        <v>21.5</v>
      </c>
      <c r="B67" s="260">
        <v>110928.09492711999</v>
      </c>
      <c r="C67" s="260">
        <v>107378.53692712</v>
      </c>
      <c r="D67" s="260">
        <v>83990.838810600006</v>
      </c>
      <c r="E67" s="260">
        <v>33811.749810599998</v>
      </c>
      <c r="F67" s="260">
        <v>8686.9093339200008</v>
      </c>
      <c r="G67" s="260">
        <v>8572.7493339199991</v>
      </c>
    </row>
    <row r="68" spans="1:7" x14ac:dyDescent="0.2">
      <c r="A68" s="180">
        <v>21.75</v>
      </c>
      <c r="B68" s="260">
        <v>49062.164873499998</v>
      </c>
      <c r="C68" s="260">
        <v>48614.232873499997</v>
      </c>
      <c r="D68" s="260">
        <v>217040.13768258999</v>
      </c>
      <c r="E68" s="260">
        <v>164673.40868259</v>
      </c>
      <c r="F68" s="260">
        <v>14712.411742460001</v>
      </c>
      <c r="G68" s="260">
        <v>14712.411742460001</v>
      </c>
    </row>
    <row r="69" spans="1:7" x14ac:dyDescent="0.2">
      <c r="A69" s="180">
        <v>22</v>
      </c>
      <c r="B69" s="260">
        <v>204129.02565873999</v>
      </c>
      <c r="C69" s="260">
        <v>141469.26265873999</v>
      </c>
      <c r="D69" s="260">
        <v>607525.42385512998</v>
      </c>
      <c r="E69" s="260">
        <v>227135.16185512999</v>
      </c>
      <c r="F69" s="260">
        <v>77321.953240889998</v>
      </c>
      <c r="G69" s="260">
        <v>77242.953240889998</v>
      </c>
    </row>
    <row r="70" spans="1:7" x14ac:dyDescent="0.2">
      <c r="A70" s="180">
        <v>22.25</v>
      </c>
      <c r="B70" s="260">
        <v>137959.74996399999</v>
      </c>
      <c r="C70" s="260">
        <v>71115.689964000005</v>
      </c>
      <c r="D70" s="260">
        <v>342003.17888399999</v>
      </c>
      <c r="E70" s="260">
        <v>303352.97588400001</v>
      </c>
      <c r="F70" s="260">
        <v>157728.37400000001</v>
      </c>
      <c r="G70" s="260">
        <v>89909.509000000005</v>
      </c>
    </row>
    <row r="71" spans="1:7" x14ac:dyDescent="0.2">
      <c r="A71" s="180">
        <v>22.5</v>
      </c>
      <c r="B71" s="260">
        <v>272204.43336155999</v>
      </c>
      <c r="C71" s="260">
        <v>68008.079361559998</v>
      </c>
      <c r="D71" s="260">
        <v>380823.09950299998</v>
      </c>
      <c r="E71" s="260">
        <v>309608.58850299998</v>
      </c>
      <c r="F71" s="260">
        <v>185322.574635</v>
      </c>
      <c r="G71" s="260">
        <v>147768.31163499999</v>
      </c>
    </row>
    <row r="72" spans="1:7" x14ac:dyDescent="0.2">
      <c r="A72" s="180">
        <v>22.75</v>
      </c>
      <c r="B72" s="260">
        <v>40682.870145989997</v>
      </c>
      <c r="C72" s="260">
        <v>40682.870145989997</v>
      </c>
      <c r="D72" s="260">
        <v>381546.71697384998</v>
      </c>
      <c r="E72" s="260">
        <v>333724.07797385001</v>
      </c>
      <c r="F72" s="260">
        <v>262417.52308392001</v>
      </c>
      <c r="G72" s="260">
        <v>203071.80308392001</v>
      </c>
    </row>
    <row r="73" spans="1:7" x14ac:dyDescent="0.2">
      <c r="A73" s="180">
        <v>23</v>
      </c>
      <c r="B73" s="260">
        <v>106733.50436427</v>
      </c>
      <c r="C73" s="260">
        <v>106256.00636427</v>
      </c>
      <c r="D73" s="260">
        <v>444463.217863</v>
      </c>
      <c r="E73" s="260">
        <v>314081.320863</v>
      </c>
      <c r="F73" s="260">
        <v>607580.51782100007</v>
      </c>
      <c r="G73" s="260">
        <v>281603.20682100003</v>
      </c>
    </row>
    <row r="74" spans="1:7" x14ac:dyDescent="0.2">
      <c r="A74" s="180">
        <v>23.25</v>
      </c>
      <c r="B74" s="260">
        <v>24720.78969148</v>
      </c>
      <c r="C74" s="260">
        <v>24705.69969148</v>
      </c>
      <c r="D74" s="260">
        <v>264131.39737279998</v>
      </c>
      <c r="E74" s="260">
        <v>147958.17237280001</v>
      </c>
      <c r="F74" s="260">
        <v>437975.91674933996</v>
      </c>
      <c r="G74" s="260">
        <v>213948.91374933999</v>
      </c>
    </row>
    <row r="75" spans="1:7" x14ac:dyDescent="0.2">
      <c r="A75" s="180">
        <v>23.5</v>
      </c>
      <c r="B75" s="260">
        <v>149853.61923074999</v>
      </c>
      <c r="C75" s="260">
        <v>149750.32023074999</v>
      </c>
      <c r="D75" s="260">
        <v>539790.67591445998</v>
      </c>
      <c r="E75" s="260">
        <v>289331.71391445998</v>
      </c>
      <c r="F75" s="260">
        <v>695958.32026571012</v>
      </c>
      <c r="G75" s="260">
        <v>415749.41826571</v>
      </c>
    </row>
    <row r="76" spans="1:7" x14ac:dyDescent="0.2">
      <c r="A76" s="180">
        <v>23.75</v>
      </c>
      <c r="B76" s="260">
        <v>26037.132495739999</v>
      </c>
      <c r="C76" s="260">
        <v>26037.132495739999</v>
      </c>
      <c r="D76" s="260">
        <v>117163.8688596</v>
      </c>
      <c r="E76" s="260">
        <v>86925.076859599998</v>
      </c>
      <c r="F76" s="260">
        <v>384482.38584687997</v>
      </c>
      <c r="G76" s="260">
        <v>285563.34784687997</v>
      </c>
    </row>
    <row r="77" spans="1:7" x14ac:dyDescent="0.2">
      <c r="A77" s="180">
        <v>24</v>
      </c>
      <c r="B77" s="260">
        <v>31841.569261969998</v>
      </c>
      <c r="C77" s="260">
        <v>31841.569261969998</v>
      </c>
      <c r="D77" s="260">
        <v>250104.91035873999</v>
      </c>
      <c r="E77" s="260">
        <v>170159.74835874001</v>
      </c>
      <c r="F77" s="260">
        <v>397160.25099999999</v>
      </c>
      <c r="G77" s="260">
        <v>294171.45400000003</v>
      </c>
    </row>
    <row r="78" spans="1:7" x14ac:dyDescent="0.2">
      <c r="A78" s="180">
        <v>24.25</v>
      </c>
      <c r="B78" s="260">
        <v>10247.35873921</v>
      </c>
      <c r="C78" s="260">
        <v>10247.35873921</v>
      </c>
      <c r="D78" s="260">
        <v>73509.459198910001</v>
      </c>
      <c r="E78" s="260">
        <v>64006.624198910002</v>
      </c>
      <c r="F78" s="260">
        <v>164614.0483079</v>
      </c>
      <c r="G78" s="260">
        <v>128756.90330789999</v>
      </c>
    </row>
    <row r="79" spans="1:7" x14ac:dyDescent="0.2">
      <c r="A79" s="180">
        <v>24.5</v>
      </c>
      <c r="B79" s="260">
        <v>12791.80994951</v>
      </c>
      <c r="C79" s="260">
        <v>12791.80994951</v>
      </c>
      <c r="D79" s="260">
        <v>158118.1875607</v>
      </c>
      <c r="E79" s="260">
        <v>78227.719560700003</v>
      </c>
      <c r="F79" s="260">
        <v>248201.65503211998</v>
      </c>
      <c r="G79" s="260">
        <v>156091.38503211999</v>
      </c>
    </row>
    <row r="80" spans="1:7" x14ac:dyDescent="0.2">
      <c r="A80" s="180">
        <v>24.75</v>
      </c>
      <c r="B80" s="260">
        <v>5803.1142246199997</v>
      </c>
      <c r="C80" s="260">
        <v>5803.1142246199997</v>
      </c>
      <c r="D80" s="260">
        <v>35792.340754860001</v>
      </c>
      <c r="E80" s="260">
        <v>33409.24575486</v>
      </c>
      <c r="F80" s="260">
        <v>124892.61382545001</v>
      </c>
      <c r="G80" s="260">
        <v>91519.744825450005</v>
      </c>
    </row>
    <row r="81" spans="1:7" ht="15" thickBot="1" x14ac:dyDescent="0.25">
      <c r="A81" s="180" t="s">
        <v>808</v>
      </c>
      <c r="B81" s="260">
        <v>254312.18985153001</v>
      </c>
      <c r="C81" s="260">
        <v>254322.89915153</v>
      </c>
      <c r="D81" s="260">
        <v>594429.52575201006</v>
      </c>
      <c r="E81" s="260">
        <v>555785.65975201002</v>
      </c>
      <c r="F81" s="260">
        <v>1015667.69612609</v>
      </c>
      <c r="G81" s="260">
        <v>893767.57912609004</v>
      </c>
    </row>
    <row r="82" spans="1:7" ht="15.75" thickTop="1" thickBot="1" x14ac:dyDescent="0.25">
      <c r="A82" s="178" t="s">
        <v>262</v>
      </c>
      <c r="B82" s="366">
        <v>8217305.7013358185</v>
      </c>
      <c r="C82" s="358">
        <v>6120080.9290838204</v>
      </c>
      <c r="D82" s="358">
        <v>8437137.8767769095</v>
      </c>
      <c r="E82" s="358">
        <v>5865269.4095729096</v>
      </c>
      <c r="F82" s="358">
        <v>8344353.9658625508</v>
      </c>
      <c r="G82" s="367">
        <v>5792513.7130715502</v>
      </c>
    </row>
    <row r="83" spans="1:7" ht="15" thickTop="1" x14ac:dyDescent="0.2">
      <c r="A83" s="524" t="s">
        <v>263</v>
      </c>
      <c r="B83" s="524"/>
      <c r="C83" s="524"/>
      <c r="D83" s="524"/>
      <c r="E83" s="524"/>
      <c r="F83" s="524"/>
      <c r="G83" s="524"/>
    </row>
    <row r="84" spans="1:7" x14ac:dyDescent="0.2">
      <c r="A84" s="707" t="s">
        <v>794</v>
      </c>
      <c r="B84" s="707"/>
      <c r="C84" s="707"/>
      <c r="D84" s="707"/>
      <c r="E84" s="707"/>
      <c r="F84" s="707"/>
      <c r="G84" s="707"/>
    </row>
    <row r="85" spans="1:7" x14ac:dyDescent="0.2">
      <c r="A85" s="179" t="s">
        <v>800</v>
      </c>
    </row>
    <row r="86" spans="1:7" x14ac:dyDescent="0.2">
      <c r="A86" s="179" t="s">
        <v>796</v>
      </c>
    </row>
    <row r="87" spans="1:7" x14ac:dyDescent="0.2">
      <c r="A87" s="65" t="s">
        <v>265</v>
      </c>
    </row>
  </sheetData>
  <mergeCells count="8">
    <mergeCell ref="A84:G84"/>
    <mergeCell ref="A1:G1"/>
    <mergeCell ref="A2:G2"/>
    <mergeCell ref="A3:A4"/>
    <mergeCell ref="B3:C3"/>
    <mergeCell ref="F3:G3"/>
    <mergeCell ref="D3:E3"/>
    <mergeCell ref="A83:G83"/>
  </mergeCells>
  <pageMargins left="0.7" right="0.7" top="0.75" bottom="0.75" header="0.3" footer="0.3"/>
  <pageSetup paperSize="9" scale="60"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0"/>
  <sheetViews>
    <sheetView view="pageBreakPreview" zoomScaleNormal="100" zoomScaleSheetLayoutView="100" workbookViewId="0">
      <selection activeCell="B5" sqref="B5:C5"/>
    </sheetView>
  </sheetViews>
  <sheetFormatPr defaultColWidth="9.125" defaultRowHeight="14.25" x14ac:dyDescent="0.2"/>
  <cols>
    <col min="1" max="1" width="54.5" style="10" customWidth="1"/>
    <col min="2" max="7" width="11.125" style="10" customWidth="1"/>
    <col min="8" max="16384" width="9.125" style="10"/>
  </cols>
  <sheetData>
    <row r="1" spans="1:7" ht="18.75" x14ac:dyDescent="0.2">
      <c r="A1" s="503" t="s">
        <v>809</v>
      </c>
      <c r="B1" s="503"/>
      <c r="C1" s="503"/>
      <c r="D1" s="503"/>
      <c r="E1" s="503"/>
      <c r="F1" s="503"/>
      <c r="G1" s="503"/>
    </row>
    <row r="2" spans="1:7" ht="18.75" x14ac:dyDescent="0.2">
      <c r="A2" s="503" t="s">
        <v>798</v>
      </c>
      <c r="B2" s="503"/>
      <c r="C2" s="503"/>
      <c r="D2" s="503"/>
      <c r="E2" s="503"/>
      <c r="F2" s="503"/>
      <c r="G2" s="503"/>
    </row>
    <row r="3" spans="1:7" ht="15" thickBot="1" x14ac:dyDescent="0.25">
      <c r="A3" s="717" t="s">
        <v>489</v>
      </c>
      <c r="B3" s="717"/>
      <c r="C3" s="717"/>
      <c r="D3" s="717"/>
      <c r="E3" s="717"/>
      <c r="F3" s="717"/>
      <c r="G3" s="717"/>
    </row>
    <row r="4" spans="1:7" ht="15.75" thickTop="1" thickBot="1" x14ac:dyDescent="0.25">
      <c r="A4" s="515" t="s">
        <v>810</v>
      </c>
      <c r="B4" s="519">
        <v>2023</v>
      </c>
      <c r="C4" s="521"/>
      <c r="D4" s="521"/>
      <c r="E4" s="521"/>
      <c r="F4" s="521"/>
      <c r="G4" s="705"/>
    </row>
    <row r="5" spans="1:7" ht="15" thickBot="1" x14ac:dyDescent="0.25">
      <c r="A5" s="516"/>
      <c r="B5" s="581" t="s">
        <v>127</v>
      </c>
      <c r="C5" s="718"/>
      <c r="D5" s="719" t="s">
        <v>125</v>
      </c>
      <c r="E5" s="718"/>
      <c r="F5" s="719" t="s">
        <v>1217</v>
      </c>
      <c r="G5" s="718"/>
    </row>
    <row r="6" spans="1:7" x14ac:dyDescent="0.2">
      <c r="A6" s="516"/>
      <c r="B6" s="715" t="s">
        <v>321</v>
      </c>
      <c r="C6" s="182" t="s">
        <v>811</v>
      </c>
      <c r="D6" s="715" t="s">
        <v>321</v>
      </c>
      <c r="E6" s="182" t="s">
        <v>811</v>
      </c>
      <c r="F6" s="715" t="s">
        <v>321</v>
      </c>
      <c r="G6" s="182" t="s">
        <v>811</v>
      </c>
    </row>
    <row r="7" spans="1:7" ht="15" thickBot="1" x14ac:dyDescent="0.25">
      <c r="A7" s="523"/>
      <c r="B7" s="716"/>
      <c r="C7" s="106" t="s">
        <v>812</v>
      </c>
      <c r="D7" s="716"/>
      <c r="E7" s="106" t="s">
        <v>812</v>
      </c>
      <c r="F7" s="716"/>
      <c r="G7" s="106" t="s">
        <v>812</v>
      </c>
    </row>
    <row r="8" spans="1:7" ht="15" thickTop="1" x14ac:dyDescent="0.2">
      <c r="A8" s="125">
        <v>0</v>
      </c>
      <c r="B8" s="331">
        <v>214677.255</v>
      </c>
      <c r="C8" s="331">
        <v>206667.15400000001</v>
      </c>
      <c r="D8" s="331">
        <v>245315.72851255001</v>
      </c>
      <c r="E8" s="331">
        <v>244012.36351254999</v>
      </c>
      <c r="F8" s="331">
        <v>250949.39600000001</v>
      </c>
      <c r="G8" s="331">
        <v>249965.62599999999</v>
      </c>
    </row>
    <row r="9" spans="1:7" x14ac:dyDescent="0.2">
      <c r="A9" s="125" t="s">
        <v>788</v>
      </c>
      <c r="B9" s="331">
        <v>999.125</v>
      </c>
      <c r="C9" s="331">
        <v>999.125</v>
      </c>
      <c r="D9" s="331">
        <v>970.78099999999995</v>
      </c>
      <c r="E9" s="331">
        <v>970.78099999999995</v>
      </c>
      <c r="F9" s="331">
        <v>1030.548</v>
      </c>
      <c r="G9" s="331">
        <v>1030.548</v>
      </c>
    </row>
    <row r="10" spans="1:7" x14ac:dyDescent="0.2">
      <c r="A10" s="125" t="s">
        <v>789</v>
      </c>
      <c r="B10" s="331">
        <v>51397.485999999997</v>
      </c>
      <c r="C10" s="331">
        <v>51397.485999999997</v>
      </c>
      <c r="D10" s="331">
        <v>51320.082000000002</v>
      </c>
      <c r="E10" s="331">
        <v>51320.082000000002</v>
      </c>
      <c r="F10" s="331">
        <v>61254.728000000003</v>
      </c>
      <c r="G10" s="331">
        <v>61254.728000000003</v>
      </c>
    </row>
    <row r="11" spans="1:7" x14ac:dyDescent="0.2">
      <c r="A11" s="125" t="s">
        <v>790</v>
      </c>
      <c r="B11" s="331">
        <v>85464.982000000004</v>
      </c>
      <c r="C11" s="331">
        <v>85455.951000000001</v>
      </c>
      <c r="D11" s="331">
        <v>79456.63</v>
      </c>
      <c r="E11" s="331">
        <v>79449.104000000007</v>
      </c>
      <c r="F11" s="331">
        <v>79186.51999999999</v>
      </c>
      <c r="G11" s="331">
        <v>79178.994000000006</v>
      </c>
    </row>
    <row r="12" spans="1:7" x14ac:dyDescent="0.2">
      <c r="A12" s="125" t="s">
        <v>791</v>
      </c>
      <c r="B12" s="331">
        <v>56471.489000000001</v>
      </c>
      <c r="C12" s="331">
        <v>56471.489000000001</v>
      </c>
      <c r="D12" s="331">
        <v>59755.913999999997</v>
      </c>
      <c r="E12" s="331">
        <v>59755.913999999997</v>
      </c>
      <c r="F12" s="331">
        <v>55340.968999999997</v>
      </c>
      <c r="G12" s="331">
        <v>55340.968999999997</v>
      </c>
    </row>
    <row r="13" spans="1:7" x14ac:dyDescent="0.2">
      <c r="A13" s="125" t="s">
        <v>792</v>
      </c>
      <c r="B13" s="331">
        <v>94452.153999999995</v>
      </c>
      <c r="C13" s="331">
        <v>94301.945000000007</v>
      </c>
      <c r="D13" s="331">
        <v>102161.053</v>
      </c>
      <c r="E13" s="331">
        <v>102109.05100000001</v>
      </c>
      <c r="F13" s="331">
        <v>101079.24599999998</v>
      </c>
      <c r="G13" s="331">
        <v>101079.246</v>
      </c>
    </row>
    <row r="14" spans="1:7" x14ac:dyDescent="0.2">
      <c r="A14" s="125" t="s">
        <v>805</v>
      </c>
      <c r="B14" s="331">
        <v>9819.4740000000002</v>
      </c>
      <c r="C14" s="331">
        <v>9819.4740000000002</v>
      </c>
      <c r="D14" s="331">
        <v>9526.8310000000001</v>
      </c>
      <c r="E14" s="331">
        <v>9526.8310000000001</v>
      </c>
      <c r="F14" s="331">
        <v>11058.144</v>
      </c>
      <c r="G14" s="331">
        <v>11058.144</v>
      </c>
    </row>
    <row r="15" spans="1:7" x14ac:dyDescent="0.2">
      <c r="A15" s="125" t="s">
        <v>806</v>
      </c>
      <c r="B15" s="331">
        <v>42677.27</v>
      </c>
      <c r="C15" s="331">
        <v>22678.089</v>
      </c>
      <c r="D15" s="331">
        <v>23897.188999999998</v>
      </c>
      <c r="E15" s="331">
        <v>23897.188999999998</v>
      </c>
      <c r="F15" s="331">
        <v>24132.29</v>
      </c>
      <c r="G15" s="331">
        <v>24132.29</v>
      </c>
    </row>
    <row r="16" spans="1:7" x14ac:dyDescent="0.2">
      <c r="A16" s="125" t="s">
        <v>807</v>
      </c>
      <c r="B16" s="331">
        <v>8773.0869999999995</v>
      </c>
      <c r="C16" s="331">
        <v>8773.0869999999995</v>
      </c>
      <c r="D16" s="331">
        <v>9415.65</v>
      </c>
      <c r="E16" s="331">
        <v>9415.65</v>
      </c>
      <c r="F16" s="331">
        <v>11048.192000000001</v>
      </c>
      <c r="G16" s="331">
        <v>11048.191999999999</v>
      </c>
    </row>
    <row r="17" spans="1:7" x14ac:dyDescent="0.2">
      <c r="A17" s="125">
        <v>8.25</v>
      </c>
      <c r="B17" s="331">
        <v>3088.8560000000002</v>
      </c>
      <c r="C17" s="331">
        <v>3088.8560000000002</v>
      </c>
      <c r="D17" s="331">
        <v>2591.0749999999998</v>
      </c>
      <c r="E17" s="331">
        <v>2591.0749999999998</v>
      </c>
      <c r="F17" s="331">
        <v>1064.644</v>
      </c>
      <c r="G17" s="331">
        <v>1014.644</v>
      </c>
    </row>
    <row r="18" spans="1:7" x14ac:dyDescent="0.2">
      <c r="A18" s="125">
        <v>8.5</v>
      </c>
      <c r="B18" s="331">
        <v>1154.1579999999999</v>
      </c>
      <c r="C18" s="331">
        <v>1117.704</v>
      </c>
      <c r="D18" s="331">
        <v>759.29600000000005</v>
      </c>
      <c r="E18" s="331">
        <v>759.29600000000005</v>
      </c>
      <c r="F18" s="331">
        <v>670.70899999999995</v>
      </c>
      <c r="G18" s="331">
        <v>670.70899999999995</v>
      </c>
    </row>
    <row r="19" spans="1:7" x14ac:dyDescent="0.2">
      <c r="A19" s="125">
        <v>8.75</v>
      </c>
      <c r="B19" s="331">
        <v>3942.9380000000001</v>
      </c>
      <c r="C19" s="331">
        <v>3942.9380000000001</v>
      </c>
      <c r="D19" s="331">
        <v>3456.373</v>
      </c>
      <c r="E19" s="331">
        <v>3456.373</v>
      </c>
      <c r="F19" s="331">
        <v>162.28199999999998</v>
      </c>
      <c r="G19" s="331">
        <v>162.28200000000001</v>
      </c>
    </row>
    <row r="20" spans="1:7" x14ac:dyDescent="0.2">
      <c r="A20" s="125">
        <v>9</v>
      </c>
      <c r="B20" s="331">
        <v>7310.9260000000004</v>
      </c>
      <c r="C20" s="331">
        <v>7310.9260000000004</v>
      </c>
      <c r="D20" s="331">
        <v>1061.386</v>
      </c>
      <c r="E20" s="331">
        <v>1061.386</v>
      </c>
      <c r="F20" s="331">
        <v>1103.3519999999999</v>
      </c>
      <c r="G20" s="331">
        <v>1103.3520000000001</v>
      </c>
    </row>
    <row r="21" spans="1:7" x14ac:dyDescent="0.2">
      <c r="A21" s="125">
        <v>9.25</v>
      </c>
      <c r="B21" s="331">
        <v>991.51</v>
      </c>
      <c r="C21" s="331">
        <v>991.51</v>
      </c>
      <c r="D21" s="331">
        <v>1933.962</v>
      </c>
      <c r="E21" s="331">
        <v>1933.962</v>
      </c>
      <c r="F21" s="331">
        <v>336.04899999999998</v>
      </c>
      <c r="G21" s="331">
        <v>336.04899999999998</v>
      </c>
    </row>
    <row r="22" spans="1:7" x14ac:dyDescent="0.2">
      <c r="A22" s="125">
        <v>9.5</v>
      </c>
      <c r="B22" s="331">
        <v>6876.5810000000001</v>
      </c>
      <c r="C22" s="331">
        <v>6876.5810000000001</v>
      </c>
      <c r="D22" s="331">
        <v>1947.067</v>
      </c>
      <c r="E22" s="331">
        <v>1947.067</v>
      </c>
      <c r="F22" s="331">
        <v>1432.0680000000002</v>
      </c>
      <c r="G22" s="331">
        <v>568.35699999999997</v>
      </c>
    </row>
    <row r="23" spans="1:7" x14ac:dyDescent="0.2">
      <c r="A23" s="125">
        <v>9.75</v>
      </c>
      <c r="B23" s="331">
        <v>4904.116</v>
      </c>
      <c r="C23" s="331">
        <v>4904.116</v>
      </c>
      <c r="D23" s="331">
        <v>319.99200000000002</v>
      </c>
      <c r="E23" s="331">
        <v>319.99200000000002</v>
      </c>
      <c r="F23" s="331">
        <v>365.89400000000001</v>
      </c>
      <c r="G23" s="331">
        <v>365.89400000000001</v>
      </c>
    </row>
    <row r="24" spans="1:7" x14ac:dyDescent="0.2">
      <c r="A24" s="125">
        <v>10</v>
      </c>
      <c r="B24" s="331">
        <v>40720.553</v>
      </c>
      <c r="C24" s="331">
        <v>40720.553</v>
      </c>
      <c r="D24" s="331">
        <v>4657.4520000000002</v>
      </c>
      <c r="E24" s="331">
        <v>4657.4520000000002</v>
      </c>
      <c r="F24" s="331">
        <v>51244.815000000002</v>
      </c>
      <c r="G24" s="331">
        <v>3859.2150000000001</v>
      </c>
    </row>
    <row r="25" spans="1:7" x14ac:dyDescent="0.2">
      <c r="A25" s="125">
        <v>10.25</v>
      </c>
      <c r="B25" s="331">
        <v>1707.461</v>
      </c>
      <c r="C25" s="331">
        <v>1707.461</v>
      </c>
      <c r="D25" s="331">
        <v>1347.9739999999999</v>
      </c>
      <c r="E25" s="331">
        <v>1347.9739999999999</v>
      </c>
      <c r="F25" s="331">
        <v>444.77699999999999</v>
      </c>
      <c r="G25" s="331">
        <v>444.77699999999999</v>
      </c>
    </row>
    <row r="26" spans="1:7" x14ac:dyDescent="0.2">
      <c r="A26" s="125">
        <v>10.5</v>
      </c>
      <c r="B26" s="331">
        <v>540.18700000000001</v>
      </c>
      <c r="C26" s="331">
        <v>540.18700000000001</v>
      </c>
      <c r="D26" s="331">
        <v>7946.2809999999999</v>
      </c>
      <c r="E26" s="331">
        <v>1316.778</v>
      </c>
      <c r="F26" s="331">
        <v>950.65800000000002</v>
      </c>
      <c r="G26" s="331">
        <v>950.65800000000002</v>
      </c>
    </row>
    <row r="27" spans="1:7" x14ac:dyDescent="0.2">
      <c r="A27" s="125">
        <v>10.75</v>
      </c>
      <c r="B27" s="331">
        <v>3152.502</v>
      </c>
      <c r="C27" s="331">
        <v>3152.502</v>
      </c>
      <c r="D27" s="331">
        <v>948.01199999999994</v>
      </c>
      <c r="E27" s="331">
        <v>948.01199999999994</v>
      </c>
      <c r="F27" s="331">
        <v>513.88300000000004</v>
      </c>
      <c r="G27" s="331">
        <v>513.88300000000004</v>
      </c>
    </row>
    <row r="28" spans="1:7" x14ac:dyDescent="0.2">
      <c r="A28" s="125">
        <v>11</v>
      </c>
      <c r="B28" s="331">
        <v>62493.389000000003</v>
      </c>
      <c r="C28" s="331">
        <v>14905.846</v>
      </c>
      <c r="D28" s="331">
        <v>4562.07</v>
      </c>
      <c r="E28" s="331">
        <v>4510.7880000000014</v>
      </c>
      <c r="F28" s="331">
        <v>2865.2</v>
      </c>
      <c r="G28" s="331">
        <v>2813.9180000000001</v>
      </c>
    </row>
    <row r="29" spans="1:7" x14ac:dyDescent="0.2">
      <c r="A29" s="125">
        <v>11.25</v>
      </c>
      <c r="B29" s="331">
        <v>1311.7349999999999</v>
      </c>
      <c r="C29" s="331">
        <v>1311.7349999999999</v>
      </c>
      <c r="D29" s="331">
        <v>448.947</v>
      </c>
      <c r="E29" s="331">
        <v>448.947</v>
      </c>
      <c r="F29" s="331">
        <v>680.67900000000009</v>
      </c>
      <c r="G29" s="331">
        <v>680.67899999999997</v>
      </c>
    </row>
    <row r="30" spans="1:7" x14ac:dyDescent="0.2">
      <c r="A30" s="125">
        <v>11.5</v>
      </c>
      <c r="B30" s="331">
        <v>4446.8209999999999</v>
      </c>
      <c r="C30" s="331">
        <v>2446.8209999999999</v>
      </c>
      <c r="D30" s="331">
        <v>43198.650999999998</v>
      </c>
      <c r="E30" s="331">
        <v>1871.9390000000001</v>
      </c>
      <c r="F30" s="331">
        <v>1434.914</v>
      </c>
      <c r="G30" s="331">
        <v>1434.914</v>
      </c>
    </row>
    <row r="31" spans="1:7" x14ac:dyDescent="0.2">
      <c r="A31" s="125">
        <v>11.75</v>
      </c>
      <c r="B31" s="331">
        <v>2376.8119999999999</v>
      </c>
      <c r="C31" s="331">
        <v>2376.8119999999999</v>
      </c>
      <c r="D31" s="331">
        <v>1822.354</v>
      </c>
      <c r="E31" s="331">
        <v>1822.354</v>
      </c>
      <c r="F31" s="331">
        <v>1735.644</v>
      </c>
      <c r="G31" s="331">
        <v>1735.644</v>
      </c>
    </row>
    <row r="32" spans="1:7" x14ac:dyDescent="0.2">
      <c r="A32" s="125">
        <v>12</v>
      </c>
      <c r="B32" s="331">
        <v>3168.3330000000001</v>
      </c>
      <c r="C32" s="331">
        <v>3168.3330000000001</v>
      </c>
      <c r="D32" s="331">
        <v>1440.2739999999999</v>
      </c>
      <c r="E32" s="331">
        <v>1440.2739999999999</v>
      </c>
      <c r="F32" s="331">
        <v>1316.922</v>
      </c>
      <c r="G32" s="331">
        <v>1316.922</v>
      </c>
    </row>
    <row r="33" spans="1:7" x14ac:dyDescent="0.2">
      <c r="A33" s="125">
        <v>12.25</v>
      </c>
      <c r="B33" s="331">
        <v>2880.0949999999998</v>
      </c>
      <c r="C33" s="331">
        <v>2880.0949999999998</v>
      </c>
      <c r="D33" s="331">
        <v>1592.8530000000001</v>
      </c>
      <c r="E33" s="331">
        <v>1592.8530000000001</v>
      </c>
      <c r="F33" s="331">
        <v>1843.2170000000001</v>
      </c>
      <c r="G33" s="331">
        <v>1843.2170000000001</v>
      </c>
    </row>
    <row r="34" spans="1:7" x14ac:dyDescent="0.2">
      <c r="A34" s="125">
        <v>12.5</v>
      </c>
      <c r="B34" s="331">
        <v>4181.5110000000004</v>
      </c>
      <c r="C34" s="331">
        <v>4181.5110000000004</v>
      </c>
      <c r="D34" s="331">
        <v>2743.1030000000001</v>
      </c>
      <c r="E34" s="331">
        <v>2743.1030000000001</v>
      </c>
      <c r="F34" s="331">
        <v>2005.846</v>
      </c>
      <c r="G34" s="331">
        <v>2005.846</v>
      </c>
    </row>
    <row r="35" spans="1:7" x14ac:dyDescent="0.2">
      <c r="A35" s="125">
        <v>12.75</v>
      </c>
      <c r="B35" s="331">
        <v>6578.848</v>
      </c>
      <c r="C35" s="331">
        <v>6578.848</v>
      </c>
      <c r="D35" s="331">
        <v>4718.018</v>
      </c>
      <c r="E35" s="331">
        <v>4718.018</v>
      </c>
      <c r="F35" s="331">
        <v>3477.8889999999997</v>
      </c>
      <c r="G35" s="331">
        <v>3477.8890000000001</v>
      </c>
    </row>
    <row r="36" spans="1:7" x14ac:dyDescent="0.2">
      <c r="A36" s="125">
        <v>13</v>
      </c>
      <c r="B36" s="331">
        <v>12966.977000000001</v>
      </c>
      <c r="C36" s="331">
        <v>12966.977000000001</v>
      </c>
      <c r="D36" s="331">
        <v>10173.968999999999</v>
      </c>
      <c r="E36" s="331">
        <v>10173.968999999999</v>
      </c>
      <c r="F36" s="331">
        <v>3261.1600000000003</v>
      </c>
      <c r="G36" s="331">
        <v>3261.16</v>
      </c>
    </row>
    <row r="37" spans="1:7" x14ac:dyDescent="0.2">
      <c r="A37" s="125">
        <v>13.25</v>
      </c>
      <c r="B37" s="331">
        <v>7900.0389999999998</v>
      </c>
      <c r="C37" s="331">
        <v>7900.0389999999998</v>
      </c>
      <c r="D37" s="331">
        <v>7416.6279999999997</v>
      </c>
      <c r="E37" s="331">
        <v>7416.6279999999997</v>
      </c>
      <c r="F37" s="331">
        <v>2545.538</v>
      </c>
      <c r="G37" s="331">
        <v>2545.538</v>
      </c>
    </row>
    <row r="38" spans="1:7" x14ac:dyDescent="0.2">
      <c r="A38" s="125">
        <v>13.5</v>
      </c>
      <c r="B38" s="331">
        <v>5531.8209999999999</v>
      </c>
      <c r="C38" s="331">
        <v>5531.8209999999999</v>
      </c>
      <c r="D38" s="331">
        <v>5647.8490000000002</v>
      </c>
      <c r="E38" s="331">
        <v>5647.8490000000002</v>
      </c>
      <c r="F38" s="331">
        <v>2975.2420000000002</v>
      </c>
      <c r="G38" s="331">
        <v>2975.2420000000002</v>
      </c>
    </row>
    <row r="39" spans="1:7" x14ac:dyDescent="0.2">
      <c r="A39" s="125">
        <v>13.75</v>
      </c>
      <c r="B39" s="331">
        <v>9740.92</v>
      </c>
      <c r="C39" s="331">
        <v>9740.92</v>
      </c>
      <c r="D39" s="331">
        <v>9361.1129999999994</v>
      </c>
      <c r="E39" s="331">
        <v>9361.1129999999994</v>
      </c>
      <c r="F39" s="331">
        <v>6352.3289999999997</v>
      </c>
      <c r="G39" s="331">
        <v>6352.3289999999997</v>
      </c>
    </row>
    <row r="40" spans="1:7" x14ac:dyDescent="0.2">
      <c r="A40" s="125">
        <v>14</v>
      </c>
      <c r="B40" s="331">
        <v>43789.192000000003</v>
      </c>
      <c r="C40" s="331">
        <v>43789.192000000003</v>
      </c>
      <c r="D40" s="331">
        <v>37391.879999999997</v>
      </c>
      <c r="E40" s="331">
        <v>37391.879999999997</v>
      </c>
      <c r="F40" s="331">
        <v>6758.5249999999996</v>
      </c>
      <c r="G40" s="331">
        <v>6758.5250000000005</v>
      </c>
    </row>
    <row r="41" spans="1:7" x14ac:dyDescent="0.2">
      <c r="A41" s="125">
        <v>14.25</v>
      </c>
      <c r="B41" s="331">
        <v>3895.49</v>
      </c>
      <c r="C41" s="331">
        <v>3895.49</v>
      </c>
      <c r="D41" s="331">
        <v>1331.9090000000001</v>
      </c>
      <c r="E41" s="331">
        <v>1331.9090000000001</v>
      </c>
      <c r="F41" s="331">
        <v>1421.943</v>
      </c>
      <c r="G41" s="331">
        <v>1421.943</v>
      </c>
    </row>
    <row r="42" spans="1:7" x14ac:dyDescent="0.2">
      <c r="A42" s="125">
        <v>14.5</v>
      </c>
      <c r="B42" s="331">
        <v>3537.1289999999999</v>
      </c>
      <c r="C42" s="331">
        <v>3537.1289999999999</v>
      </c>
      <c r="D42" s="331">
        <v>2307.0250000000001</v>
      </c>
      <c r="E42" s="331">
        <v>2307.0250000000001</v>
      </c>
      <c r="F42" s="331">
        <v>1509.998</v>
      </c>
      <c r="G42" s="331">
        <v>1509.998</v>
      </c>
    </row>
    <row r="43" spans="1:7" x14ac:dyDescent="0.2">
      <c r="A43" s="125">
        <v>14.75</v>
      </c>
      <c r="B43" s="331">
        <v>17101.974999999999</v>
      </c>
      <c r="C43" s="331">
        <v>3005.99</v>
      </c>
      <c r="D43" s="331">
        <v>1897.2829999999999</v>
      </c>
      <c r="E43" s="331">
        <v>1897.2829999999999</v>
      </c>
      <c r="F43" s="331">
        <v>1680.0360000000001</v>
      </c>
      <c r="G43" s="331">
        <v>1680.0360000000001</v>
      </c>
    </row>
    <row r="44" spans="1:7" x14ac:dyDescent="0.2">
      <c r="A44" s="125">
        <v>15</v>
      </c>
      <c r="B44" s="331">
        <v>7951.7049999999999</v>
      </c>
      <c r="C44" s="331">
        <v>7951.7049999999999</v>
      </c>
      <c r="D44" s="331">
        <v>11528.008</v>
      </c>
      <c r="E44" s="331">
        <v>11528.008</v>
      </c>
      <c r="F44" s="331">
        <v>7448.8710000000001</v>
      </c>
      <c r="G44" s="331">
        <v>7448.8710000000001</v>
      </c>
    </row>
    <row r="45" spans="1:7" x14ac:dyDescent="0.2">
      <c r="A45" s="125">
        <v>15.25</v>
      </c>
      <c r="B45" s="331">
        <v>32491.03</v>
      </c>
      <c r="C45" s="331">
        <v>32491.03</v>
      </c>
      <c r="D45" s="331">
        <v>31056.317999999999</v>
      </c>
      <c r="E45" s="331">
        <v>31056.317999999999</v>
      </c>
      <c r="F45" s="331">
        <v>30740.573</v>
      </c>
      <c r="G45" s="331">
        <v>30740.573</v>
      </c>
    </row>
    <row r="46" spans="1:7" x14ac:dyDescent="0.2">
      <c r="A46" s="125">
        <v>15.5</v>
      </c>
      <c r="B46" s="331">
        <v>5758.6260000000002</v>
      </c>
      <c r="C46" s="331">
        <v>5758.6260000000002</v>
      </c>
      <c r="D46" s="331">
        <v>3635.596</v>
      </c>
      <c r="E46" s="331">
        <v>3635.596</v>
      </c>
      <c r="F46" s="331">
        <v>2811.4290000000001</v>
      </c>
      <c r="G46" s="331">
        <v>2811.4290000000001</v>
      </c>
    </row>
    <row r="47" spans="1:7" x14ac:dyDescent="0.2">
      <c r="A47" s="125">
        <v>15.75</v>
      </c>
      <c r="B47" s="331">
        <v>44761.086000000003</v>
      </c>
      <c r="C47" s="331">
        <v>9761.0859999999993</v>
      </c>
      <c r="D47" s="331">
        <v>49086.025000000001</v>
      </c>
      <c r="E47" s="331">
        <v>14086.025</v>
      </c>
      <c r="F47" s="331">
        <v>38272.167000000001</v>
      </c>
      <c r="G47" s="331">
        <v>13623.876</v>
      </c>
    </row>
    <row r="48" spans="1:7" x14ac:dyDescent="0.2">
      <c r="A48" s="125">
        <v>16</v>
      </c>
      <c r="B48" s="331">
        <v>20636.375</v>
      </c>
      <c r="C48" s="331">
        <v>20636.375</v>
      </c>
      <c r="D48" s="331">
        <v>6928.75</v>
      </c>
      <c r="E48" s="331">
        <v>6928.75</v>
      </c>
      <c r="F48" s="331">
        <v>4850.3639999999996</v>
      </c>
      <c r="G48" s="331">
        <v>4850.3639999999996</v>
      </c>
    </row>
    <row r="49" spans="1:7" x14ac:dyDescent="0.2">
      <c r="A49" s="125">
        <v>16.25</v>
      </c>
      <c r="B49" s="331">
        <v>63890.803</v>
      </c>
      <c r="C49" s="331">
        <v>63449.294999999998</v>
      </c>
      <c r="D49" s="331">
        <v>77663.929000000004</v>
      </c>
      <c r="E49" s="331">
        <v>51555.292999999998</v>
      </c>
      <c r="F49" s="331">
        <v>50630.101999999999</v>
      </c>
      <c r="G49" s="331">
        <v>44969.661</v>
      </c>
    </row>
    <row r="50" spans="1:7" x14ac:dyDescent="0.2">
      <c r="A50" s="125">
        <v>16.5</v>
      </c>
      <c r="B50" s="331">
        <v>97749.956000000006</v>
      </c>
      <c r="C50" s="331">
        <v>56367.114999999998</v>
      </c>
      <c r="D50" s="331">
        <v>79280.365000000005</v>
      </c>
      <c r="E50" s="331">
        <v>33784.887000000002</v>
      </c>
      <c r="F50" s="331">
        <v>69370.198999999993</v>
      </c>
      <c r="G50" s="331">
        <v>24525.767</v>
      </c>
    </row>
    <row r="51" spans="1:7" x14ac:dyDescent="0.2">
      <c r="A51" s="125">
        <v>16.75</v>
      </c>
      <c r="B51" s="331">
        <v>103305.321</v>
      </c>
      <c r="C51" s="331">
        <v>34288.43</v>
      </c>
      <c r="D51" s="331">
        <v>28197.723999999998</v>
      </c>
      <c r="E51" s="331">
        <v>19925.891</v>
      </c>
      <c r="F51" s="331">
        <v>8902.9589999999989</v>
      </c>
      <c r="G51" s="331">
        <v>8902.9590000000007</v>
      </c>
    </row>
    <row r="52" spans="1:7" x14ac:dyDescent="0.2">
      <c r="A52" s="125">
        <v>17</v>
      </c>
      <c r="B52" s="331">
        <v>409505.26500000001</v>
      </c>
      <c r="C52" s="331">
        <v>117948.626</v>
      </c>
      <c r="D52" s="331">
        <v>68129.388999999996</v>
      </c>
      <c r="E52" s="331">
        <v>60398.798999999999</v>
      </c>
      <c r="F52" s="331">
        <v>11327.248</v>
      </c>
      <c r="G52" s="331">
        <v>8596.6579999999994</v>
      </c>
    </row>
    <row r="53" spans="1:7" x14ac:dyDescent="0.2">
      <c r="A53" s="125">
        <v>17.25</v>
      </c>
      <c r="B53" s="331">
        <v>155035.12400000001</v>
      </c>
      <c r="C53" s="331">
        <v>69101.396999999997</v>
      </c>
      <c r="D53" s="331">
        <v>21313.473999999998</v>
      </c>
      <c r="E53" s="331">
        <v>14514.029</v>
      </c>
      <c r="F53" s="331">
        <v>7363.0309999999999</v>
      </c>
      <c r="G53" s="331">
        <v>5248.8029999999999</v>
      </c>
    </row>
    <row r="54" spans="1:7" x14ac:dyDescent="0.2">
      <c r="A54" s="125">
        <v>17.5</v>
      </c>
      <c r="B54" s="331">
        <v>66734.748000000007</v>
      </c>
      <c r="C54" s="331">
        <v>66734.748000000007</v>
      </c>
      <c r="D54" s="331">
        <v>20795.579000000002</v>
      </c>
      <c r="E54" s="331">
        <v>20795.579000000002</v>
      </c>
      <c r="F54" s="331">
        <v>13990.039000000001</v>
      </c>
      <c r="G54" s="331">
        <v>13990.039000000001</v>
      </c>
    </row>
    <row r="55" spans="1:7" x14ac:dyDescent="0.2">
      <c r="A55" s="125">
        <v>17.75</v>
      </c>
      <c r="B55" s="331">
        <v>96812.834000000003</v>
      </c>
      <c r="C55" s="331">
        <v>89556.251999999993</v>
      </c>
      <c r="D55" s="331">
        <v>28294.671999999999</v>
      </c>
      <c r="E55" s="331">
        <v>27690.960999999999</v>
      </c>
      <c r="F55" s="331">
        <v>14707.552</v>
      </c>
      <c r="G55" s="331">
        <v>14707.552</v>
      </c>
    </row>
    <row r="56" spans="1:7" x14ac:dyDescent="0.2">
      <c r="A56" s="125">
        <v>18</v>
      </c>
      <c r="B56" s="331">
        <v>109243.747</v>
      </c>
      <c r="C56" s="331">
        <v>83728.907000000007</v>
      </c>
      <c r="D56" s="331">
        <v>72021.782999999996</v>
      </c>
      <c r="E56" s="331">
        <v>71672.687999999995</v>
      </c>
      <c r="F56" s="331">
        <v>34812.080000000002</v>
      </c>
      <c r="G56" s="331">
        <v>34808.525999999998</v>
      </c>
    </row>
    <row r="57" spans="1:7" x14ac:dyDescent="0.2">
      <c r="A57" s="125">
        <v>18.25</v>
      </c>
      <c r="B57" s="331">
        <v>69764.945999999996</v>
      </c>
      <c r="C57" s="331">
        <v>66599.876999999993</v>
      </c>
      <c r="D57" s="331">
        <v>33057.786999999997</v>
      </c>
      <c r="E57" s="331">
        <v>33054.932999999997</v>
      </c>
      <c r="F57" s="331">
        <v>18190.514999999999</v>
      </c>
      <c r="G57" s="331">
        <v>18190.514999999999</v>
      </c>
    </row>
    <row r="58" spans="1:7" x14ac:dyDescent="0.2">
      <c r="A58" s="125">
        <v>18.5</v>
      </c>
      <c r="B58" s="331">
        <v>57083.277000000002</v>
      </c>
      <c r="C58" s="331">
        <v>55580.072</v>
      </c>
      <c r="D58" s="331">
        <v>25336.203000000001</v>
      </c>
      <c r="E58" s="331">
        <v>25333.328000000001</v>
      </c>
      <c r="F58" s="331">
        <v>12680.996999999999</v>
      </c>
      <c r="G58" s="331">
        <v>12680.996999999999</v>
      </c>
    </row>
    <row r="59" spans="1:7" x14ac:dyDescent="0.2">
      <c r="A59" s="125">
        <v>18.75</v>
      </c>
      <c r="B59" s="331">
        <v>53413.995999999999</v>
      </c>
      <c r="C59" s="331">
        <v>53406.264000000003</v>
      </c>
      <c r="D59" s="331">
        <v>26122.103999999999</v>
      </c>
      <c r="E59" s="331">
        <v>26114.812000000002</v>
      </c>
      <c r="F59" s="331">
        <v>18130.008999999998</v>
      </c>
      <c r="G59" s="331">
        <v>18130.008999999998</v>
      </c>
    </row>
    <row r="60" spans="1:7" x14ac:dyDescent="0.2">
      <c r="A60" s="125">
        <v>19</v>
      </c>
      <c r="B60" s="331">
        <v>43870.908000000003</v>
      </c>
      <c r="C60" s="331">
        <v>43863.512000000002</v>
      </c>
      <c r="D60" s="331">
        <v>23645.968000000001</v>
      </c>
      <c r="E60" s="331">
        <v>23645.968000000001</v>
      </c>
      <c r="F60" s="331">
        <v>110219.353</v>
      </c>
      <c r="G60" s="331">
        <v>110219.353</v>
      </c>
    </row>
    <row r="61" spans="1:7" x14ac:dyDescent="0.2">
      <c r="A61" s="125">
        <v>19.25</v>
      </c>
      <c r="B61" s="331">
        <v>32904.67</v>
      </c>
      <c r="C61" s="331">
        <v>32899.849000000002</v>
      </c>
      <c r="D61" s="331">
        <v>20515.545999999998</v>
      </c>
      <c r="E61" s="331">
        <v>20510.999</v>
      </c>
      <c r="F61" s="331">
        <v>11011.592000000001</v>
      </c>
      <c r="G61" s="331">
        <v>11011.592000000001</v>
      </c>
    </row>
    <row r="62" spans="1:7" x14ac:dyDescent="0.2">
      <c r="A62" s="125">
        <v>19.5</v>
      </c>
      <c r="B62" s="331">
        <v>89039.322</v>
      </c>
      <c r="C62" s="331">
        <v>80737.077999999994</v>
      </c>
      <c r="D62" s="331">
        <v>12385.08</v>
      </c>
      <c r="E62" s="331">
        <v>12385.08</v>
      </c>
      <c r="F62" s="331">
        <v>4327.4549999999999</v>
      </c>
      <c r="G62" s="331">
        <v>4327.4549999999999</v>
      </c>
    </row>
    <row r="63" spans="1:7" x14ac:dyDescent="0.2">
      <c r="A63" s="125">
        <v>19.75</v>
      </c>
      <c r="B63" s="331">
        <v>70990.623999999996</v>
      </c>
      <c r="C63" s="331">
        <v>70990.623999999996</v>
      </c>
      <c r="D63" s="331">
        <v>17963.38</v>
      </c>
      <c r="E63" s="331">
        <v>17963.38</v>
      </c>
      <c r="F63" s="331">
        <v>9121.9589999999989</v>
      </c>
      <c r="G63" s="331">
        <v>9121.9590000000007</v>
      </c>
    </row>
    <row r="64" spans="1:7" x14ac:dyDescent="0.2">
      <c r="A64" s="125">
        <v>20</v>
      </c>
      <c r="B64" s="331">
        <v>105769.283</v>
      </c>
      <c r="C64" s="331">
        <v>90331.926999999996</v>
      </c>
      <c r="D64" s="331">
        <v>53288.998</v>
      </c>
      <c r="E64" s="331">
        <v>53288.998</v>
      </c>
      <c r="F64" s="331">
        <v>27696.167999999998</v>
      </c>
      <c r="G64" s="331">
        <v>27696.168000000001</v>
      </c>
    </row>
    <row r="65" spans="1:7" x14ac:dyDescent="0.2">
      <c r="A65" s="125">
        <v>20.25</v>
      </c>
      <c r="B65" s="331">
        <v>55309.14</v>
      </c>
      <c r="C65" s="331">
        <v>45309.14</v>
      </c>
      <c r="D65" s="331">
        <v>14952.857</v>
      </c>
      <c r="E65" s="331">
        <v>14950.046</v>
      </c>
      <c r="F65" s="331">
        <v>10100.472</v>
      </c>
      <c r="G65" s="331">
        <v>10100.472</v>
      </c>
    </row>
    <row r="66" spans="1:7" x14ac:dyDescent="0.2">
      <c r="A66" s="125">
        <v>20.5</v>
      </c>
      <c r="B66" s="331">
        <v>41158.627</v>
      </c>
      <c r="C66" s="331">
        <v>41158.627</v>
      </c>
      <c r="D66" s="331">
        <v>12048.168</v>
      </c>
      <c r="E66" s="331">
        <v>12048.168</v>
      </c>
      <c r="F66" s="331">
        <v>5987.19</v>
      </c>
      <c r="G66" s="331">
        <v>5987.19</v>
      </c>
    </row>
    <row r="67" spans="1:7" x14ac:dyDescent="0.2">
      <c r="A67" s="125">
        <v>20.75</v>
      </c>
      <c r="B67" s="331">
        <v>38076.241999999998</v>
      </c>
      <c r="C67" s="331">
        <v>33023.777000000002</v>
      </c>
      <c r="D67" s="331">
        <v>23545.941999999999</v>
      </c>
      <c r="E67" s="331">
        <v>23545.941999999999</v>
      </c>
      <c r="F67" s="331">
        <v>11867.167000000001</v>
      </c>
      <c r="G67" s="331">
        <v>11867.166999999999</v>
      </c>
    </row>
    <row r="68" spans="1:7" x14ac:dyDescent="0.2">
      <c r="A68" s="125">
        <v>21</v>
      </c>
      <c r="B68" s="331">
        <v>89237.047000000006</v>
      </c>
      <c r="C68" s="331">
        <v>34452.32</v>
      </c>
      <c r="D68" s="331">
        <v>16450.678</v>
      </c>
      <c r="E68" s="331">
        <v>16163.184999999999</v>
      </c>
      <c r="F68" s="331">
        <v>7395.6630000000005</v>
      </c>
      <c r="G68" s="331">
        <v>7395.6629999999996</v>
      </c>
    </row>
    <row r="69" spans="1:7" x14ac:dyDescent="0.2">
      <c r="A69" s="125">
        <v>21.25</v>
      </c>
      <c r="B69" s="331">
        <v>51196.337</v>
      </c>
      <c r="C69" s="331">
        <v>40301.078999999998</v>
      </c>
      <c r="D69" s="331">
        <v>23242.142</v>
      </c>
      <c r="E69" s="331">
        <v>23242.142</v>
      </c>
      <c r="F69" s="331">
        <v>12741.829000000002</v>
      </c>
      <c r="G69" s="331">
        <v>12741.829</v>
      </c>
    </row>
    <row r="70" spans="1:7" x14ac:dyDescent="0.2">
      <c r="A70" s="125">
        <v>21.5</v>
      </c>
      <c r="B70" s="331">
        <v>30279.780999999999</v>
      </c>
      <c r="C70" s="331">
        <v>28832.477999999999</v>
      </c>
      <c r="D70" s="331">
        <v>45113.828999999998</v>
      </c>
      <c r="E70" s="331">
        <v>25113.829000000002</v>
      </c>
      <c r="F70" s="331">
        <v>3124.069</v>
      </c>
      <c r="G70" s="331">
        <v>3124.069</v>
      </c>
    </row>
    <row r="71" spans="1:7" x14ac:dyDescent="0.2">
      <c r="A71" s="125">
        <v>21.75</v>
      </c>
      <c r="B71" s="331">
        <v>30100.888999999999</v>
      </c>
      <c r="C71" s="331">
        <v>21087.919999999998</v>
      </c>
      <c r="D71" s="331">
        <v>81728.948000000004</v>
      </c>
      <c r="E71" s="331">
        <v>70186.759000000005</v>
      </c>
      <c r="F71" s="331">
        <v>9668.9779999999992</v>
      </c>
      <c r="G71" s="331">
        <v>9668.9779999999992</v>
      </c>
    </row>
    <row r="72" spans="1:7" x14ac:dyDescent="0.2">
      <c r="A72" s="125">
        <v>22</v>
      </c>
      <c r="B72" s="331">
        <v>60170.635999999999</v>
      </c>
      <c r="C72" s="331">
        <v>47976.192000000003</v>
      </c>
      <c r="D72" s="331">
        <v>258203.96400000001</v>
      </c>
      <c r="E72" s="331">
        <v>132760.37100000001</v>
      </c>
      <c r="F72" s="331">
        <v>30119.919999999998</v>
      </c>
      <c r="G72" s="331">
        <v>29840.413</v>
      </c>
    </row>
    <row r="73" spans="1:7" x14ac:dyDescent="0.2">
      <c r="A73" s="125">
        <v>22.25</v>
      </c>
      <c r="B73" s="331">
        <v>51575.101999999999</v>
      </c>
      <c r="C73" s="331">
        <v>32709.188999999998</v>
      </c>
      <c r="D73" s="331">
        <v>120919.85799999999</v>
      </c>
      <c r="E73" s="331">
        <v>90112.244999999995</v>
      </c>
      <c r="F73" s="331">
        <v>33750.436000000002</v>
      </c>
      <c r="G73" s="331">
        <v>29167.102999999999</v>
      </c>
    </row>
    <row r="74" spans="1:7" x14ac:dyDescent="0.2">
      <c r="A74" s="125">
        <v>22.5</v>
      </c>
      <c r="B74" s="331">
        <v>58720.421000000002</v>
      </c>
      <c r="C74" s="331">
        <v>14163.589</v>
      </c>
      <c r="D74" s="331">
        <v>182770.101</v>
      </c>
      <c r="E74" s="331">
        <v>104058.98699999999</v>
      </c>
      <c r="F74" s="331">
        <v>107997.45699999999</v>
      </c>
      <c r="G74" s="331">
        <v>52242.271000000001</v>
      </c>
    </row>
    <row r="75" spans="1:7" x14ac:dyDescent="0.2">
      <c r="A75" s="125">
        <v>22.75</v>
      </c>
      <c r="B75" s="331">
        <v>22531.633999999998</v>
      </c>
      <c r="C75" s="331">
        <v>20530.182000000001</v>
      </c>
      <c r="D75" s="331">
        <v>138308.114</v>
      </c>
      <c r="E75" s="331">
        <v>99213.914999999994</v>
      </c>
      <c r="F75" s="331">
        <v>145291.16</v>
      </c>
      <c r="G75" s="331">
        <v>123192.83100000001</v>
      </c>
    </row>
    <row r="76" spans="1:7" x14ac:dyDescent="0.2">
      <c r="A76" s="125">
        <v>23</v>
      </c>
      <c r="B76" s="331">
        <v>45219.137000000002</v>
      </c>
      <c r="C76" s="331">
        <v>44125.387000000002</v>
      </c>
      <c r="D76" s="331">
        <v>212480.095</v>
      </c>
      <c r="E76" s="331">
        <v>101755.806</v>
      </c>
      <c r="F76" s="331">
        <v>277550.79800000001</v>
      </c>
      <c r="G76" s="331">
        <v>168071.755</v>
      </c>
    </row>
    <row r="77" spans="1:7" x14ac:dyDescent="0.2">
      <c r="A77" s="125">
        <v>23.25</v>
      </c>
      <c r="B77" s="331">
        <v>12141.931</v>
      </c>
      <c r="C77" s="331">
        <v>12141.931</v>
      </c>
      <c r="D77" s="331">
        <v>172976.95199999999</v>
      </c>
      <c r="E77" s="331">
        <v>69216.868000000002</v>
      </c>
      <c r="F77" s="331">
        <v>202812.98300000001</v>
      </c>
      <c r="G77" s="331">
        <v>91527.388000000006</v>
      </c>
    </row>
    <row r="78" spans="1:7" x14ac:dyDescent="0.2">
      <c r="A78" s="125">
        <v>23.5</v>
      </c>
      <c r="B78" s="331">
        <v>10173.948</v>
      </c>
      <c r="C78" s="331">
        <v>10168.784</v>
      </c>
      <c r="D78" s="331">
        <v>132529.62</v>
      </c>
      <c r="E78" s="331">
        <v>60792.307999999997</v>
      </c>
      <c r="F78" s="331">
        <v>227731.74399999998</v>
      </c>
      <c r="G78" s="331">
        <v>119073.08500000001</v>
      </c>
    </row>
    <row r="79" spans="1:7" x14ac:dyDescent="0.2">
      <c r="A79" s="125">
        <v>23.75</v>
      </c>
      <c r="B79" s="331">
        <v>6797.9309999999996</v>
      </c>
      <c r="C79" s="331">
        <v>6797.9309999999996</v>
      </c>
      <c r="D79" s="331">
        <v>40345.177000000003</v>
      </c>
      <c r="E79" s="331">
        <v>40179.656999999999</v>
      </c>
      <c r="F79" s="331">
        <v>151707.747</v>
      </c>
      <c r="G79" s="331">
        <v>112412.88800000001</v>
      </c>
    </row>
    <row r="80" spans="1:7" x14ac:dyDescent="0.2">
      <c r="A80" s="125">
        <v>24</v>
      </c>
      <c r="B80" s="331">
        <v>10684.009</v>
      </c>
      <c r="C80" s="331">
        <v>10684.009</v>
      </c>
      <c r="D80" s="331">
        <v>136261.84700000001</v>
      </c>
      <c r="E80" s="331">
        <v>76996.963000000003</v>
      </c>
      <c r="F80" s="331">
        <v>185422.79599999997</v>
      </c>
      <c r="G80" s="331">
        <v>111344.804</v>
      </c>
    </row>
    <row r="81" spans="1:7" x14ac:dyDescent="0.2">
      <c r="A81" s="125">
        <v>24.25</v>
      </c>
      <c r="B81" s="331">
        <v>4706.7749999999996</v>
      </c>
      <c r="C81" s="331">
        <v>4706.7749999999996</v>
      </c>
      <c r="D81" s="331">
        <v>146161.13200000001</v>
      </c>
      <c r="E81" s="331">
        <v>16227.285</v>
      </c>
      <c r="F81" s="331">
        <v>88159.494999999995</v>
      </c>
      <c r="G81" s="331">
        <v>76453.597999999998</v>
      </c>
    </row>
    <row r="82" spans="1:7" x14ac:dyDescent="0.2">
      <c r="A82" s="125">
        <v>24.5</v>
      </c>
      <c r="B82" s="331">
        <v>7919.1540000000014</v>
      </c>
      <c r="C82" s="331">
        <v>7919.1540000000014</v>
      </c>
      <c r="D82" s="331">
        <v>30957.991000000002</v>
      </c>
      <c r="E82" s="331">
        <v>19907.991000000002</v>
      </c>
      <c r="F82" s="331">
        <v>58141.887999999999</v>
      </c>
      <c r="G82" s="331">
        <v>58141.887999999999</v>
      </c>
    </row>
    <row r="83" spans="1:7" x14ac:dyDescent="0.2">
      <c r="A83" s="125">
        <v>24.75</v>
      </c>
      <c r="B83" s="331">
        <v>2068.6489999999999</v>
      </c>
      <c r="C83" s="331">
        <v>2068.6489999999999</v>
      </c>
      <c r="D83" s="331">
        <v>7926.74</v>
      </c>
      <c r="E83" s="331">
        <v>7926.74</v>
      </c>
      <c r="F83" s="331">
        <v>41148.080999999998</v>
      </c>
      <c r="G83" s="331">
        <v>34174.673000000003</v>
      </c>
    </row>
    <row r="84" spans="1:7" ht="15" thickBot="1" x14ac:dyDescent="0.25">
      <c r="A84" s="126" t="s">
        <v>808</v>
      </c>
      <c r="B84" s="332">
        <v>42009.883000000002</v>
      </c>
      <c r="C84" s="332">
        <v>42009.883000000002</v>
      </c>
      <c r="D84" s="332">
        <v>118765.57048746001</v>
      </c>
      <c r="E84" s="332">
        <v>117009.72648745999</v>
      </c>
      <c r="F84" s="332">
        <v>285294.12099999993</v>
      </c>
      <c r="G84" s="332">
        <v>220900.53200000001</v>
      </c>
    </row>
    <row r="85" spans="1:7" ht="15.75" thickTop="1" thickBot="1" x14ac:dyDescent="0.25">
      <c r="A85" s="49" t="s">
        <v>262</v>
      </c>
      <c r="B85" s="269">
        <v>3237814.115999999</v>
      </c>
      <c r="C85" s="269">
        <v>2391484.4839999997</v>
      </c>
      <c r="D85" s="269">
        <v>3370779.0580000118</v>
      </c>
      <c r="E85" s="269">
        <v>2396751.5200000112</v>
      </c>
      <c r="F85" s="269">
        <v>3097852.9019999988</v>
      </c>
      <c r="G85" s="269">
        <v>2359924.0799999991</v>
      </c>
    </row>
    <row r="86" spans="1:7" ht="15" thickTop="1" x14ac:dyDescent="0.2">
      <c r="A86" s="714" t="s">
        <v>1240</v>
      </c>
      <c r="B86" s="714"/>
      <c r="C86" s="714"/>
      <c r="D86" s="714"/>
      <c r="E86" s="714"/>
      <c r="F86" s="714"/>
      <c r="G86" s="714"/>
    </row>
    <row r="87" spans="1:7" ht="12" customHeight="1" x14ac:dyDescent="0.2">
      <c r="A87" s="713" t="s">
        <v>1241</v>
      </c>
      <c r="B87" s="713"/>
      <c r="C87" s="713"/>
      <c r="D87" s="713"/>
      <c r="E87" s="713"/>
      <c r="F87" s="713"/>
      <c r="G87" s="713"/>
    </row>
    <row r="88" spans="1:7" x14ac:dyDescent="0.2">
      <c r="A88" t="s">
        <v>1242</v>
      </c>
    </row>
    <row r="89" spans="1:7" x14ac:dyDescent="0.2">
      <c r="A89" s="713" t="s">
        <v>1243</v>
      </c>
      <c r="B89" s="713"/>
      <c r="C89" s="713"/>
      <c r="D89" s="713"/>
      <c r="E89" s="713"/>
      <c r="F89" s="713"/>
      <c r="G89" s="713"/>
    </row>
    <row r="90" spans="1:7" x14ac:dyDescent="0.2">
      <c r="A90" s="65" t="s">
        <v>142</v>
      </c>
    </row>
  </sheetData>
  <mergeCells count="14">
    <mergeCell ref="A1:G1"/>
    <mergeCell ref="A2:G2"/>
    <mergeCell ref="A3:G3"/>
    <mergeCell ref="A4:A7"/>
    <mergeCell ref="B5:C5"/>
    <mergeCell ref="D5:E5"/>
    <mergeCell ref="F5:G5"/>
    <mergeCell ref="B4:G4"/>
    <mergeCell ref="A87:G87"/>
    <mergeCell ref="A89:G89"/>
    <mergeCell ref="A86:G86"/>
    <mergeCell ref="B6:B7"/>
    <mergeCell ref="D6:D7"/>
    <mergeCell ref="F6:F7"/>
  </mergeCells>
  <pageMargins left="0.7" right="0.7" top="0.75" bottom="0.75" header="0.3" footer="0.3"/>
  <pageSetup paperSize="9" scale="5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zoomScaleNormal="100" zoomScaleSheetLayoutView="100" workbookViewId="0">
      <selection activeCell="G5" sqref="G5:K6"/>
    </sheetView>
  </sheetViews>
  <sheetFormatPr defaultColWidth="9.125" defaultRowHeight="14.25" x14ac:dyDescent="0.2"/>
  <cols>
    <col min="1" max="1" width="2.375" style="10" bestFit="1" customWidth="1"/>
    <col min="2" max="6" width="9.125" style="10"/>
    <col min="7" max="10" width="5.75" style="10" bestFit="1" customWidth="1"/>
    <col min="11" max="11" width="6" style="10" bestFit="1" customWidth="1"/>
    <col min="12" max="16384" width="9.125" style="10"/>
  </cols>
  <sheetData>
    <row r="1" spans="1:11" ht="18.75" x14ac:dyDescent="0.2">
      <c r="A1" s="503" t="s">
        <v>813</v>
      </c>
      <c r="B1" s="503"/>
      <c r="C1" s="503"/>
      <c r="D1" s="503"/>
      <c r="E1" s="503"/>
      <c r="F1" s="503"/>
      <c r="G1" s="503"/>
      <c r="H1" s="503"/>
      <c r="I1" s="503"/>
      <c r="J1" s="503"/>
      <c r="K1" s="503"/>
    </row>
    <row r="2" spans="1:11" ht="18.75" x14ac:dyDescent="0.2">
      <c r="A2" s="503" t="s">
        <v>814</v>
      </c>
      <c r="B2" s="503"/>
      <c r="C2" s="503"/>
      <c r="D2" s="503"/>
      <c r="E2" s="503"/>
      <c r="F2" s="503"/>
      <c r="G2" s="503"/>
      <c r="H2" s="503"/>
      <c r="I2" s="503"/>
      <c r="J2" s="503"/>
      <c r="K2" s="503"/>
    </row>
    <row r="3" spans="1:11" ht="15.75" x14ac:dyDescent="0.2">
      <c r="A3" s="512" t="s">
        <v>815</v>
      </c>
      <c r="B3" s="512"/>
      <c r="C3" s="512"/>
      <c r="D3" s="512"/>
      <c r="E3" s="512"/>
      <c r="F3" s="512"/>
      <c r="G3" s="512"/>
      <c r="H3" s="512"/>
      <c r="I3" s="512"/>
      <c r="J3" s="512"/>
      <c r="K3" s="512"/>
    </row>
    <row r="4" spans="1:11" ht="15" thickBot="1" x14ac:dyDescent="0.25">
      <c r="A4" s="728" t="s">
        <v>816</v>
      </c>
      <c r="B4" s="728"/>
      <c r="C4" s="728"/>
      <c r="D4" s="728"/>
      <c r="E4" s="728"/>
      <c r="F4" s="728"/>
      <c r="G4" s="728"/>
      <c r="H4" s="728"/>
      <c r="I4" s="728"/>
      <c r="J4" s="728"/>
      <c r="K4" s="728"/>
    </row>
    <row r="5" spans="1:11" ht="15.75" thickTop="1" thickBot="1" x14ac:dyDescent="0.25">
      <c r="A5" s="729" t="s">
        <v>817</v>
      </c>
      <c r="B5" s="729"/>
      <c r="C5" s="731"/>
      <c r="D5" s="729"/>
      <c r="E5" s="729"/>
      <c r="F5" s="368"/>
      <c r="G5" s="735">
        <v>2022</v>
      </c>
      <c r="H5" s="736"/>
      <c r="I5" s="735">
        <v>2023</v>
      </c>
      <c r="J5" s="737"/>
      <c r="K5" s="737"/>
    </row>
    <row r="6" spans="1:11" ht="15" thickBot="1" x14ac:dyDescent="0.25">
      <c r="A6" s="730"/>
      <c r="B6" s="730"/>
      <c r="C6" s="732"/>
      <c r="D6" s="33"/>
      <c r="E6" s="733"/>
      <c r="F6" s="734"/>
      <c r="G6" s="217" t="s">
        <v>125</v>
      </c>
      <c r="H6" s="184" t="s">
        <v>126</v>
      </c>
      <c r="I6" s="369" t="s">
        <v>127</v>
      </c>
      <c r="J6" s="217" t="s">
        <v>125</v>
      </c>
      <c r="K6" s="369" t="s">
        <v>1210</v>
      </c>
    </row>
    <row r="7" spans="1:11" ht="15.75" thickTop="1" x14ac:dyDescent="0.2">
      <c r="A7" s="185"/>
      <c r="B7" s="726"/>
      <c r="C7" s="726"/>
      <c r="D7" s="16"/>
      <c r="E7" s="727"/>
      <c r="F7" s="727"/>
      <c r="G7" s="286"/>
      <c r="H7" s="286"/>
      <c r="I7" s="279"/>
      <c r="J7" s="279"/>
    </row>
    <row r="8" spans="1:11" x14ac:dyDescent="0.2">
      <c r="A8" s="125" t="s">
        <v>818</v>
      </c>
      <c r="B8" s="682" t="s">
        <v>131</v>
      </c>
      <c r="C8" s="682"/>
      <c r="D8" s="11"/>
      <c r="E8" s="513"/>
      <c r="F8" s="513"/>
      <c r="G8" s="370">
        <v>5.7066875581578893</v>
      </c>
      <c r="H8" s="370">
        <v>8.3648776874446504</v>
      </c>
      <c r="I8" s="370">
        <v>10.59668294240959</v>
      </c>
      <c r="J8" s="370">
        <v>8.6429845850333198</v>
      </c>
      <c r="K8" s="370">
        <v>13.89603049358497</v>
      </c>
    </row>
    <row r="9" spans="1:11" x14ac:dyDescent="0.2">
      <c r="A9" s="16"/>
      <c r="B9" s="725"/>
      <c r="C9" s="725"/>
      <c r="D9" s="11"/>
      <c r="E9" s="513"/>
      <c r="F9" s="513"/>
      <c r="G9" s="370">
        <v>-2.5114137416565998</v>
      </c>
      <c r="H9" s="370">
        <v>-2.46</v>
      </c>
      <c r="I9" s="370">
        <v>-2.6976748343000998</v>
      </c>
      <c r="J9" s="370">
        <v>-3.3510365766756198</v>
      </c>
      <c r="K9" s="370">
        <v>-2.3398440027949099</v>
      </c>
    </row>
    <row r="10" spans="1:11" x14ac:dyDescent="0.2">
      <c r="A10" s="16"/>
      <c r="B10" s="725"/>
      <c r="C10" s="725"/>
      <c r="D10" s="11"/>
      <c r="E10" s="721"/>
      <c r="F10" s="721"/>
      <c r="G10" s="370"/>
      <c r="H10" s="370"/>
      <c r="I10" s="370"/>
      <c r="J10" s="370"/>
      <c r="K10" s="370"/>
    </row>
    <row r="11" spans="1:11" x14ac:dyDescent="0.2">
      <c r="A11" s="125" t="s">
        <v>819</v>
      </c>
      <c r="B11" s="682" t="s">
        <v>133</v>
      </c>
      <c r="C11" s="682"/>
      <c r="D11" s="11"/>
      <c r="E11" s="513"/>
      <c r="F11" s="513"/>
      <c r="G11" s="370">
        <v>10.67327663699235</v>
      </c>
      <c r="H11" s="370">
        <v>12.551941469101701</v>
      </c>
      <c r="I11" s="370">
        <v>13.6236007631113</v>
      </c>
      <c r="J11" s="370">
        <v>16.775075020658701</v>
      </c>
      <c r="K11" s="370">
        <v>17.748011434208369</v>
      </c>
    </row>
    <row r="12" spans="1:11" x14ac:dyDescent="0.2">
      <c r="A12" s="16"/>
      <c r="B12" s="725"/>
      <c r="C12" s="725"/>
      <c r="D12" s="11"/>
      <c r="E12" s="513"/>
      <c r="F12" s="513"/>
      <c r="G12" s="370">
        <v>-67.049149396177299</v>
      </c>
      <c r="H12" s="370">
        <v>-66.2</v>
      </c>
      <c r="I12" s="370">
        <v>-67.513115229215302</v>
      </c>
      <c r="J12" s="370">
        <v>-66.970816546417097</v>
      </c>
      <c r="K12" s="370">
        <v>-68.6863558129522</v>
      </c>
    </row>
    <row r="13" spans="1:11" x14ac:dyDescent="0.2">
      <c r="A13" s="125" t="s">
        <v>820</v>
      </c>
      <c r="B13" s="682" t="s">
        <v>821</v>
      </c>
      <c r="C13" s="682"/>
      <c r="D13" s="11"/>
      <c r="E13" s="721"/>
      <c r="F13" s="721"/>
      <c r="G13" s="370"/>
      <c r="H13" s="370"/>
      <c r="I13" s="370"/>
      <c r="J13" s="370"/>
      <c r="K13" s="370"/>
    </row>
    <row r="14" spans="1:11" x14ac:dyDescent="0.2">
      <c r="A14" s="16"/>
      <c r="B14" s="682" t="s">
        <v>822</v>
      </c>
      <c r="C14" s="682"/>
      <c r="D14" s="11"/>
      <c r="E14" s="513"/>
      <c r="F14" s="513"/>
      <c r="G14" s="370">
        <v>12.89990680215881</v>
      </c>
      <c r="H14" s="370">
        <v>14.02726314809</v>
      </c>
      <c r="I14" s="370">
        <v>16.054903972668999</v>
      </c>
      <c r="J14" s="370">
        <v>17.1432375838545</v>
      </c>
      <c r="K14" s="370">
        <v>18.381219876330331</v>
      </c>
    </row>
    <row r="15" spans="1:11" x14ac:dyDescent="0.2">
      <c r="A15" s="16"/>
      <c r="B15" s="725"/>
      <c r="C15" s="725"/>
      <c r="D15" s="11"/>
      <c r="E15" s="513"/>
      <c r="F15" s="513"/>
      <c r="G15" s="370">
        <v>-6.4257925877523601</v>
      </c>
      <c r="H15" s="370">
        <v>-4.8899999999999997</v>
      </c>
      <c r="I15" s="370">
        <v>-4.9469912618244498</v>
      </c>
      <c r="J15" s="370">
        <v>-4.4885040084931003</v>
      </c>
      <c r="K15" s="370">
        <v>-4.1924367449649598</v>
      </c>
    </row>
    <row r="16" spans="1:11" x14ac:dyDescent="0.2">
      <c r="A16" s="16"/>
      <c r="B16" s="682" t="s">
        <v>823</v>
      </c>
      <c r="C16" s="682"/>
      <c r="D16" s="11"/>
      <c r="E16" s="721"/>
      <c r="F16" s="721"/>
      <c r="G16" s="370"/>
      <c r="H16" s="370"/>
      <c r="I16" s="370"/>
      <c r="J16" s="370"/>
      <c r="K16" s="370"/>
    </row>
    <row r="17" spans="1:11" x14ac:dyDescent="0.2">
      <c r="A17" s="16"/>
      <c r="B17" s="720" t="s">
        <v>824</v>
      </c>
      <c r="C17" s="720"/>
      <c r="D17" s="11"/>
      <c r="E17" s="513"/>
      <c r="F17" s="513"/>
      <c r="G17" s="370">
        <v>11.30408963118129</v>
      </c>
      <c r="H17" s="370">
        <v>14.124991823261899</v>
      </c>
      <c r="I17" s="370">
        <v>14.890833855972639</v>
      </c>
      <c r="J17" s="370">
        <v>17.7301371910768</v>
      </c>
      <c r="K17" s="370">
        <v>18.256577425475658</v>
      </c>
    </row>
    <row r="18" spans="1:11" x14ac:dyDescent="0.2">
      <c r="A18" s="16"/>
      <c r="B18" s="725"/>
      <c r="C18" s="725"/>
      <c r="D18" s="11"/>
      <c r="E18" s="513"/>
      <c r="F18" s="513"/>
      <c r="G18" s="370">
        <v>-6.3942338923117097</v>
      </c>
      <c r="H18" s="370">
        <v>-5.72</v>
      </c>
      <c r="I18" s="370">
        <v>-4.0562326990064204</v>
      </c>
      <c r="J18" s="370">
        <v>-5.2526599850762397</v>
      </c>
      <c r="K18" s="370">
        <v>-4.3582774600952696</v>
      </c>
    </row>
    <row r="19" spans="1:11" x14ac:dyDescent="0.2">
      <c r="A19" s="16"/>
      <c r="B19" s="682" t="s">
        <v>825</v>
      </c>
      <c r="C19" s="682"/>
      <c r="D19" s="11"/>
      <c r="E19" s="721"/>
      <c r="F19" s="721"/>
      <c r="G19" s="370"/>
      <c r="H19" s="370"/>
      <c r="I19" s="370"/>
      <c r="J19" s="370"/>
      <c r="K19" s="370"/>
    </row>
    <row r="20" spans="1:11" x14ac:dyDescent="0.2">
      <c r="A20" s="16"/>
      <c r="B20" s="720" t="s">
        <v>826</v>
      </c>
      <c r="C20" s="720"/>
      <c r="D20" s="11"/>
      <c r="E20" s="513"/>
      <c r="F20" s="513"/>
      <c r="G20" s="370">
        <v>9.0986794178867125</v>
      </c>
      <c r="H20" s="370">
        <v>12.0401950285517</v>
      </c>
      <c r="I20" s="370">
        <v>12.549471050687179</v>
      </c>
      <c r="J20" s="370">
        <v>14.681301585299501</v>
      </c>
      <c r="K20" s="370">
        <v>15.26271235092266</v>
      </c>
    </row>
    <row r="21" spans="1:11" x14ac:dyDescent="0.2">
      <c r="A21" s="16"/>
      <c r="B21" s="725"/>
      <c r="C21" s="725"/>
      <c r="D21" s="11"/>
      <c r="E21" s="513"/>
      <c r="F21" s="513"/>
      <c r="G21" s="370">
        <v>-3.23058458686062</v>
      </c>
      <c r="H21" s="370">
        <v>-3.14</v>
      </c>
      <c r="I21" s="370">
        <v>-4.0398921395086296</v>
      </c>
      <c r="J21" s="370">
        <v>-3.6204303378112299</v>
      </c>
      <c r="K21" s="370">
        <v>-3.8978353497936702</v>
      </c>
    </row>
    <row r="22" spans="1:11" x14ac:dyDescent="0.2">
      <c r="A22" s="16"/>
      <c r="B22" s="682" t="s">
        <v>827</v>
      </c>
      <c r="C22" s="682"/>
      <c r="D22" s="11"/>
      <c r="E22" s="721"/>
      <c r="F22" s="721"/>
      <c r="G22" s="370"/>
      <c r="H22" s="370"/>
      <c r="I22" s="370"/>
      <c r="J22" s="370"/>
      <c r="K22" s="370"/>
    </row>
    <row r="23" spans="1:11" x14ac:dyDescent="0.2">
      <c r="A23" s="16"/>
      <c r="B23" s="720" t="s">
        <v>828</v>
      </c>
      <c r="C23" s="720"/>
      <c r="D23" s="11"/>
      <c r="E23" s="513"/>
      <c r="F23" s="513"/>
      <c r="G23" s="370">
        <v>11.47708614503077</v>
      </c>
      <c r="H23" s="370">
        <v>14.033775307015</v>
      </c>
      <c r="I23" s="370">
        <v>15.00417629107641</v>
      </c>
      <c r="J23" s="370">
        <v>17.4781462062892</v>
      </c>
      <c r="K23" s="370">
        <v>18.327787534857968</v>
      </c>
    </row>
    <row r="24" spans="1:11" x14ac:dyDescent="0.2">
      <c r="A24" s="16"/>
      <c r="B24" s="725"/>
      <c r="C24" s="725"/>
      <c r="D24" s="11"/>
      <c r="E24" s="513"/>
      <c r="F24" s="513"/>
      <c r="G24" s="370">
        <v>-11.523531110949101</v>
      </c>
      <c r="H24" s="370">
        <v>-14.3</v>
      </c>
      <c r="I24" s="370">
        <v>-13.583321269298199</v>
      </c>
      <c r="J24" s="370">
        <v>-13.056666441703699</v>
      </c>
      <c r="K24" s="370">
        <v>-13.5655911796736</v>
      </c>
    </row>
    <row r="25" spans="1:11" x14ac:dyDescent="0.2">
      <c r="A25" s="16"/>
      <c r="B25" s="682" t="s">
        <v>829</v>
      </c>
      <c r="C25" s="682"/>
      <c r="D25" s="11"/>
      <c r="E25" s="721"/>
      <c r="F25" s="721"/>
      <c r="G25" s="370"/>
      <c r="H25" s="370"/>
      <c r="I25" s="370"/>
      <c r="J25" s="370"/>
      <c r="K25" s="370"/>
    </row>
    <row r="26" spans="1:11" x14ac:dyDescent="0.2">
      <c r="A26" s="16"/>
      <c r="B26" s="720" t="s">
        <v>830</v>
      </c>
      <c r="C26" s="720"/>
      <c r="D26" s="11"/>
      <c r="E26" s="513"/>
      <c r="F26" s="513"/>
      <c r="G26" s="370">
        <v>9.3686441977308803</v>
      </c>
      <c r="H26" s="370">
        <v>11.5714526214601</v>
      </c>
      <c r="I26" s="370">
        <v>12.19915418988457</v>
      </c>
      <c r="J26" s="370">
        <v>13.5377997891398</v>
      </c>
      <c r="K26" s="370">
        <v>13.94942714542711</v>
      </c>
    </row>
    <row r="27" spans="1:11" x14ac:dyDescent="0.2">
      <c r="A27" s="16"/>
      <c r="B27" s="725"/>
      <c r="C27" s="725"/>
      <c r="D27" s="11"/>
      <c r="E27" s="513"/>
      <c r="F27" s="513"/>
      <c r="G27" s="370">
        <v>-0.226926083020107</v>
      </c>
      <c r="H27" s="370">
        <v>-0.64200000000000002</v>
      </c>
      <c r="I27" s="370">
        <v>-0.50002088662924005</v>
      </c>
      <c r="J27" s="370">
        <v>-0.43000934145518099</v>
      </c>
      <c r="K27" s="370">
        <v>-0.37057500349226802</v>
      </c>
    </row>
    <row r="28" spans="1:11" x14ac:dyDescent="0.2">
      <c r="A28" s="16"/>
      <c r="B28" s="682" t="s">
        <v>831</v>
      </c>
      <c r="C28" s="682"/>
      <c r="D28" s="11"/>
      <c r="E28" s="721"/>
      <c r="F28" s="721"/>
      <c r="G28" s="370"/>
      <c r="H28" s="370"/>
      <c r="I28" s="370"/>
      <c r="J28" s="370"/>
      <c r="K28" s="370"/>
    </row>
    <row r="29" spans="1:11" x14ac:dyDescent="0.2">
      <c r="A29" s="16"/>
      <c r="B29" s="720" t="s">
        <v>832</v>
      </c>
      <c r="C29" s="720"/>
      <c r="D29" s="11"/>
      <c r="E29" s="513"/>
      <c r="F29" s="513"/>
      <c r="G29" s="370">
        <v>10.468114690605841</v>
      </c>
      <c r="H29" s="370">
        <v>12.703537540755301</v>
      </c>
      <c r="I29" s="370">
        <v>12.49083111330143</v>
      </c>
      <c r="J29" s="370">
        <v>13.836389144312401</v>
      </c>
      <c r="K29" s="370">
        <v>14.44551996367135</v>
      </c>
    </row>
    <row r="30" spans="1:11" x14ac:dyDescent="0.2">
      <c r="A30" s="16"/>
      <c r="B30" s="725"/>
      <c r="C30" s="725"/>
      <c r="D30" s="11"/>
      <c r="E30" s="513"/>
      <c r="F30" s="513"/>
      <c r="G30" s="370">
        <v>-0.64055801825132697</v>
      </c>
      <c r="H30" s="370">
        <v>-0.72799999999999998</v>
      </c>
      <c r="I30" s="370">
        <v>-0.60843983868420204</v>
      </c>
      <c r="J30" s="370">
        <v>-0.53548864858616096</v>
      </c>
      <c r="K30" s="370">
        <v>-0.46354601967652798</v>
      </c>
    </row>
    <row r="31" spans="1:11" x14ac:dyDescent="0.2">
      <c r="A31" s="16"/>
      <c r="B31" s="682" t="s">
        <v>833</v>
      </c>
      <c r="C31" s="682"/>
      <c r="D31" s="11"/>
      <c r="E31" s="721"/>
      <c r="F31" s="721"/>
      <c r="G31" s="370"/>
      <c r="H31" s="370"/>
      <c r="I31" s="370"/>
      <c r="J31" s="370"/>
      <c r="K31" s="370"/>
    </row>
    <row r="32" spans="1:11" x14ac:dyDescent="0.2">
      <c r="A32" s="16"/>
      <c r="B32" s="720" t="s">
        <v>834</v>
      </c>
      <c r="C32" s="720"/>
      <c r="D32" s="11"/>
      <c r="E32" s="513"/>
      <c r="F32" s="513"/>
      <c r="G32" s="370">
        <v>9.2085840634822897</v>
      </c>
      <c r="H32" s="370">
        <v>11.9336502816371</v>
      </c>
      <c r="I32" s="370">
        <v>10.216180290781351</v>
      </c>
      <c r="J32" s="370">
        <v>12.2598931151368</v>
      </c>
      <c r="K32" s="370">
        <v>13.382078950008729</v>
      </c>
    </row>
    <row r="33" spans="1:11" x14ac:dyDescent="0.2">
      <c r="A33" s="16"/>
      <c r="B33" s="725"/>
      <c r="C33" s="725"/>
      <c r="D33" s="11"/>
      <c r="E33" s="513"/>
      <c r="F33" s="513"/>
      <c r="G33" s="370">
        <v>-4.2016611368719703E-2</v>
      </c>
      <c r="H33" s="370">
        <v>-3.2599999999999997E-2</v>
      </c>
      <c r="I33" s="370">
        <v>-4.1567019859268202E-2</v>
      </c>
      <c r="J33" s="370">
        <v>-0.32112879439175401</v>
      </c>
      <c r="K33" s="370">
        <v>-0.185344900585005</v>
      </c>
    </row>
    <row r="34" spans="1:11" x14ac:dyDescent="0.2">
      <c r="A34" s="16"/>
      <c r="B34" s="725"/>
      <c r="C34" s="725"/>
      <c r="D34" s="11"/>
      <c r="E34" s="721"/>
      <c r="F34" s="721"/>
      <c r="G34" s="370"/>
      <c r="H34" s="370"/>
      <c r="I34" s="370"/>
      <c r="J34" s="370"/>
      <c r="K34" s="370"/>
    </row>
    <row r="35" spans="1:11" x14ac:dyDescent="0.2">
      <c r="A35" s="16"/>
      <c r="B35" s="682" t="s">
        <v>835</v>
      </c>
      <c r="C35" s="682"/>
      <c r="D35" s="11"/>
      <c r="E35" s="513"/>
      <c r="F35" s="513"/>
      <c r="G35" s="370">
        <v>11.16739333970942</v>
      </c>
      <c r="H35" s="370">
        <v>12.1514397786519</v>
      </c>
      <c r="I35" s="370">
        <v>11.34787736294947</v>
      </c>
      <c r="J35" s="370">
        <v>12.412944075917499</v>
      </c>
      <c r="K35" s="370">
        <v>12.635941241060239</v>
      </c>
    </row>
    <row r="36" spans="1:11" x14ac:dyDescent="0.2">
      <c r="A36" s="16"/>
      <c r="B36" s="725"/>
      <c r="C36" s="725"/>
      <c r="D36" s="11"/>
      <c r="E36" s="513"/>
      <c r="F36" s="513"/>
      <c r="G36" s="370">
        <v>-1.95579397165214</v>
      </c>
      <c r="H36" s="370">
        <v>-1.88</v>
      </c>
      <c r="I36" s="370">
        <v>-2.0127448216741199</v>
      </c>
      <c r="J36" s="370">
        <v>-1.9732593193899799</v>
      </c>
      <c r="K36" s="370">
        <v>-1.9401935259716301</v>
      </c>
    </row>
    <row r="37" spans="1:11" x14ac:dyDescent="0.2">
      <c r="A37" s="125" t="s">
        <v>836</v>
      </c>
      <c r="B37" s="682" t="s">
        <v>321</v>
      </c>
      <c r="C37" s="682"/>
      <c r="D37" s="11"/>
      <c r="E37" s="721"/>
      <c r="F37" s="721"/>
      <c r="G37" s="370"/>
      <c r="H37" s="370"/>
      <c r="I37" s="370"/>
      <c r="J37" s="370"/>
      <c r="K37" s="370"/>
    </row>
    <row r="38" spans="1:11" x14ac:dyDescent="0.2">
      <c r="A38" s="16"/>
      <c r="B38" s="682"/>
      <c r="C38" s="682"/>
      <c r="D38" s="11"/>
      <c r="E38" s="721"/>
      <c r="F38" s="721"/>
      <c r="G38" s="370"/>
      <c r="H38" s="370"/>
      <c r="I38" s="370"/>
      <c r="J38" s="370"/>
      <c r="K38" s="370"/>
    </row>
    <row r="39" spans="1:11" x14ac:dyDescent="0.2">
      <c r="A39" s="16"/>
      <c r="B39" s="682" t="s">
        <v>837</v>
      </c>
      <c r="C39" s="682"/>
      <c r="D39" s="11"/>
      <c r="E39" s="721"/>
      <c r="F39" s="721"/>
      <c r="G39" s="370">
        <v>10.8</v>
      </c>
      <c r="H39" s="370">
        <v>12.801567520000001</v>
      </c>
      <c r="I39" s="370">
        <v>13.796521350474521</v>
      </c>
      <c r="J39" s="370">
        <v>16.4550182965597</v>
      </c>
      <c r="K39" s="370">
        <v>17.551708599126741</v>
      </c>
    </row>
    <row r="40" spans="1:11" x14ac:dyDescent="0.2">
      <c r="A40" s="16"/>
      <c r="B40" s="720"/>
      <c r="C40" s="720"/>
      <c r="D40" s="11"/>
      <c r="E40" s="513"/>
      <c r="F40" s="513"/>
      <c r="G40" s="370"/>
      <c r="H40" s="370"/>
      <c r="I40" s="370"/>
      <c r="J40" s="370"/>
      <c r="K40" s="370"/>
    </row>
    <row r="41" spans="1:11" x14ac:dyDescent="0.2">
      <c r="A41" s="16"/>
      <c r="B41" s="682"/>
      <c r="C41" s="682"/>
      <c r="D41" s="186"/>
      <c r="E41" s="721"/>
      <c r="F41" s="721"/>
      <c r="G41" s="370"/>
      <c r="H41" s="370"/>
      <c r="I41" s="370"/>
      <c r="J41" s="370"/>
      <c r="K41" s="370"/>
    </row>
    <row r="42" spans="1:11" x14ac:dyDescent="0.2">
      <c r="A42" s="16"/>
      <c r="B42" s="682" t="s">
        <v>838</v>
      </c>
      <c r="C42" s="682"/>
      <c r="D42" s="186"/>
      <c r="E42" s="721"/>
      <c r="F42" s="721"/>
      <c r="G42" s="370">
        <v>6.97</v>
      </c>
      <c r="H42" s="370">
        <v>8.3312433585000001</v>
      </c>
      <c r="I42" s="370">
        <v>8.6828995636519437</v>
      </c>
      <c r="J42" s="370">
        <v>10.535863243499699</v>
      </c>
      <c r="K42" s="370">
        <v>11.39796000283212</v>
      </c>
    </row>
    <row r="43" spans="1:11" ht="15" thickBot="1" x14ac:dyDescent="0.25">
      <c r="A43" s="112"/>
      <c r="B43" s="722"/>
      <c r="C43" s="722"/>
      <c r="D43" s="112"/>
      <c r="E43" s="723"/>
      <c r="F43" s="723"/>
      <c r="G43" s="112"/>
      <c r="H43" s="112"/>
      <c r="I43" s="112"/>
      <c r="J43" s="112"/>
      <c r="K43" s="112"/>
    </row>
    <row r="44" spans="1:11" ht="15" thickTop="1" x14ac:dyDescent="0.2">
      <c r="A44" s="530" t="s">
        <v>839</v>
      </c>
      <c r="B44" s="530"/>
      <c r="C44" s="530"/>
      <c r="D44" s="530"/>
      <c r="E44" s="530"/>
      <c r="F44" s="530"/>
      <c r="G44" s="530"/>
      <c r="H44" s="530"/>
      <c r="I44" s="530"/>
      <c r="J44" s="530"/>
      <c r="K44" s="530"/>
    </row>
    <row r="45" spans="1:11" x14ac:dyDescent="0.2">
      <c r="A45" s="724" t="s">
        <v>840</v>
      </c>
      <c r="B45" s="724"/>
      <c r="C45" s="724"/>
      <c r="D45" s="724"/>
      <c r="E45" s="724"/>
      <c r="F45" s="724"/>
      <c r="G45" s="724"/>
      <c r="H45" s="724"/>
      <c r="I45" s="724"/>
      <c r="J45" s="724"/>
      <c r="K45" s="724"/>
    </row>
    <row r="46" spans="1:11" x14ac:dyDescent="0.2">
      <c r="A46" s="616" t="s">
        <v>265</v>
      </c>
      <c r="B46" s="616"/>
      <c r="C46" s="616"/>
      <c r="D46" s="616"/>
      <c r="E46" s="616"/>
      <c r="F46" s="616"/>
      <c r="G46" s="616"/>
      <c r="H46" s="616"/>
      <c r="I46" s="616"/>
      <c r="J46" s="616"/>
      <c r="K46" s="616"/>
    </row>
    <row r="47" spans="1:11" x14ac:dyDescent="0.2">
      <c r="A47" s="16"/>
      <c r="B47" s="16"/>
      <c r="C47" s="16"/>
      <c r="D47" s="16"/>
      <c r="E47" s="16"/>
      <c r="F47" s="16"/>
      <c r="G47" s="16"/>
      <c r="H47" s="16"/>
      <c r="I47" s="16"/>
      <c r="J47" s="16"/>
      <c r="K47" s="16"/>
    </row>
    <row r="48" spans="1:11" x14ac:dyDescent="0.2">
      <c r="A48" s="1"/>
    </row>
  </sheetData>
  <mergeCells count="87">
    <mergeCell ref="A1:K1"/>
    <mergeCell ref="A2:K2"/>
    <mergeCell ref="A3:K3"/>
    <mergeCell ref="A4:K4"/>
    <mergeCell ref="A5:B6"/>
    <mergeCell ref="C5:C6"/>
    <mergeCell ref="D5:E5"/>
    <mergeCell ref="E6:F6"/>
    <mergeCell ref="G5:H5"/>
    <mergeCell ref="I5:K5"/>
    <mergeCell ref="B7:C7"/>
    <mergeCell ref="E7:F7"/>
    <mergeCell ref="B11:C11"/>
    <mergeCell ref="E11:F11"/>
    <mergeCell ref="B12:C12"/>
    <mergeCell ref="E12:F12"/>
    <mergeCell ref="B9:C9"/>
    <mergeCell ref="E9:F9"/>
    <mergeCell ref="B10:C10"/>
    <mergeCell ref="E10:F10"/>
    <mergeCell ref="B8:C8"/>
    <mergeCell ref="E8:F8"/>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A46:K46"/>
    <mergeCell ref="B42:C42"/>
    <mergeCell ref="E42:F42"/>
    <mergeCell ref="B43:C43"/>
    <mergeCell ref="E43:F43"/>
    <mergeCell ref="A44:K44"/>
    <mergeCell ref="A45:K45"/>
  </mergeCells>
  <pageMargins left="0.7" right="0.7" top="0.75" bottom="0.75"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view="pageBreakPreview" zoomScaleNormal="100" zoomScaleSheetLayoutView="100" workbookViewId="0">
      <selection activeCell="A3" sqref="A3:J3"/>
    </sheetView>
  </sheetViews>
  <sheetFormatPr defaultColWidth="9.125" defaultRowHeight="14.25" x14ac:dyDescent="0.2"/>
  <cols>
    <col min="1" max="1" width="2.375" style="10" bestFit="1" customWidth="1"/>
    <col min="2" max="6" width="9.125" style="10"/>
    <col min="7" max="7" width="5.875" style="10" bestFit="1" customWidth="1"/>
    <col min="8" max="8" width="5.25" style="10" bestFit="1" customWidth="1"/>
    <col min="9" max="10" width="5.875" style="10" bestFit="1" customWidth="1"/>
    <col min="11" max="16384" width="9.125" style="10"/>
  </cols>
  <sheetData>
    <row r="1" spans="1:10" ht="18.75" x14ac:dyDescent="0.2">
      <c r="A1" s="503" t="s">
        <v>841</v>
      </c>
      <c r="B1" s="503"/>
      <c r="C1" s="503"/>
      <c r="D1" s="503"/>
      <c r="E1" s="503"/>
      <c r="F1" s="503"/>
      <c r="G1" s="503"/>
      <c r="H1" s="503"/>
      <c r="I1" s="503"/>
      <c r="J1" s="503"/>
    </row>
    <row r="2" spans="1:10" ht="18.75" x14ac:dyDescent="0.2">
      <c r="A2" s="503" t="s">
        <v>814</v>
      </c>
      <c r="B2" s="503"/>
      <c r="C2" s="503"/>
      <c r="D2" s="503"/>
      <c r="E2" s="503"/>
      <c r="F2" s="503"/>
      <c r="G2" s="503"/>
      <c r="H2" s="503"/>
      <c r="I2" s="503"/>
      <c r="J2" s="503"/>
    </row>
    <row r="3" spans="1:10" ht="15.75" x14ac:dyDescent="0.2">
      <c r="A3" s="512" t="s">
        <v>842</v>
      </c>
      <c r="B3" s="512"/>
      <c r="C3" s="512"/>
      <c r="D3" s="512"/>
      <c r="E3" s="512"/>
      <c r="F3" s="512"/>
      <c r="G3" s="512"/>
      <c r="H3" s="512"/>
      <c r="I3" s="512"/>
      <c r="J3" s="512"/>
    </row>
    <row r="4" spans="1:10" ht="15" thickBot="1" x14ac:dyDescent="0.25">
      <c r="A4" s="514" t="s">
        <v>843</v>
      </c>
      <c r="B4" s="514"/>
      <c r="C4" s="514"/>
      <c r="D4" s="514"/>
      <c r="E4" s="514"/>
      <c r="F4" s="514"/>
      <c r="G4" s="514"/>
      <c r="H4" s="514"/>
      <c r="I4" s="514"/>
      <c r="J4" s="514"/>
    </row>
    <row r="5" spans="1:10" ht="15.75" thickTop="1" thickBot="1" x14ac:dyDescent="0.25">
      <c r="A5" s="547" t="s">
        <v>817</v>
      </c>
      <c r="B5" s="547"/>
      <c r="C5" s="741"/>
      <c r="D5" s="547"/>
      <c r="E5" s="547"/>
      <c r="F5" s="735">
        <v>2022</v>
      </c>
      <c r="G5" s="736"/>
      <c r="H5" s="735">
        <v>2023</v>
      </c>
      <c r="I5" s="737"/>
      <c r="J5" s="737"/>
    </row>
    <row r="6" spans="1:10" ht="15" thickBot="1" x14ac:dyDescent="0.25">
      <c r="A6" s="730"/>
      <c r="B6" s="730"/>
      <c r="C6" s="742"/>
      <c r="D6" s="33"/>
      <c r="E6" s="32"/>
      <c r="F6" s="217" t="s">
        <v>125</v>
      </c>
      <c r="G6" s="184" t="s">
        <v>126</v>
      </c>
      <c r="H6" s="369" t="s">
        <v>127</v>
      </c>
      <c r="I6" s="217" t="s">
        <v>125</v>
      </c>
      <c r="J6" s="369" t="s">
        <v>1210</v>
      </c>
    </row>
    <row r="7" spans="1:10" ht="15.75" thickTop="1" x14ac:dyDescent="0.2">
      <c r="A7" s="185"/>
      <c r="B7" s="743"/>
      <c r="C7" s="743"/>
      <c r="D7" s="164"/>
      <c r="E7" s="164"/>
      <c r="F7" s="164"/>
      <c r="G7" s="727"/>
      <c r="H7" s="727"/>
      <c r="I7" s="744"/>
      <c r="J7" s="744"/>
    </row>
    <row r="8" spans="1:10" ht="15" x14ac:dyDescent="0.2">
      <c r="A8" s="185"/>
      <c r="B8" s="745"/>
      <c r="C8" s="745"/>
      <c r="D8" s="164"/>
      <c r="E8" s="164"/>
      <c r="F8" s="164"/>
      <c r="G8" s="164"/>
      <c r="H8" s="164"/>
      <c r="I8" s="164"/>
      <c r="J8" s="164"/>
    </row>
    <row r="9" spans="1:10" x14ac:dyDescent="0.2">
      <c r="A9" s="18" t="s">
        <v>818</v>
      </c>
      <c r="B9" s="682" t="s">
        <v>131</v>
      </c>
      <c r="C9" s="682"/>
      <c r="D9" s="11"/>
      <c r="E9" s="11"/>
      <c r="F9" s="331">
        <v>6.1781030601151699</v>
      </c>
      <c r="G9" s="331">
        <v>9.1515314880672296</v>
      </c>
      <c r="H9" s="331">
        <v>11.22707658661389</v>
      </c>
      <c r="I9" s="331">
        <v>9.1895213763723724</v>
      </c>
      <c r="J9" s="331">
        <v>14.74903628578952</v>
      </c>
    </row>
    <row r="10" spans="1:10" x14ac:dyDescent="0.2">
      <c r="A10" s="16"/>
      <c r="B10" s="725"/>
      <c r="C10" s="725"/>
      <c r="D10" s="11"/>
      <c r="E10" s="11"/>
      <c r="F10" s="331">
        <v>-2.9383640330936598</v>
      </c>
      <c r="G10" s="331">
        <v>-2.92</v>
      </c>
      <c r="H10" s="331">
        <v>-3.27756794744989</v>
      </c>
      <c r="I10" s="331">
        <v>-3.77293276596899</v>
      </c>
      <c r="J10" s="331">
        <v>-2.7043940773016599</v>
      </c>
    </row>
    <row r="11" spans="1:10" x14ac:dyDescent="0.2">
      <c r="A11" s="16"/>
      <c r="B11" s="725"/>
      <c r="C11" s="725"/>
      <c r="D11" s="11"/>
      <c r="E11" s="186"/>
      <c r="F11" s="331"/>
      <c r="G11" s="331"/>
      <c r="H11" s="331"/>
      <c r="I11" s="331"/>
      <c r="J11" s="331"/>
    </row>
    <row r="12" spans="1:10" x14ac:dyDescent="0.2">
      <c r="A12" s="18" t="s">
        <v>819</v>
      </c>
      <c r="B12" s="682" t="s">
        <v>133</v>
      </c>
      <c r="C12" s="682"/>
      <c r="D12" s="11"/>
      <c r="E12" s="11"/>
      <c r="F12" s="331">
        <v>11.468124513725121</v>
      </c>
      <c r="G12" s="331">
        <v>13.61961391222278</v>
      </c>
      <c r="H12" s="331">
        <v>14.717282457386711</v>
      </c>
      <c r="I12" s="331">
        <v>18.29465368897112</v>
      </c>
      <c r="J12" s="331">
        <v>19.22588809586841</v>
      </c>
    </row>
    <row r="13" spans="1:10" x14ac:dyDescent="0.2">
      <c r="A13" s="16"/>
      <c r="B13" s="725"/>
      <c r="C13" s="725"/>
      <c r="D13" s="11"/>
      <c r="E13" s="11"/>
      <c r="F13" s="331">
        <v>-66.858794769751896</v>
      </c>
      <c r="G13" s="331">
        <v>-65.400000000000006</v>
      </c>
      <c r="H13" s="331">
        <v>-66.409213175580405</v>
      </c>
      <c r="I13" s="331">
        <v>-66.302477697374499</v>
      </c>
      <c r="J13" s="331">
        <v>-68.269370736792496</v>
      </c>
    </row>
    <row r="14" spans="1:10" x14ac:dyDescent="0.2">
      <c r="A14" s="16"/>
      <c r="B14" s="725"/>
      <c r="C14" s="725"/>
      <c r="D14" s="11"/>
      <c r="E14" s="186"/>
      <c r="F14" s="331"/>
      <c r="G14" s="331"/>
      <c r="H14" s="331"/>
      <c r="I14" s="331"/>
      <c r="J14" s="331"/>
    </row>
    <row r="15" spans="1:10" x14ac:dyDescent="0.2">
      <c r="A15" s="18" t="s">
        <v>820</v>
      </c>
      <c r="B15" s="682" t="s">
        <v>821</v>
      </c>
      <c r="C15" s="682"/>
      <c r="D15" s="11"/>
      <c r="E15" s="11"/>
      <c r="F15" s="331"/>
      <c r="G15" s="331"/>
      <c r="H15" s="331"/>
      <c r="I15" s="331"/>
      <c r="J15" s="331"/>
    </row>
    <row r="16" spans="1:10" x14ac:dyDescent="0.2">
      <c r="A16" s="16"/>
      <c r="B16" s="682" t="s">
        <v>822</v>
      </c>
      <c r="C16" s="682"/>
      <c r="D16" s="11"/>
      <c r="E16" s="11"/>
      <c r="F16" s="331">
        <v>13.16606628952019</v>
      </c>
      <c r="G16" s="331">
        <v>13.906231618064</v>
      </c>
      <c r="H16" s="331">
        <v>16.22142063917471</v>
      </c>
      <c r="I16" s="331">
        <v>16.88690087475511</v>
      </c>
      <c r="J16" s="331">
        <v>17.693721194531928</v>
      </c>
    </row>
    <row r="17" spans="1:10" x14ac:dyDescent="0.2">
      <c r="A17" s="16"/>
      <c r="B17" s="725"/>
      <c r="C17" s="725"/>
      <c r="D17" s="11"/>
      <c r="E17" s="11"/>
      <c r="F17" s="331">
        <v>-6.57025871786231</v>
      </c>
      <c r="G17" s="331">
        <v>-3.91</v>
      </c>
      <c r="H17" s="331">
        <v>-4.1270064586206399</v>
      </c>
      <c r="I17" s="331">
        <v>-4.0745143320201</v>
      </c>
      <c r="J17" s="331">
        <v>-3.2982482317411201</v>
      </c>
    </row>
    <row r="18" spans="1:10" x14ac:dyDescent="0.2">
      <c r="A18" s="16"/>
      <c r="B18" s="725"/>
      <c r="C18" s="725"/>
      <c r="D18" s="11"/>
      <c r="E18" s="11"/>
      <c r="F18" s="331"/>
      <c r="G18" s="331"/>
      <c r="H18" s="331"/>
      <c r="I18" s="331"/>
      <c r="J18" s="331"/>
    </row>
    <row r="19" spans="1:10" x14ac:dyDescent="0.2">
      <c r="A19" s="16"/>
      <c r="B19" s="682" t="s">
        <v>844</v>
      </c>
      <c r="C19" s="682"/>
      <c r="D19" s="11"/>
      <c r="E19" s="11"/>
      <c r="F19" s="331">
        <v>11.126714363313519</v>
      </c>
      <c r="G19" s="331">
        <v>14.0340530915951</v>
      </c>
      <c r="H19" s="331">
        <v>14.790220306774369</v>
      </c>
      <c r="I19" s="331">
        <v>17.013676768589029</v>
      </c>
      <c r="J19" s="331">
        <v>17.704215896771281</v>
      </c>
    </row>
    <row r="20" spans="1:10" x14ac:dyDescent="0.2">
      <c r="A20" s="16"/>
      <c r="B20" s="682" t="s">
        <v>845</v>
      </c>
      <c r="C20" s="682"/>
      <c r="D20" s="11"/>
      <c r="E20" s="11"/>
      <c r="F20" s="331">
        <v>-6.5257548690665397</v>
      </c>
      <c r="G20" s="331">
        <v>-5.68</v>
      </c>
      <c r="H20" s="331">
        <v>-4.2028393567554696</v>
      </c>
      <c r="I20" s="331">
        <v>-4.5376807139855</v>
      </c>
      <c r="J20" s="331">
        <v>-3.9052753307564201</v>
      </c>
    </row>
    <row r="21" spans="1:10" x14ac:dyDescent="0.2">
      <c r="A21" s="16"/>
      <c r="B21" s="725"/>
      <c r="C21" s="725"/>
      <c r="D21" s="11"/>
      <c r="E21" s="11"/>
      <c r="F21" s="331"/>
      <c r="G21" s="331"/>
      <c r="H21" s="331"/>
      <c r="I21" s="331"/>
      <c r="J21" s="331"/>
    </row>
    <row r="22" spans="1:10" x14ac:dyDescent="0.2">
      <c r="A22" s="16"/>
      <c r="B22" s="682" t="s">
        <v>846</v>
      </c>
      <c r="C22" s="682"/>
      <c r="D22" s="11"/>
      <c r="E22" s="11"/>
      <c r="F22" s="331">
        <v>7.9871861095683228</v>
      </c>
      <c r="G22" s="331">
        <v>11.67484923728837</v>
      </c>
      <c r="H22" s="331">
        <v>11.885046187187511</v>
      </c>
      <c r="I22" s="331">
        <v>13.96431611916563</v>
      </c>
      <c r="J22" s="331">
        <v>14.139722770830559</v>
      </c>
    </row>
    <row r="23" spans="1:10" x14ac:dyDescent="0.2">
      <c r="A23" s="16"/>
      <c r="B23" s="682" t="s">
        <v>847</v>
      </c>
      <c r="C23" s="682"/>
      <c r="D23" s="11"/>
      <c r="E23" s="11"/>
      <c r="F23" s="331">
        <v>-2.85251757713726</v>
      </c>
      <c r="G23" s="331">
        <v>-3.31</v>
      </c>
      <c r="H23" s="331">
        <v>-4.1111907007148503</v>
      </c>
      <c r="I23" s="331">
        <v>-3.5734204894348101</v>
      </c>
      <c r="J23" s="331">
        <v>-3.7961548209945302</v>
      </c>
    </row>
    <row r="24" spans="1:10" x14ac:dyDescent="0.2">
      <c r="A24" s="16"/>
      <c r="B24" s="725"/>
      <c r="C24" s="725"/>
      <c r="D24" s="11"/>
      <c r="E24" s="11"/>
      <c r="F24" s="331"/>
      <c r="G24" s="331"/>
      <c r="H24" s="331"/>
      <c r="I24" s="331"/>
      <c r="J24" s="331"/>
    </row>
    <row r="25" spans="1:10" x14ac:dyDescent="0.2">
      <c r="A25" s="16"/>
      <c r="B25" s="682" t="s">
        <v>827</v>
      </c>
      <c r="C25" s="682"/>
      <c r="D25" s="11"/>
      <c r="E25" s="11"/>
      <c r="F25" s="331">
        <v>11.92823345425542</v>
      </c>
      <c r="G25" s="331">
        <v>14.5413418240736</v>
      </c>
      <c r="H25" s="331">
        <v>15.444009581442019</v>
      </c>
      <c r="I25" s="331">
        <v>17.851823949398149</v>
      </c>
      <c r="J25" s="331">
        <v>18.640038195104349</v>
      </c>
    </row>
    <row r="26" spans="1:10" x14ac:dyDescent="0.2">
      <c r="A26" s="16"/>
      <c r="B26" s="682" t="s">
        <v>848</v>
      </c>
      <c r="C26" s="682"/>
      <c r="D26" s="11"/>
      <c r="E26" s="11"/>
      <c r="F26" s="331">
        <v>-11.458759520933601</v>
      </c>
      <c r="G26" s="331">
        <v>-15.3</v>
      </c>
      <c r="H26" s="331">
        <v>-14.619841076134</v>
      </c>
      <c r="I26" s="331">
        <v>-14.2910471871702</v>
      </c>
      <c r="J26" s="331">
        <v>-14.8937115997948</v>
      </c>
    </row>
    <row r="27" spans="1:10" x14ac:dyDescent="0.2">
      <c r="A27" s="16"/>
      <c r="B27" s="725"/>
      <c r="C27" s="725"/>
      <c r="D27" s="11"/>
      <c r="E27" s="11"/>
      <c r="F27" s="331"/>
      <c r="G27" s="331"/>
      <c r="H27" s="331"/>
      <c r="I27" s="331"/>
      <c r="J27" s="331"/>
    </row>
    <row r="28" spans="1:10" x14ac:dyDescent="0.2">
      <c r="A28" s="16"/>
      <c r="B28" s="682" t="s">
        <v>829</v>
      </c>
      <c r="C28" s="682"/>
      <c r="D28" s="11"/>
      <c r="E28" s="11"/>
      <c r="F28" s="331">
        <v>11.0808369807008</v>
      </c>
      <c r="G28" s="331">
        <v>12.217872851948361</v>
      </c>
      <c r="H28" s="331">
        <v>12.72799475386816</v>
      </c>
      <c r="I28" s="331">
        <v>14.079875965815621</v>
      </c>
      <c r="J28" s="331">
        <v>14.218292033400211</v>
      </c>
    </row>
    <row r="29" spans="1:10" x14ac:dyDescent="0.2">
      <c r="A29" s="16"/>
      <c r="B29" s="682" t="s">
        <v>849</v>
      </c>
      <c r="C29" s="682"/>
      <c r="D29" s="11"/>
      <c r="E29" s="11"/>
      <c r="F29" s="331">
        <v>-0.172046815487503</v>
      </c>
      <c r="G29" s="331">
        <v>-0.73199999999999998</v>
      </c>
      <c r="H29" s="331">
        <v>-0.55603221733374397</v>
      </c>
      <c r="I29" s="331">
        <v>-0.48645891592388202</v>
      </c>
      <c r="J29" s="331">
        <v>-0.44303644965396699</v>
      </c>
    </row>
    <row r="30" spans="1:10" x14ac:dyDescent="0.2">
      <c r="A30" s="16"/>
      <c r="B30" s="725"/>
      <c r="C30" s="725"/>
      <c r="D30" s="11"/>
      <c r="E30" s="11"/>
      <c r="F30" s="331"/>
      <c r="G30" s="331"/>
      <c r="H30" s="331"/>
      <c r="I30" s="331"/>
      <c r="J30" s="331"/>
    </row>
    <row r="31" spans="1:10" x14ac:dyDescent="0.2">
      <c r="A31" s="16"/>
      <c r="B31" s="682" t="s">
        <v>831</v>
      </c>
      <c r="C31" s="682"/>
      <c r="D31" s="11"/>
      <c r="E31" s="11"/>
      <c r="F31" s="331">
        <v>11.19537589656793</v>
      </c>
      <c r="G31" s="331">
        <v>13.504789220695789</v>
      </c>
      <c r="H31" s="331">
        <v>13.05897172231068</v>
      </c>
      <c r="I31" s="331">
        <v>14.59258506285664</v>
      </c>
      <c r="J31" s="331">
        <v>15.33739111627432</v>
      </c>
    </row>
    <row r="32" spans="1:10" x14ac:dyDescent="0.2">
      <c r="A32" s="16"/>
      <c r="B32" s="682" t="s">
        <v>850</v>
      </c>
      <c r="C32" s="682"/>
      <c r="D32" s="11"/>
      <c r="E32" s="11"/>
      <c r="F32" s="331">
        <v>-0.68135157385860501</v>
      </c>
      <c r="G32" s="331">
        <v>-0.81230000000000002</v>
      </c>
      <c r="H32" s="331">
        <v>-0.671167539258685</v>
      </c>
      <c r="I32" s="331">
        <v>-0.58965913108057</v>
      </c>
      <c r="J32" s="331">
        <v>-0.50603294332867399</v>
      </c>
    </row>
    <row r="33" spans="1:10" x14ac:dyDescent="0.2">
      <c r="A33" s="16"/>
      <c r="B33" s="725"/>
      <c r="C33" s="725"/>
      <c r="D33" s="11"/>
      <c r="E33" s="11"/>
      <c r="F33" s="331"/>
      <c r="G33" s="331"/>
      <c r="H33" s="331"/>
      <c r="I33" s="331"/>
      <c r="J33" s="331"/>
    </row>
    <row r="34" spans="1:10" x14ac:dyDescent="0.2">
      <c r="A34" s="16"/>
      <c r="B34" s="682" t="s">
        <v>833</v>
      </c>
      <c r="C34" s="682"/>
      <c r="D34" s="11"/>
      <c r="E34" s="11"/>
      <c r="F34" s="331">
        <v>11.2996969887043</v>
      </c>
      <c r="G34" s="331">
        <v>12.32834184219702</v>
      </c>
      <c r="H34" s="331">
        <v>11.88939026173818</v>
      </c>
      <c r="I34" s="331">
        <v>12.938673850438221</v>
      </c>
      <c r="J34" s="331">
        <v>13.21096022503316</v>
      </c>
    </row>
    <row r="35" spans="1:10" x14ac:dyDescent="0.2">
      <c r="A35" s="16"/>
      <c r="B35" s="682" t="s">
        <v>851</v>
      </c>
      <c r="C35" s="682"/>
      <c r="D35" s="11"/>
      <c r="E35" s="11"/>
      <c r="F35" s="331">
        <v>-4.1809574632258699E-2</v>
      </c>
      <c r="G35" s="331">
        <v>-0.29499999999999998</v>
      </c>
      <c r="H35" s="331">
        <v>-3.7505495514557598E-2</v>
      </c>
      <c r="I35" s="331">
        <v>-0.37172126894068402</v>
      </c>
      <c r="J35" s="331">
        <v>-0.17849254584781901</v>
      </c>
    </row>
    <row r="36" spans="1:10" x14ac:dyDescent="0.2">
      <c r="A36" s="16"/>
      <c r="B36" s="725"/>
      <c r="C36" s="725"/>
      <c r="D36" s="11"/>
      <c r="E36" s="11"/>
      <c r="F36" s="331"/>
      <c r="G36" s="331"/>
      <c r="H36" s="331"/>
      <c r="I36" s="331"/>
      <c r="J36" s="331"/>
    </row>
    <row r="37" spans="1:10" x14ac:dyDescent="0.2">
      <c r="A37" s="16"/>
      <c r="B37" s="682" t="s">
        <v>835</v>
      </c>
      <c r="C37" s="682"/>
      <c r="D37" s="11"/>
      <c r="E37" s="11"/>
      <c r="F37" s="331">
        <v>11.941009864728009</v>
      </c>
      <c r="G37" s="331">
        <v>13.0665651604942</v>
      </c>
      <c r="H37" s="331">
        <v>11.76537154642994</v>
      </c>
      <c r="I37" s="331">
        <v>12.450712565438639</v>
      </c>
      <c r="J37" s="331">
        <v>12.652761485195841</v>
      </c>
    </row>
    <row r="38" spans="1:10" x14ac:dyDescent="0.2">
      <c r="A38" s="16"/>
      <c r="B38" s="682"/>
      <c r="C38" s="682"/>
      <c r="D38" s="11"/>
      <c r="E38" s="11"/>
      <c r="F38" s="331">
        <v>-1.9003425481764</v>
      </c>
      <c r="G38" s="331">
        <v>-1.41</v>
      </c>
      <c r="H38" s="331">
        <v>-1.98763603263781</v>
      </c>
      <c r="I38" s="331">
        <v>-2.0000874981007399</v>
      </c>
      <c r="J38" s="331">
        <v>-2.0052832637884901</v>
      </c>
    </row>
    <row r="39" spans="1:10" x14ac:dyDescent="0.2">
      <c r="A39" s="18" t="s">
        <v>836</v>
      </c>
      <c r="B39" s="682" t="s">
        <v>321</v>
      </c>
      <c r="C39" s="682"/>
      <c r="D39" s="186"/>
      <c r="E39" s="11"/>
      <c r="F39" s="331"/>
      <c r="G39" s="331"/>
      <c r="H39" s="331"/>
      <c r="I39" s="331"/>
      <c r="J39" s="331"/>
    </row>
    <row r="40" spans="1:10" x14ac:dyDescent="0.2">
      <c r="A40" s="16"/>
      <c r="B40" s="682" t="s">
        <v>837</v>
      </c>
      <c r="C40" s="682"/>
      <c r="D40" s="11"/>
      <c r="E40" s="11"/>
      <c r="F40" s="331">
        <v>11.4</v>
      </c>
      <c r="G40" s="331">
        <v>13.6024212</v>
      </c>
      <c r="H40" s="331">
        <v>14.57591266166756</v>
      </c>
      <c r="I40" s="331">
        <v>17.438485258958949</v>
      </c>
      <c r="J40" s="331">
        <v>18.53011416186817</v>
      </c>
    </row>
    <row r="41" spans="1:10" x14ac:dyDescent="0.2">
      <c r="A41" s="16"/>
      <c r="B41" s="682" t="s">
        <v>852</v>
      </c>
      <c r="C41" s="682"/>
      <c r="D41" s="186"/>
      <c r="E41" s="186"/>
      <c r="F41" s="331"/>
      <c r="G41" s="331"/>
      <c r="H41" s="331"/>
      <c r="I41" s="331"/>
      <c r="J41" s="331"/>
    </row>
    <row r="42" spans="1:10" x14ac:dyDescent="0.2">
      <c r="A42" s="16"/>
      <c r="B42" s="725"/>
      <c r="C42" s="725"/>
      <c r="D42" s="186"/>
      <c r="E42" s="11"/>
      <c r="F42" s="331"/>
      <c r="G42" s="331"/>
      <c r="H42" s="331"/>
      <c r="I42" s="331"/>
      <c r="J42" s="331"/>
    </row>
    <row r="43" spans="1:10" x14ac:dyDescent="0.2">
      <c r="A43" s="16"/>
      <c r="B43" s="682" t="s">
        <v>838</v>
      </c>
      <c r="C43" s="682"/>
      <c r="D43" s="11"/>
      <c r="E43" s="11"/>
      <c r="F43" s="331">
        <v>7.46</v>
      </c>
      <c r="G43" s="331">
        <v>8.9111422999999998</v>
      </c>
      <c r="H43" s="331">
        <v>9.313963694299229</v>
      </c>
      <c r="I43" s="331">
        <v>11.30414104799625</v>
      </c>
      <c r="J43" s="331">
        <v>12.191671263579179</v>
      </c>
    </row>
    <row r="44" spans="1:10" x14ac:dyDescent="0.2">
      <c r="A44" s="185"/>
      <c r="B44" s="682"/>
      <c r="C44" s="682"/>
      <c r="D44" s="16"/>
      <c r="E44" s="16"/>
      <c r="F44" s="16"/>
      <c r="G44" s="100"/>
      <c r="H44" s="100"/>
      <c r="I44" s="100"/>
      <c r="J44" s="100"/>
    </row>
    <row r="45" spans="1:10" ht="15" thickBot="1" x14ac:dyDescent="0.25">
      <c r="A45" s="187"/>
      <c r="B45" s="739"/>
      <c r="C45" s="739"/>
      <c r="D45" s="112"/>
      <c r="E45" s="112"/>
      <c r="F45" s="112"/>
      <c r="G45" s="112"/>
      <c r="H45" s="112"/>
      <c r="I45" s="112"/>
      <c r="J45" s="112"/>
    </row>
    <row r="46" spans="1:10" ht="15" thickTop="1" x14ac:dyDescent="0.2">
      <c r="A46" s="740" t="s">
        <v>853</v>
      </c>
      <c r="B46" s="740"/>
      <c r="C46" s="740"/>
      <c r="D46" s="740"/>
      <c r="E46" s="740"/>
      <c r="F46" s="740"/>
      <c r="G46" s="740"/>
      <c r="H46" s="740"/>
      <c r="I46" s="740"/>
      <c r="J46" s="740"/>
    </row>
    <row r="47" spans="1:10" x14ac:dyDescent="0.2">
      <c r="A47" s="738" t="s">
        <v>1244</v>
      </c>
      <c r="B47" s="738"/>
      <c r="C47" s="738"/>
      <c r="D47" s="738"/>
      <c r="E47" s="738"/>
      <c r="F47" s="738"/>
      <c r="G47" s="738"/>
      <c r="H47" s="738"/>
      <c r="I47" s="738"/>
      <c r="J47" s="738"/>
    </row>
    <row r="48" spans="1:10" x14ac:dyDescent="0.2">
      <c r="A48" s="738" t="s">
        <v>265</v>
      </c>
      <c r="B48" s="738"/>
      <c r="C48" s="738"/>
      <c r="D48" s="738"/>
      <c r="E48" s="738"/>
      <c r="F48" s="738"/>
      <c r="G48" s="738"/>
      <c r="H48" s="738"/>
      <c r="I48" s="738"/>
      <c r="J48" s="738"/>
    </row>
    <row r="49" spans="1:10" x14ac:dyDescent="0.2">
      <c r="A49" s="16"/>
      <c r="B49" s="16"/>
      <c r="C49" s="16"/>
      <c r="D49" s="16"/>
      <c r="E49" s="16"/>
      <c r="F49" s="16"/>
      <c r="G49" s="16"/>
      <c r="H49" s="16"/>
      <c r="I49" s="16"/>
      <c r="J49" s="16"/>
    </row>
    <row r="50" spans="1:10" x14ac:dyDescent="0.2">
      <c r="A50" s="188"/>
    </row>
    <row r="52" spans="1:10" x14ac:dyDescent="0.2">
      <c r="A52" s="2"/>
    </row>
  </sheetData>
  <mergeCells count="51">
    <mergeCell ref="H5:J5"/>
    <mergeCell ref="B10:C10"/>
    <mergeCell ref="A1:J1"/>
    <mergeCell ref="A2:J2"/>
    <mergeCell ref="A3:J3"/>
    <mergeCell ref="A4:J4"/>
    <mergeCell ref="A5:B6"/>
    <mergeCell ref="C5:C6"/>
    <mergeCell ref="D5:E5"/>
    <mergeCell ref="B7:C7"/>
    <mergeCell ref="G7:H7"/>
    <mergeCell ref="I7:J7"/>
    <mergeCell ref="B8:C8"/>
    <mergeCell ref="B9:C9"/>
    <mergeCell ref="F5:G5"/>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A48:J48"/>
    <mergeCell ref="B35:C35"/>
    <mergeCell ref="B36:C36"/>
    <mergeCell ref="B37:C38"/>
    <mergeCell ref="B39:C39"/>
    <mergeCell ref="B40:C40"/>
    <mergeCell ref="B41:C41"/>
    <mergeCell ref="B42:C42"/>
    <mergeCell ref="B43:C44"/>
    <mergeCell ref="B45:C45"/>
    <mergeCell ref="A46:J46"/>
    <mergeCell ref="A47:J47"/>
  </mergeCells>
  <pageMargins left="0.7" right="0.7" top="0.7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zoomScaleNormal="100" zoomScaleSheetLayoutView="100" workbookViewId="0">
      <selection activeCell="J10" sqref="J10"/>
    </sheetView>
  </sheetViews>
  <sheetFormatPr defaultRowHeight="14.25" x14ac:dyDescent="0.2"/>
  <cols>
    <col min="1" max="1" width="2.375" bestFit="1" customWidth="1"/>
    <col min="3" max="3" width="20.75" customWidth="1"/>
    <col min="4" max="4" width="2.75" bestFit="1" customWidth="1"/>
    <col min="6" max="7" width="4.625" bestFit="1" customWidth="1"/>
    <col min="8" max="9" width="4.375" bestFit="1" customWidth="1"/>
    <col min="10" max="10" width="4.625" bestFit="1" customWidth="1"/>
  </cols>
  <sheetData>
    <row r="1" spans="1:10" ht="18.75" x14ac:dyDescent="0.2">
      <c r="A1" s="531" t="s">
        <v>854</v>
      </c>
      <c r="B1" s="531"/>
      <c r="C1" s="531"/>
      <c r="D1" s="531"/>
      <c r="E1" s="531"/>
      <c r="F1" s="531"/>
      <c r="G1" s="531"/>
      <c r="H1" s="531"/>
      <c r="I1" s="531"/>
      <c r="J1" s="531"/>
    </row>
    <row r="2" spans="1:10" ht="18.75" x14ac:dyDescent="0.2">
      <c r="A2" s="531" t="s">
        <v>814</v>
      </c>
      <c r="B2" s="531"/>
      <c r="C2" s="531"/>
      <c r="D2" s="531"/>
      <c r="E2" s="531"/>
      <c r="F2" s="531"/>
      <c r="G2" s="531"/>
      <c r="H2" s="531"/>
      <c r="I2" s="531"/>
      <c r="J2" s="531"/>
    </row>
    <row r="3" spans="1:10" ht="15.75" x14ac:dyDescent="0.2">
      <c r="A3" s="750" t="s">
        <v>855</v>
      </c>
      <c r="B3" s="750"/>
      <c r="C3" s="750"/>
      <c r="D3" s="750"/>
      <c r="E3" s="750"/>
      <c r="F3" s="750"/>
      <c r="G3" s="750"/>
      <c r="H3" s="750"/>
      <c r="I3" s="750"/>
      <c r="J3" s="750"/>
    </row>
    <row r="4" spans="1:10" ht="15" thickBot="1" x14ac:dyDescent="0.25">
      <c r="A4" s="578" t="s">
        <v>816</v>
      </c>
      <c r="B4" s="578"/>
      <c r="C4" s="578"/>
      <c r="D4" s="578"/>
      <c r="E4" s="578"/>
      <c r="F4" s="578"/>
      <c r="G4" s="578"/>
      <c r="H4" s="578"/>
      <c r="I4" s="578"/>
      <c r="J4" s="578"/>
    </row>
    <row r="5" spans="1:10" ht="15.75" thickTop="1" thickBot="1" x14ac:dyDescent="0.25">
      <c r="A5" s="751" t="s">
        <v>817</v>
      </c>
      <c r="B5" s="751"/>
      <c r="C5" s="751"/>
      <c r="D5" s="751"/>
      <c r="E5" s="751"/>
      <c r="F5" s="735">
        <v>2022</v>
      </c>
      <c r="G5" s="736"/>
      <c r="H5" s="735">
        <v>2023</v>
      </c>
      <c r="I5" s="737"/>
      <c r="J5" s="737"/>
    </row>
    <row r="6" spans="1:10" ht="15" thickBot="1" x14ac:dyDescent="0.25">
      <c r="A6" s="752"/>
      <c r="B6" s="752"/>
      <c r="C6" s="752"/>
      <c r="D6" s="23"/>
      <c r="E6" s="22"/>
      <c r="F6" s="217" t="s">
        <v>125</v>
      </c>
      <c r="G6" s="184" t="s">
        <v>126</v>
      </c>
      <c r="H6" s="369" t="s">
        <v>127</v>
      </c>
      <c r="I6" s="217" t="s">
        <v>125</v>
      </c>
      <c r="J6" s="369" t="s">
        <v>1210</v>
      </c>
    </row>
    <row r="7" spans="1:10" ht="15.75" thickTop="1" x14ac:dyDescent="0.2">
      <c r="A7" s="26"/>
      <c r="B7" s="749"/>
      <c r="C7" s="749"/>
      <c r="D7" s="83"/>
      <c r="E7" s="83"/>
      <c r="F7" s="83"/>
      <c r="G7" s="83"/>
      <c r="H7" s="83"/>
      <c r="I7" s="164"/>
      <c r="J7" s="164"/>
    </row>
    <row r="8" spans="1:10" x14ac:dyDescent="0.2">
      <c r="A8" s="27" t="s">
        <v>818</v>
      </c>
      <c r="B8" s="505" t="s">
        <v>131</v>
      </c>
      <c r="C8" s="505"/>
      <c r="D8" s="3"/>
      <c r="E8" s="3"/>
      <c r="F8" s="371">
        <v>0</v>
      </c>
      <c r="G8" s="371">
        <v>0</v>
      </c>
      <c r="H8" s="371">
        <v>0.33868769045850328</v>
      </c>
      <c r="I8" s="371">
        <v>5.2200363252833322</v>
      </c>
      <c r="J8" s="371">
        <v>7.3540675893693388</v>
      </c>
    </row>
    <row r="9" spans="1:10" x14ac:dyDescent="0.2">
      <c r="A9" s="26"/>
      <c r="B9" s="620"/>
      <c r="C9" s="620"/>
      <c r="D9" s="3"/>
      <c r="E9" s="3"/>
      <c r="F9" s="371">
        <v>-0.91028087950611103</v>
      </c>
      <c r="G9" s="371">
        <v>-0.21299999999999999</v>
      </c>
      <c r="H9" s="371">
        <v>-0.69545002045604198</v>
      </c>
      <c r="I9" s="371">
        <v>-1.9708062871901699</v>
      </c>
      <c r="J9" s="371">
        <v>-1.1504697724238799</v>
      </c>
    </row>
    <row r="10" spans="1:10" x14ac:dyDescent="0.2">
      <c r="A10" s="26"/>
      <c r="B10" s="620"/>
      <c r="C10" s="620"/>
      <c r="D10" s="3"/>
      <c r="E10" s="183"/>
      <c r="F10" s="371"/>
      <c r="G10" s="371"/>
      <c r="H10" s="371"/>
      <c r="I10" s="371"/>
      <c r="J10" s="371"/>
    </row>
    <row r="11" spans="1:10" x14ac:dyDescent="0.2">
      <c r="A11" s="27" t="s">
        <v>819</v>
      </c>
      <c r="B11" s="505" t="s">
        <v>133</v>
      </c>
      <c r="C11" s="505"/>
      <c r="D11" s="3"/>
      <c r="E11" s="3"/>
      <c r="F11" s="371">
        <v>7.7322434233557731</v>
      </c>
      <c r="G11" s="371">
        <v>9.1575248496018418</v>
      </c>
      <c r="H11" s="371">
        <v>10.10763404834703</v>
      </c>
      <c r="I11" s="371">
        <v>12.009003166253599</v>
      </c>
      <c r="J11" s="371">
        <v>13.04866889330005</v>
      </c>
    </row>
    <row r="12" spans="1:10" x14ac:dyDescent="0.2">
      <c r="A12" s="26"/>
      <c r="B12" s="620"/>
      <c r="C12" s="620"/>
      <c r="D12" s="3"/>
      <c r="E12" s="3"/>
      <c r="F12" s="371">
        <v>-67.763010128784202</v>
      </c>
      <c r="G12" s="371">
        <v>-68.900000000000006</v>
      </c>
      <c r="H12" s="371">
        <v>-71.324610888882603</v>
      </c>
      <c r="I12" s="371">
        <v>-69.157287575891203</v>
      </c>
      <c r="J12" s="371">
        <v>-70.046803495495396</v>
      </c>
    </row>
    <row r="13" spans="1:10" x14ac:dyDescent="0.2">
      <c r="A13" s="26"/>
      <c r="B13" s="620"/>
      <c r="C13" s="620"/>
      <c r="D13" s="3"/>
      <c r="E13" s="183"/>
      <c r="F13" s="371"/>
      <c r="G13" s="371"/>
      <c r="H13" s="371"/>
      <c r="I13" s="371"/>
      <c r="J13" s="371"/>
    </row>
    <row r="14" spans="1:10" x14ac:dyDescent="0.2">
      <c r="A14" s="27" t="s">
        <v>820</v>
      </c>
      <c r="B14" s="505" t="s">
        <v>821</v>
      </c>
      <c r="C14" s="505"/>
      <c r="D14" s="3"/>
      <c r="E14" s="3"/>
      <c r="F14" s="371">
        <v>0</v>
      </c>
      <c r="G14" s="371">
        <v>0</v>
      </c>
      <c r="H14" s="371">
        <v>0</v>
      </c>
      <c r="I14" s="371">
        <v>0</v>
      </c>
      <c r="J14" s="371">
        <v>0</v>
      </c>
    </row>
    <row r="15" spans="1:10" x14ac:dyDescent="0.2">
      <c r="A15" s="26"/>
      <c r="B15" s="620"/>
      <c r="C15" s="620"/>
      <c r="D15" s="3"/>
      <c r="E15" s="3"/>
      <c r="F15" s="371"/>
      <c r="G15" s="371"/>
      <c r="H15" s="371"/>
      <c r="I15" s="371"/>
      <c r="J15" s="371"/>
    </row>
    <row r="16" spans="1:10" x14ac:dyDescent="0.2">
      <c r="A16" s="26"/>
      <c r="B16" s="505" t="s">
        <v>822</v>
      </c>
      <c r="C16" s="505"/>
      <c r="D16" s="3"/>
      <c r="E16" s="3"/>
      <c r="F16" s="371">
        <v>11.78535501277528</v>
      </c>
      <c r="G16" s="371">
        <v>14.2205572831704</v>
      </c>
      <c r="H16" s="371">
        <v>15.74984832120388</v>
      </c>
      <c r="I16" s="371">
        <v>17.728036376247829</v>
      </c>
      <c r="J16" s="371">
        <v>19.42176086775369</v>
      </c>
    </row>
    <row r="17" spans="1:10" x14ac:dyDescent="0.2">
      <c r="A17" s="26"/>
      <c r="B17" s="620"/>
      <c r="C17" s="620"/>
      <c r="D17" s="3"/>
      <c r="E17" s="3"/>
      <c r="F17" s="371">
        <v>-5.8840211613687599</v>
      </c>
      <c r="G17" s="371">
        <v>-8.14</v>
      </c>
      <c r="H17" s="371">
        <v>-7.7781921895816604</v>
      </c>
      <c r="I17" s="371">
        <v>-5.8428668809765503</v>
      </c>
      <c r="J17" s="371">
        <v>-7.1097994040213601</v>
      </c>
    </row>
    <row r="18" spans="1:10" x14ac:dyDescent="0.2">
      <c r="A18" s="26"/>
      <c r="B18" s="620"/>
      <c r="C18" s="620"/>
      <c r="D18" s="3"/>
      <c r="E18" s="3"/>
      <c r="F18" s="371"/>
      <c r="G18" s="371"/>
      <c r="H18" s="371"/>
      <c r="I18" s="371"/>
      <c r="J18" s="371"/>
    </row>
    <row r="19" spans="1:10" x14ac:dyDescent="0.2">
      <c r="A19" s="26"/>
      <c r="B19" s="505" t="s">
        <v>823</v>
      </c>
      <c r="C19" s="505"/>
      <c r="D19" s="3"/>
      <c r="E19" s="3"/>
      <c r="F19" s="371">
        <v>12.0396996037439</v>
      </c>
      <c r="G19" s="371">
        <v>14.4174328264689</v>
      </c>
      <c r="H19" s="371">
        <v>15.302107886347891</v>
      </c>
      <c r="I19" s="371">
        <v>19.131118844939831</v>
      </c>
      <c r="J19" s="371">
        <v>19.462456447000349</v>
      </c>
    </row>
    <row r="20" spans="1:10" x14ac:dyDescent="0.2">
      <c r="A20" s="26"/>
      <c r="B20" s="505" t="s">
        <v>845</v>
      </c>
      <c r="C20" s="505"/>
      <c r="D20" s="3"/>
      <c r="E20" s="3"/>
      <c r="F20" s="371">
        <v>-5.9010088912571401</v>
      </c>
      <c r="G20" s="371">
        <v>-5.87</v>
      </c>
      <c r="H20" s="371">
        <v>-3.5500368477994999</v>
      </c>
      <c r="I20" s="371">
        <v>-7.59170759718479</v>
      </c>
      <c r="J20" s="371">
        <v>-5.83623370428979</v>
      </c>
    </row>
    <row r="21" spans="1:10" x14ac:dyDescent="0.2">
      <c r="A21" s="26"/>
      <c r="B21" s="620"/>
      <c r="C21" s="620"/>
      <c r="D21" s="3"/>
      <c r="E21" s="3"/>
      <c r="F21" s="371"/>
      <c r="G21" s="371"/>
      <c r="H21" s="371"/>
      <c r="I21" s="371"/>
      <c r="J21" s="371"/>
    </row>
    <row r="22" spans="1:10" x14ac:dyDescent="0.2">
      <c r="A22" s="26"/>
      <c r="B22" s="505" t="s">
        <v>846</v>
      </c>
      <c r="C22" s="505"/>
      <c r="D22" s="3"/>
      <c r="E22" s="3"/>
      <c r="F22" s="371">
        <v>11.65657025665668</v>
      </c>
      <c r="G22" s="371">
        <v>13.58911194793</v>
      </c>
      <c r="H22" s="371">
        <v>15.035542182687051</v>
      </c>
      <c r="I22" s="371">
        <v>16.902119086653819</v>
      </c>
      <c r="J22" s="371">
        <v>18.55110833124651</v>
      </c>
    </row>
    <row r="23" spans="1:10" x14ac:dyDescent="0.2">
      <c r="A23" s="26"/>
      <c r="B23" s="505" t="s">
        <v>847</v>
      </c>
      <c r="C23" s="505"/>
      <c r="D23" s="3"/>
      <c r="E23" s="3"/>
      <c r="F23" s="371">
        <v>-4.6483972116642498</v>
      </c>
      <c r="G23" s="371">
        <v>-2.57</v>
      </c>
      <c r="H23" s="371">
        <v>-3.7937161715564001</v>
      </c>
      <c r="I23" s="371">
        <v>-3.7742219707045899</v>
      </c>
      <c r="J23" s="371">
        <v>-4.2295763344796002</v>
      </c>
    </row>
    <row r="24" spans="1:10" x14ac:dyDescent="0.2">
      <c r="A24" s="26"/>
      <c r="B24" s="620"/>
      <c r="C24" s="620"/>
      <c r="D24" s="3"/>
      <c r="E24" s="3"/>
      <c r="F24" s="371"/>
      <c r="G24" s="371"/>
      <c r="H24" s="371"/>
      <c r="I24" s="371"/>
      <c r="J24" s="371"/>
    </row>
    <row r="25" spans="1:10" x14ac:dyDescent="0.2">
      <c r="A25" s="26"/>
      <c r="B25" s="505" t="s">
        <v>827</v>
      </c>
      <c r="C25" s="505"/>
      <c r="D25" s="3"/>
      <c r="E25" s="3"/>
      <c r="F25" s="371">
        <v>9.8294506838784788</v>
      </c>
      <c r="G25" s="371">
        <v>11.612666840430521</v>
      </c>
      <c r="H25" s="371">
        <v>12.784952306865421</v>
      </c>
      <c r="I25" s="371">
        <v>15.54092151223246</v>
      </c>
      <c r="J25" s="371">
        <v>16.68436676030208</v>
      </c>
    </row>
    <row r="26" spans="1:10" x14ac:dyDescent="0.2">
      <c r="A26" s="26"/>
      <c r="B26" s="505" t="s">
        <v>848</v>
      </c>
      <c r="C26" s="505"/>
      <c r="D26" s="3"/>
      <c r="E26" s="3"/>
      <c r="F26" s="371">
        <v>-11.766435082178701</v>
      </c>
      <c r="G26" s="371">
        <v>-10.7</v>
      </c>
      <c r="H26" s="371">
        <v>-10.0044795306633</v>
      </c>
      <c r="I26" s="371">
        <v>-9.0183977140378904</v>
      </c>
      <c r="J26" s="371">
        <v>-9.23249042620618</v>
      </c>
    </row>
    <row r="27" spans="1:10" x14ac:dyDescent="0.2">
      <c r="A27" s="26"/>
      <c r="B27" s="620"/>
      <c r="C27" s="620"/>
      <c r="D27" s="3"/>
      <c r="E27" s="3"/>
      <c r="F27" s="371"/>
      <c r="G27" s="371"/>
      <c r="H27" s="371"/>
      <c r="I27" s="371"/>
      <c r="J27" s="371"/>
    </row>
    <row r="28" spans="1:10" x14ac:dyDescent="0.2">
      <c r="A28" s="26"/>
      <c r="B28" s="505" t="s">
        <v>829</v>
      </c>
      <c r="C28" s="505"/>
      <c r="D28" s="3"/>
      <c r="E28" s="3"/>
      <c r="F28" s="371">
        <v>6.815765939510773</v>
      </c>
      <c r="G28" s="371">
        <v>6.9458424111400419</v>
      </c>
      <c r="H28" s="371">
        <v>8.8880109233095492</v>
      </c>
      <c r="I28" s="371">
        <v>10.02143886078332</v>
      </c>
      <c r="J28" s="371">
        <v>11.052750496836079</v>
      </c>
    </row>
    <row r="29" spans="1:10" x14ac:dyDescent="0.2">
      <c r="A29" s="26"/>
      <c r="B29" s="505" t="s">
        <v>849</v>
      </c>
      <c r="C29" s="505"/>
      <c r="D29" s="3"/>
      <c r="E29" s="3"/>
      <c r="F29" s="371">
        <v>-0.43273223998851201</v>
      </c>
      <c r="G29" s="371">
        <v>-0.34100000000000003</v>
      </c>
      <c r="H29" s="371">
        <v>-0.30662787393447599</v>
      </c>
      <c r="I29" s="371">
        <v>-0.24533494952494</v>
      </c>
      <c r="J29" s="371">
        <v>-0.13416364936827599</v>
      </c>
    </row>
    <row r="30" spans="1:10" x14ac:dyDescent="0.2">
      <c r="A30" s="26"/>
      <c r="B30" s="620"/>
      <c r="C30" s="620"/>
      <c r="D30" s="3"/>
      <c r="E30" s="3"/>
      <c r="F30" s="371"/>
      <c r="G30" s="371"/>
      <c r="H30" s="371"/>
      <c r="I30" s="371"/>
      <c r="J30" s="371"/>
    </row>
    <row r="31" spans="1:10" x14ac:dyDescent="0.2">
      <c r="A31" s="26"/>
      <c r="B31" s="505" t="s">
        <v>831</v>
      </c>
      <c r="C31" s="505"/>
      <c r="D31" s="3"/>
      <c r="E31" s="3"/>
      <c r="F31" s="371">
        <v>6.6568438845534388</v>
      </c>
      <c r="G31" s="371">
        <v>7.6136386697128433</v>
      </c>
      <c r="H31" s="371">
        <v>9.1309479623538454</v>
      </c>
      <c r="I31" s="371">
        <v>9.7647395481684409</v>
      </c>
      <c r="J31" s="371">
        <v>9.9138967404210483</v>
      </c>
    </row>
    <row r="32" spans="1:10" x14ac:dyDescent="0.2">
      <c r="A32" s="26"/>
      <c r="B32" s="505" t="s">
        <v>850</v>
      </c>
      <c r="C32" s="505"/>
      <c r="D32" s="3"/>
      <c r="E32" s="3"/>
      <c r="F32" s="371">
        <v>-0.487575566296717</v>
      </c>
      <c r="G32" s="371">
        <v>-0.432</v>
      </c>
      <c r="H32" s="371">
        <v>-0.39185689303854698</v>
      </c>
      <c r="I32" s="371">
        <v>-0.35827026590640398</v>
      </c>
      <c r="J32" s="371">
        <v>-0.32492898006139298</v>
      </c>
    </row>
    <row r="33" spans="1:10" x14ac:dyDescent="0.2">
      <c r="A33" s="26"/>
      <c r="B33" s="620"/>
      <c r="C33" s="620"/>
      <c r="D33" s="3"/>
      <c r="E33" s="3"/>
      <c r="F33" s="371"/>
      <c r="G33" s="371"/>
      <c r="H33" s="371"/>
      <c r="I33" s="371"/>
      <c r="J33" s="371"/>
    </row>
    <row r="34" spans="1:10" x14ac:dyDescent="0.2">
      <c r="A34" s="26"/>
      <c r="B34" s="505" t="s">
        <v>833</v>
      </c>
      <c r="C34" s="505"/>
      <c r="D34" s="3"/>
      <c r="E34" s="3"/>
      <c r="F34" s="371">
        <v>1.546794377069501</v>
      </c>
      <c r="G34" s="371">
        <v>0.17891905031040431</v>
      </c>
      <c r="H34" s="371">
        <v>6.3184648681652948</v>
      </c>
      <c r="I34" s="371">
        <v>6.9554619375454738</v>
      </c>
      <c r="J34" s="371">
        <v>13.8618563782978</v>
      </c>
    </row>
    <row r="35" spans="1:10" x14ac:dyDescent="0.2">
      <c r="A35" s="26"/>
      <c r="B35" s="505" t="s">
        <v>851</v>
      </c>
      <c r="C35" s="505"/>
      <c r="D35" s="3"/>
      <c r="E35" s="3"/>
      <c r="F35" s="371">
        <v>-4.2793032720498801E-2</v>
      </c>
      <c r="G35" s="371">
        <v>-4.2599999999999999E-2</v>
      </c>
      <c r="H35" s="371">
        <v>-5.5590440107941799E-2</v>
      </c>
      <c r="I35" s="371">
        <v>-0.15561587702900401</v>
      </c>
      <c r="J35" s="371">
        <v>-0.20770126452978599</v>
      </c>
    </row>
    <row r="36" spans="1:10" x14ac:dyDescent="0.2">
      <c r="A36" s="26"/>
      <c r="B36" s="620"/>
      <c r="C36" s="620"/>
      <c r="D36" s="3"/>
      <c r="E36" s="3"/>
      <c r="F36" s="371"/>
      <c r="G36" s="371"/>
      <c r="H36" s="371"/>
      <c r="I36" s="371"/>
      <c r="J36" s="371"/>
    </row>
    <row r="37" spans="1:10" x14ac:dyDescent="0.2">
      <c r="A37" s="26"/>
      <c r="B37" s="620"/>
      <c r="C37" s="620"/>
      <c r="D37" s="3"/>
      <c r="E37" s="3"/>
      <c r="F37" s="371"/>
      <c r="G37" s="371"/>
      <c r="H37" s="371"/>
      <c r="I37" s="371"/>
      <c r="J37" s="371"/>
    </row>
    <row r="38" spans="1:10" x14ac:dyDescent="0.2">
      <c r="A38" s="26"/>
      <c r="B38" s="505" t="s">
        <v>835</v>
      </c>
      <c r="C38" s="505"/>
      <c r="D38" s="3"/>
      <c r="E38" s="3"/>
      <c r="F38" s="371">
        <v>8.6193814631753671</v>
      </c>
      <c r="G38" s="371">
        <v>9.4339047532002596</v>
      </c>
      <c r="H38" s="371">
        <v>9.9831406069685222</v>
      </c>
      <c r="I38" s="371">
        <v>12.28493087355622</v>
      </c>
      <c r="J38" s="371">
        <v>12.57225177604491</v>
      </c>
    </row>
    <row r="39" spans="1:10" x14ac:dyDescent="0.2">
      <c r="A39" s="26"/>
      <c r="B39" s="620"/>
      <c r="C39" s="620"/>
      <c r="D39" s="183"/>
      <c r="E39" s="3"/>
      <c r="F39" s="371">
        <v>-2.1637458062350499</v>
      </c>
      <c r="G39" s="371">
        <v>-2.0499999999999998</v>
      </c>
      <c r="H39" s="371">
        <v>-2.0994391439795201</v>
      </c>
      <c r="I39" s="371">
        <v>-1.8854908815545</v>
      </c>
      <c r="J39" s="371">
        <v>-1.7278329691243299</v>
      </c>
    </row>
    <row r="40" spans="1:10" x14ac:dyDescent="0.2">
      <c r="A40" s="27" t="s">
        <v>836</v>
      </c>
      <c r="B40" s="505" t="s">
        <v>321</v>
      </c>
      <c r="C40" s="505"/>
      <c r="D40" s="183"/>
      <c r="E40" s="183"/>
      <c r="F40" s="371"/>
      <c r="G40" s="371"/>
      <c r="H40" s="371"/>
      <c r="I40" s="371"/>
      <c r="J40" s="371"/>
    </row>
    <row r="41" spans="1:10" x14ac:dyDescent="0.2">
      <c r="A41" s="26"/>
      <c r="B41" s="620"/>
      <c r="C41" s="620"/>
      <c r="D41" s="183"/>
      <c r="E41" s="183"/>
      <c r="F41" s="371"/>
      <c r="G41" s="371"/>
      <c r="H41" s="371"/>
      <c r="I41" s="371"/>
      <c r="J41" s="371"/>
    </row>
    <row r="42" spans="1:10" ht="20.25" customHeight="1" x14ac:dyDescent="0.2">
      <c r="A42" s="26"/>
      <c r="B42" s="505" t="s">
        <v>837</v>
      </c>
      <c r="C42" s="505"/>
      <c r="D42" s="3"/>
      <c r="E42" s="3"/>
      <c r="F42" s="371">
        <v>8.59</v>
      </c>
      <c r="G42" s="371">
        <v>10.30142</v>
      </c>
      <c r="H42" s="371">
        <v>11.105479522974679</v>
      </c>
      <c r="I42" s="371">
        <v>13.23767273494869</v>
      </c>
      <c r="J42" s="371">
        <v>14.35958097509365</v>
      </c>
    </row>
    <row r="43" spans="1:10" x14ac:dyDescent="0.2">
      <c r="A43" s="26"/>
      <c r="B43" s="505" t="s">
        <v>856</v>
      </c>
      <c r="C43" s="505"/>
      <c r="D43" s="183"/>
      <c r="E43" s="183"/>
      <c r="F43" s="371"/>
      <c r="G43" s="371"/>
      <c r="H43" s="371"/>
      <c r="I43" s="371"/>
      <c r="J43" s="371"/>
    </row>
    <row r="44" spans="1:10" x14ac:dyDescent="0.2">
      <c r="A44" s="26"/>
      <c r="B44" s="620"/>
      <c r="C44" s="620"/>
      <c r="D44" s="183"/>
      <c r="E44" s="183"/>
      <c r="F44" s="371"/>
      <c r="G44" s="371"/>
      <c r="H44" s="371"/>
      <c r="I44" s="371"/>
      <c r="J44" s="371"/>
    </row>
    <row r="45" spans="1:10" ht="18" customHeight="1" x14ac:dyDescent="0.2">
      <c r="A45" s="26"/>
      <c r="B45" s="505" t="s">
        <v>838</v>
      </c>
      <c r="C45" s="505"/>
      <c r="D45" s="3"/>
      <c r="E45" s="3"/>
      <c r="F45" s="371">
        <v>5.19</v>
      </c>
      <c r="G45" s="371">
        <v>6.3821240000000001</v>
      </c>
      <c r="H45" s="371">
        <v>6.5640422711284048</v>
      </c>
      <c r="I45" s="371">
        <v>8.031288851214395</v>
      </c>
      <c r="J45" s="371">
        <v>8.8541420180556312</v>
      </c>
    </row>
    <row r="46" spans="1:10" x14ac:dyDescent="0.2">
      <c r="A46" s="26"/>
      <c r="B46" s="746" t="s">
        <v>856</v>
      </c>
      <c r="C46" s="746"/>
      <c r="D46" s="26"/>
      <c r="E46" s="26"/>
      <c r="F46" s="26"/>
      <c r="G46" s="3"/>
      <c r="H46" s="3"/>
      <c r="I46" s="11"/>
      <c r="J46" s="11"/>
    </row>
    <row r="47" spans="1:10" ht="15" thickBot="1" x14ac:dyDescent="0.25">
      <c r="A47" s="189"/>
      <c r="B47" s="747"/>
      <c r="C47" s="747"/>
      <c r="D47" s="109"/>
      <c r="E47" s="109"/>
      <c r="F47" s="109"/>
      <c r="G47" s="109"/>
      <c r="H47" s="109"/>
      <c r="I47" s="112"/>
      <c r="J47" s="112"/>
    </row>
    <row r="48" spans="1:10" ht="15" thickTop="1" x14ac:dyDescent="0.2">
      <c r="A48" s="748" t="s">
        <v>857</v>
      </c>
      <c r="B48" s="748"/>
      <c r="C48" s="748"/>
      <c r="D48" s="748"/>
      <c r="E48" s="748"/>
      <c r="F48" s="748"/>
      <c r="G48" s="748"/>
      <c r="H48" s="748"/>
      <c r="I48" s="748"/>
      <c r="J48" s="748"/>
    </row>
    <row r="49" spans="1:10" ht="13.5" customHeight="1" x14ac:dyDescent="0.2">
      <c r="A49" s="746" t="s">
        <v>1245</v>
      </c>
      <c r="B49" s="746"/>
      <c r="C49" s="746"/>
      <c r="D49" s="746"/>
      <c r="E49" s="746"/>
      <c r="F49" s="746"/>
      <c r="G49" s="746"/>
      <c r="H49" s="746"/>
      <c r="I49" s="746"/>
      <c r="J49" s="746"/>
    </row>
    <row r="50" spans="1:10" x14ac:dyDescent="0.2">
      <c r="A50" s="746" t="s">
        <v>265</v>
      </c>
      <c r="B50" s="746"/>
      <c r="C50" s="746"/>
      <c r="D50" s="746"/>
      <c r="E50" s="746"/>
      <c r="F50" s="746"/>
      <c r="G50" s="746"/>
      <c r="H50" s="746"/>
      <c r="I50" s="746"/>
      <c r="J50" s="746"/>
    </row>
    <row r="51" spans="1:10" x14ac:dyDescent="0.2">
      <c r="A51" s="26"/>
      <c r="B51" s="26"/>
      <c r="C51" s="26"/>
      <c r="D51" s="26"/>
      <c r="E51" s="26"/>
      <c r="F51" s="26"/>
      <c r="G51" s="26"/>
      <c r="H51" s="26"/>
      <c r="I51" s="26"/>
      <c r="J51" s="26"/>
    </row>
    <row r="52" spans="1:10" x14ac:dyDescent="0.2">
      <c r="D52" s="1" t="s">
        <v>858</v>
      </c>
    </row>
    <row r="53" spans="1:10" x14ac:dyDescent="0.2">
      <c r="A53" s="1"/>
    </row>
    <row r="54" spans="1:10" x14ac:dyDescent="0.2">
      <c r="A54" s="1"/>
    </row>
    <row r="55" spans="1:10" x14ac:dyDescent="0.2">
      <c r="A55" s="1"/>
    </row>
  </sheetData>
  <mergeCells count="53">
    <mergeCell ref="A1:J1"/>
    <mergeCell ref="A2:J2"/>
    <mergeCell ref="A3:J3"/>
    <mergeCell ref="A4:J4"/>
    <mergeCell ref="A5:B6"/>
    <mergeCell ref="C5:C6"/>
    <mergeCell ref="D5:E5"/>
    <mergeCell ref="F5:G5"/>
    <mergeCell ref="H5:J5"/>
    <mergeCell ref="B18:C18"/>
    <mergeCell ref="B7:C7"/>
    <mergeCell ref="B8:C8"/>
    <mergeCell ref="B9:C9"/>
    <mergeCell ref="B10:C10"/>
    <mergeCell ref="B11:C11"/>
    <mergeCell ref="B12:C12"/>
    <mergeCell ref="B13:C13"/>
    <mergeCell ref="B14:C14"/>
    <mergeCell ref="B15: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A49:J49"/>
    <mergeCell ref="A50:J50"/>
    <mergeCell ref="B43:C43"/>
    <mergeCell ref="B44:C44"/>
    <mergeCell ref="B45:C45"/>
    <mergeCell ref="B46:C46"/>
    <mergeCell ref="B47:C47"/>
    <mergeCell ref="A48:J48"/>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view="pageBreakPreview" topLeftCell="A53" zoomScaleNormal="100" zoomScaleSheetLayoutView="100" workbookViewId="0">
      <selection activeCell="E61" sqref="E61"/>
    </sheetView>
  </sheetViews>
  <sheetFormatPr defaultColWidth="9.125" defaultRowHeight="14.25" x14ac:dyDescent="0.2"/>
  <cols>
    <col min="1" max="1" width="49.75" style="10" bestFit="1" customWidth="1"/>
    <col min="2" max="3" width="11" style="10" bestFit="1" customWidth="1"/>
    <col min="4" max="4" width="10.75" style="10" bestFit="1" customWidth="1"/>
    <col min="5" max="5" width="11" style="10" bestFit="1" customWidth="1"/>
    <col min="6" max="6" width="10.375" style="10" bestFit="1" customWidth="1"/>
    <col min="7" max="16384" width="9.125" style="10"/>
  </cols>
  <sheetData>
    <row r="1" spans="1:6" ht="18.75" x14ac:dyDescent="0.2">
      <c r="A1" s="503" t="s">
        <v>143</v>
      </c>
      <c r="B1" s="503"/>
      <c r="C1" s="503"/>
      <c r="D1" s="503"/>
      <c r="E1" s="503"/>
    </row>
    <row r="2" spans="1:6" ht="18.75" x14ac:dyDescent="0.2">
      <c r="A2" s="503" t="s">
        <v>144</v>
      </c>
      <c r="B2" s="503"/>
      <c r="C2" s="503"/>
      <c r="D2" s="503"/>
      <c r="E2" s="503"/>
    </row>
    <row r="3" spans="1:6" ht="15" thickBot="1" x14ac:dyDescent="0.25">
      <c r="A3" s="524" t="s">
        <v>0</v>
      </c>
      <c r="B3" s="524"/>
      <c r="C3" s="524"/>
      <c r="D3" s="524"/>
      <c r="E3" s="524"/>
      <c r="F3" s="524"/>
    </row>
    <row r="4" spans="1:6" ht="15.75" thickTop="1" thickBot="1" x14ac:dyDescent="0.25">
      <c r="A4" s="515" t="s">
        <v>145</v>
      </c>
      <c r="B4" s="519">
        <v>2022</v>
      </c>
      <c r="C4" s="520"/>
      <c r="D4" s="519">
        <v>2023</v>
      </c>
      <c r="E4" s="521"/>
      <c r="F4" s="521"/>
    </row>
    <row r="5" spans="1:6" ht="15" thickBot="1" x14ac:dyDescent="0.25">
      <c r="A5" s="523"/>
      <c r="B5" s="32" t="s">
        <v>125</v>
      </c>
      <c r="C5" s="32" t="s">
        <v>126</v>
      </c>
      <c r="D5" s="32" t="s">
        <v>127</v>
      </c>
      <c r="E5" s="32" t="s">
        <v>125</v>
      </c>
      <c r="F5" s="374" t="s">
        <v>1210</v>
      </c>
    </row>
    <row r="6" spans="1:6" ht="15" thickTop="1" x14ac:dyDescent="0.2">
      <c r="A6" s="46"/>
      <c r="B6" s="522"/>
      <c r="C6" s="522"/>
      <c r="D6" s="522"/>
      <c r="E6" s="42"/>
    </row>
    <row r="7" spans="1:6" x14ac:dyDescent="0.2">
      <c r="A7" s="34" t="s">
        <v>146</v>
      </c>
      <c r="B7" s="259">
        <v>607448.80000000005</v>
      </c>
      <c r="C7" s="259">
        <v>633129.30000000005</v>
      </c>
      <c r="D7" s="259">
        <v>719196.38625910203</v>
      </c>
      <c r="E7" s="259">
        <v>737621.2362379001</v>
      </c>
      <c r="F7" s="259">
        <v>743703.05640909995</v>
      </c>
    </row>
    <row r="8" spans="1:6" x14ac:dyDescent="0.2">
      <c r="A8" s="18" t="s">
        <v>147</v>
      </c>
      <c r="B8" s="260">
        <v>97008.3</v>
      </c>
      <c r="C8" s="260">
        <v>104984.3</v>
      </c>
      <c r="D8" s="260">
        <v>121568.31601554001</v>
      </c>
      <c r="E8" s="260">
        <v>120785.318789</v>
      </c>
      <c r="F8" s="260">
        <v>118595.6663468</v>
      </c>
    </row>
    <row r="9" spans="1:6" x14ac:dyDescent="0.2">
      <c r="A9" s="18" t="s">
        <v>148</v>
      </c>
      <c r="B9" s="260">
        <v>138700.9</v>
      </c>
      <c r="C9" s="260">
        <v>144249.29999999999</v>
      </c>
      <c r="D9" s="260">
        <v>165519.86001177999</v>
      </c>
      <c r="E9" s="260">
        <v>163295.0128113</v>
      </c>
      <c r="F9" s="260">
        <v>147649.09496329998</v>
      </c>
    </row>
    <row r="10" spans="1:6" x14ac:dyDescent="0.2">
      <c r="A10" s="18" t="s">
        <v>149</v>
      </c>
      <c r="B10" s="260">
        <v>371739.6</v>
      </c>
      <c r="C10" s="260">
        <v>383895.7</v>
      </c>
      <c r="D10" s="260">
        <v>432108.21023178194</v>
      </c>
      <c r="E10" s="260">
        <v>453540.90463759995</v>
      </c>
      <c r="F10" s="260">
        <v>477458.29509899998</v>
      </c>
    </row>
    <row r="11" spans="1:6" x14ac:dyDescent="0.2">
      <c r="A11" s="34" t="s">
        <v>150</v>
      </c>
      <c r="B11" s="259">
        <v>21365938.800000001</v>
      </c>
      <c r="C11" s="259">
        <v>21408535.300000001</v>
      </c>
      <c r="D11" s="259">
        <v>22129697.117246609</v>
      </c>
      <c r="E11" s="259">
        <v>23945795.12404687</v>
      </c>
      <c r="F11" s="259">
        <v>24851693.06166945</v>
      </c>
    </row>
    <row r="12" spans="1:6" x14ac:dyDescent="0.2">
      <c r="A12" s="34" t="s">
        <v>151</v>
      </c>
      <c r="B12" s="259">
        <v>3286173.8</v>
      </c>
      <c r="C12" s="259">
        <v>3560351.9</v>
      </c>
      <c r="D12" s="259">
        <v>3525215.9330674899</v>
      </c>
      <c r="E12" s="259">
        <v>3704080.5219034399</v>
      </c>
      <c r="F12" s="259">
        <v>3708763.4312457405</v>
      </c>
    </row>
    <row r="13" spans="1:6" x14ac:dyDescent="0.2">
      <c r="A13" s="18" t="s">
        <v>152</v>
      </c>
      <c r="B13" s="260">
        <v>2020071.1</v>
      </c>
      <c r="C13" s="260">
        <v>2326070.6</v>
      </c>
      <c r="D13" s="260">
        <v>2233998.8627743898</v>
      </c>
      <c r="E13" s="260">
        <v>2360642.1761487797</v>
      </c>
      <c r="F13" s="260">
        <v>2352546.9252900602</v>
      </c>
    </row>
    <row r="14" spans="1:6" x14ac:dyDescent="0.2">
      <c r="A14" s="18" t="s">
        <v>153</v>
      </c>
      <c r="B14" s="260">
        <v>1114521.8999999999</v>
      </c>
      <c r="C14" s="260">
        <v>1085122.3999999999</v>
      </c>
      <c r="D14" s="260">
        <v>1141723.95864386</v>
      </c>
      <c r="E14" s="260">
        <v>1185944.08276206</v>
      </c>
      <c r="F14" s="260">
        <v>1194685.0074666801</v>
      </c>
    </row>
    <row r="15" spans="1:6" x14ac:dyDescent="0.2">
      <c r="A15" s="18" t="s">
        <v>154</v>
      </c>
      <c r="B15" s="260">
        <v>151580.79999999999</v>
      </c>
      <c r="C15" s="260">
        <v>149158.9</v>
      </c>
      <c r="D15" s="260">
        <v>149493.11164924002</v>
      </c>
      <c r="E15" s="260">
        <v>157494.26299260001</v>
      </c>
      <c r="F15" s="260">
        <v>161531.49848899999</v>
      </c>
    </row>
    <row r="16" spans="1:6" x14ac:dyDescent="0.2">
      <c r="A16" s="34" t="s">
        <v>155</v>
      </c>
      <c r="B16" s="259">
        <v>1403799.2</v>
      </c>
      <c r="C16" s="259">
        <v>1115764</v>
      </c>
      <c r="D16" s="259">
        <v>1250952.56302636</v>
      </c>
      <c r="E16" s="259">
        <v>1424483.5923496601</v>
      </c>
      <c r="F16" s="259">
        <v>1490665.5978290301</v>
      </c>
    </row>
    <row r="17" spans="1:6" x14ac:dyDescent="0.2">
      <c r="A17" s="18" t="s">
        <v>156</v>
      </c>
      <c r="B17" s="260">
        <v>1595.5</v>
      </c>
      <c r="C17" s="260">
        <v>1066.9000000000001</v>
      </c>
      <c r="D17" s="260">
        <v>1009.1340169</v>
      </c>
      <c r="E17" s="260">
        <v>1066.2790169999998</v>
      </c>
      <c r="F17" s="260">
        <v>958.08801700000004</v>
      </c>
    </row>
    <row r="18" spans="1:6" x14ac:dyDescent="0.2">
      <c r="A18" s="18" t="s">
        <v>157</v>
      </c>
      <c r="B18" s="260">
        <v>153596.70000000001</v>
      </c>
      <c r="C18" s="260">
        <v>29809.3</v>
      </c>
      <c r="D18" s="260">
        <v>33858.081113469998</v>
      </c>
      <c r="E18" s="260">
        <v>34717.649597759999</v>
      </c>
      <c r="F18" s="260">
        <v>42757.867133760003</v>
      </c>
    </row>
    <row r="19" spans="1:6" x14ac:dyDescent="0.2">
      <c r="A19" s="18" t="s">
        <v>158</v>
      </c>
      <c r="B19" s="260">
        <v>461501.2</v>
      </c>
      <c r="C19" s="260">
        <v>466094.5</v>
      </c>
      <c r="D19" s="260">
        <v>524895.85147770005</v>
      </c>
      <c r="E19" s="260">
        <v>604960.39622820006</v>
      </c>
      <c r="F19" s="260">
        <v>651781.98765804991</v>
      </c>
    </row>
    <row r="20" spans="1:6" x14ac:dyDescent="0.2">
      <c r="A20" s="18" t="s">
        <v>159</v>
      </c>
      <c r="B20" s="260">
        <v>264783.09999999998</v>
      </c>
      <c r="C20" s="260">
        <v>105832.1</v>
      </c>
      <c r="D20" s="260">
        <v>123066.13238801</v>
      </c>
      <c r="E20" s="260">
        <v>136827.7230496</v>
      </c>
      <c r="F20" s="260">
        <v>106687.88200300001</v>
      </c>
    </row>
    <row r="21" spans="1:6" x14ac:dyDescent="0.2">
      <c r="A21" s="18" t="s">
        <v>160</v>
      </c>
      <c r="B21" s="260">
        <v>186228.9</v>
      </c>
      <c r="C21" s="260">
        <v>220330.3</v>
      </c>
      <c r="D21" s="260">
        <v>250155.37080091002</v>
      </c>
      <c r="E21" s="260">
        <v>293337.78416759998</v>
      </c>
      <c r="F21" s="260">
        <v>299170.85984499997</v>
      </c>
    </row>
    <row r="22" spans="1:6" x14ac:dyDescent="0.2">
      <c r="A22" s="18" t="s">
        <v>161</v>
      </c>
      <c r="B22" s="260">
        <v>159593.29999999999</v>
      </c>
      <c r="C22" s="260">
        <v>161911.20000000001</v>
      </c>
      <c r="D22" s="260">
        <v>184596.35796185001</v>
      </c>
      <c r="E22" s="260">
        <v>193345.48581770001</v>
      </c>
      <c r="F22" s="260">
        <v>226488.20213699999</v>
      </c>
    </row>
    <row r="23" spans="1:6" x14ac:dyDescent="0.2">
      <c r="A23" s="18" t="s">
        <v>162</v>
      </c>
      <c r="B23" s="260">
        <v>36697.9</v>
      </c>
      <c r="C23" s="260">
        <v>40320.6</v>
      </c>
      <c r="D23" s="260">
        <v>40110.49544441</v>
      </c>
      <c r="E23" s="260">
        <v>38797.451359999999</v>
      </c>
      <c r="F23" s="260">
        <v>36340.04565</v>
      </c>
    </row>
    <row r="24" spans="1:6" x14ac:dyDescent="0.2">
      <c r="A24" s="18" t="s">
        <v>163</v>
      </c>
      <c r="B24" s="260">
        <v>57641.4</v>
      </c>
      <c r="C24" s="260">
        <v>24247.7</v>
      </c>
      <c r="D24" s="260">
        <v>43181.274495629994</v>
      </c>
      <c r="E24" s="260">
        <v>51234.201547000011</v>
      </c>
      <c r="F24" s="260">
        <v>28823.343910219999</v>
      </c>
    </row>
    <row r="25" spans="1:6" x14ac:dyDescent="0.2">
      <c r="A25" s="18" t="s">
        <v>164</v>
      </c>
      <c r="B25" s="260">
        <v>82161.100000000006</v>
      </c>
      <c r="C25" s="260">
        <v>66151.399999999994</v>
      </c>
      <c r="D25" s="260">
        <v>50079.864327479998</v>
      </c>
      <c r="E25" s="260">
        <v>70196.621564799992</v>
      </c>
      <c r="F25" s="260">
        <v>97657.321475000004</v>
      </c>
    </row>
    <row r="26" spans="1:6" x14ac:dyDescent="0.2">
      <c r="A26" s="34" t="s">
        <v>165</v>
      </c>
      <c r="B26" s="259">
        <v>1053942.5</v>
      </c>
      <c r="C26" s="259">
        <v>759435.6</v>
      </c>
      <c r="D26" s="259">
        <v>852769.61460745009</v>
      </c>
      <c r="E26" s="259">
        <v>905655.34169407003</v>
      </c>
      <c r="F26" s="259">
        <v>1003881.24301281</v>
      </c>
    </row>
    <row r="27" spans="1:6" x14ac:dyDescent="0.2">
      <c r="A27" s="18" t="s">
        <v>166</v>
      </c>
      <c r="B27" s="260">
        <v>635418.30000000005</v>
      </c>
      <c r="C27" s="260">
        <v>387121.3</v>
      </c>
      <c r="D27" s="260">
        <v>404384.58067768003</v>
      </c>
      <c r="E27" s="260">
        <v>397796.52563450002</v>
      </c>
      <c r="F27" s="260">
        <v>511659.92564899998</v>
      </c>
    </row>
    <row r="28" spans="1:6" x14ac:dyDescent="0.2">
      <c r="A28" s="18" t="s">
        <v>167</v>
      </c>
      <c r="B28" s="260">
        <v>145274.4</v>
      </c>
      <c r="C28" s="260">
        <v>135326.29999999999</v>
      </c>
      <c r="D28" s="260">
        <v>239239.59632285</v>
      </c>
      <c r="E28" s="260">
        <v>170438.6915856</v>
      </c>
      <c r="F28" s="260">
        <v>220457.866882</v>
      </c>
    </row>
    <row r="29" spans="1:6" x14ac:dyDescent="0.2">
      <c r="A29" s="18" t="s">
        <v>168</v>
      </c>
      <c r="B29" s="260">
        <v>55296.4</v>
      </c>
      <c r="C29" s="260">
        <v>23968.5</v>
      </c>
      <c r="D29" s="260">
        <v>27026.4500205</v>
      </c>
      <c r="E29" s="260">
        <v>37635.361036410002</v>
      </c>
      <c r="F29" s="260">
        <v>36488.470140910002</v>
      </c>
    </row>
    <row r="30" spans="1:6" x14ac:dyDescent="0.2">
      <c r="A30" s="18" t="s">
        <v>169</v>
      </c>
      <c r="B30" s="260">
        <v>43329.3</v>
      </c>
      <c r="C30" s="260">
        <v>69038.600000000006</v>
      </c>
      <c r="D30" s="260">
        <v>44890.012868800004</v>
      </c>
      <c r="E30" s="260">
        <v>38830.129769599997</v>
      </c>
      <c r="F30" s="260">
        <v>35611.961991999997</v>
      </c>
    </row>
    <row r="31" spans="1:6" x14ac:dyDescent="0.2">
      <c r="A31" s="18" t="s">
        <v>170</v>
      </c>
      <c r="B31" s="260">
        <v>3662.4</v>
      </c>
      <c r="C31" s="260">
        <v>3937.7</v>
      </c>
      <c r="D31" s="260">
        <v>3671.1981034799996</v>
      </c>
      <c r="E31" s="260">
        <v>3689.0879723999997</v>
      </c>
      <c r="F31" s="260">
        <v>4198.0564269999995</v>
      </c>
    </row>
    <row r="32" spans="1:6" x14ac:dyDescent="0.2">
      <c r="A32" s="18" t="s">
        <v>171</v>
      </c>
      <c r="B32" s="260">
        <v>170961.7</v>
      </c>
      <c r="C32" s="260">
        <v>140043.1</v>
      </c>
      <c r="D32" s="260">
        <v>133557.77661414002</v>
      </c>
      <c r="E32" s="260">
        <v>257265.54569555999</v>
      </c>
      <c r="F32" s="260">
        <v>195464.10892189998</v>
      </c>
    </row>
    <row r="33" spans="1:6" x14ac:dyDescent="0.2">
      <c r="A33" s="34" t="s">
        <v>172</v>
      </c>
      <c r="B33" s="259">
        <v>4902456.4000000004</v>
      </c>
      <c r="C33" s="259">
        <v>4813365.5999999996</v>
      </c>
      <c r="D33" s="259">
        <v>5071746.4952673651</v>
      </c>
      <c r="E33" s="259">
        <v>5536064.2150063775</v>
      </c>
      <c r="F33" s="259">
        <v>5699028.2560103331</v>
      </c>
    </row>
    <row r="34" spans="1:6" x14ac:dyDescent="0.2">
      <c r="A34" s="18" t="s">
        <v>173</v>
      </c>
      <c r="B34" s="260">
        <v>197808.5</v>
      </c>
      <c r="C34" s="260">
        <v>181099.9</v>
      </c>
      <c r="D34" s="260">
        <v>170921.33943185999</v>
      </c>
      <c r="E34" s="260">
        <v>196117.27728574999</v>
      </c>
      <c r="F34" s="260">
        <v>188604.92049940003</v>
      </c>
    </row>
    <row r="35" spans="1:6" x14ac:dyDescent="0.2">
      <c r="A35" s="18" t="s">
        <v>174</v>
      </c>
      <c r="B35" s="260">
        <v>194070.7</v>
      </c>
      <c r="C35" s="260">
        <v>176164.4</v>
      </c>
      <c r="D35" s="260">
        <v>164662.81212859001</v>
      </c>
      <c r="E35" s="260">
        <v>189587.64177924997</v>
      </c>
      <c r="F35" s="260">
        <v>181986.43242140001</v>
      </c>
    </row>
    <row r="36" spans="1:6" x14ac:dyDescent="0.2">
      <c r="A36" s="18" t="s">
        <v>175</v>
      </c>
      <c r="B36" s="260">
        <v>117757.6</v>
      </c>
      <c r="C36" s="260">
        <v>100699.3</v>
      </c>
      <c r="D36" s="260">
        <v>95658.691366779996</v>
      </c>
      <c r="E36" s="260">
        <v>98573.052077100001</v>
      </c>
      <c r="F36" s="260">
        <v>102940.47342400001</v>
      </c>
    </row>
    <row r="37" spans="1:6" x14ac:dyDescent="0.2">
      <c r="A37" s="18" t="s">
        <v>176</v>
      </c>
      <c r="B37" s="260">
        <v>8341.6</v>
      </c>
      <c r="C37" s="260">
        <v>7574.1</v>
      </c>
      <c r="D37" s="260">
        <v>7046.4919831900006</v>
      </c>
      <c r="E37" s="260">
        <v>6940.84587517</v>
      </c>
      <c r="F37" s="260">
        <v>7611.5491760200002</v>
      </c>
    </row>
    <row r="38" spans="1:6" x14ac:dyDescent="0.2">
      <c r="A38" s="18" t="s">
        <v>177</v>
      </c>
      <c r="B38" s="260">
        <v>33038.6</v>
      </c>
      <c r="C38" s="260">
        <v>31873.599999999999</v>
      </c>
      <c r="D38" s="260">
        <v>27243.359068470003</v>
      </c>
      <c r="E38" s="260">
        <v>27775.180839100001</v>
      </c>
      <c r="F38" s="260">
        <v>27027.101328999997</v>
      </c>
    </row>
    <row r="39" spans="1:6" x14ac:dyDescent="0.2">
      <c r="A39" s="18" t="s">
        <v>178</v>
      </c>
      <c r="B39" s="260">
        <v>24558.400000000001</v>
      </c>
      <c r="C39" s="260">
        <v>25173.9</v>
      </c>
      <c r="D39" s="260">
        <v>24585.604152220003</v>
      </c>
      <c r="E39" s="260">
        <v>44205.061213649999</v>
      </c>
      <c r="F39" s="260">
        <v>33225.557051149997</v>
      </c>
    </row>
    <row r="40" spans="1:6" x14ac:dyDescent="0.2">
      <c r="A40" s="18" t="s">
        <v>179</v>
      </c>
      <c r="B40" s="260">
        <v>10266.5</v>
      </c>
      <c r="C40" s="260">
        <v>10780.1</v>
      </c>
      <c r="D40" s="260">
        <v>10083.005756319999</v>
      </c>
      <c r="E40" s="260">
        <v>11986.37806323</v>
      </c>
      <c r="F40" s="260">
        <v>10993.829263229998</v>
      </c>
    </row>
    <row r="41" spans="1:6" x14ac:dyDescent="0.2">
      <c r="A41" s="18" t="s">
        <v>180</v>
      </c>
      <c r="B41" s="260">
        <v>108</v>
      </c>
      <c r="C41" s="260">
        <v>63.3</v>
      </c>
      <c r="D41" s="260">
        <v>45.659801610000002</v>
      </c>
      <c r="E41" s="260">
        <v>107.123711</v>
      </c>
      <c r="F41" s="260">
        <v>187.92217799999997</v>
      </c>
    </row>
    <row r="42" spans="1:6" x14ac:dyDescent="0.2">
      <c r="A42" s="18" t="s">
        <v>181</v>
      </c>
      <c r="B42" s="260">
        <v>680.2</v>
      </c>
      <c r="C42" s="260">
        <v>1018.6</v>
      </c>
      <c r="D42" s="260">
        <v>1072.22093862</v>
      </c>
      <c r="E42" s="260">
        <v>1325.2581574999999</v>
      </c>
      <c r="F42" s="260">
        <v>829.32804299999998</v>
      </c>
    </row>
    <row r="43" spans="1:6" x14ac:dyDescent="0.2">
      <c r="A43" s="18" t="s">
        <v>182</v>
      </c>
      <c r="B43" s="260">
        <v>3057.7</v>
      </c>
      <c r="C43" s="260">
        <v>3916.9</v>
      </c>
      <c r="D43" s="260">
        <v>5186.3063646500004</v>
      </c>
      <c r="E43" s="260">
        <v>5204.3773490000003</v>
      </c>
      <c r="F43" s="260">
        <v>5789.1600349999999</v>
      </c>
    </row>
    <row r="44" spans="1:6" x14ac:dyDescent="0.2">
      <c r="A44" s="18" t="s">
        <v>183</v>
      </c>
      <c r="B44" s="260">
        <v>214697.4</v>
      </c>
      <c r="C44" s="260">
        <v>219145.4</v>
      </c>
      <c r="D44" s="260">
        <v>240417.51858800999</v>
      </c>
      <c r="E44" s="260">
        <v>229882.26226229998</v>
      </c>
      <c r="F44" s="260">
        <v>249344.813494</v>
      </c>
    </row>
    <row r="45" spans="1:6" x14ac:dyDescent="0.2">
      <c r="A45" s="18" t="s">
        <v>184</v>
      </c>
      <c r="B45" s="260">
        <v>49696.7</v>
      </c>
      <c r="C45" s="260">
        <v>64824.2</v>
      </c>
      <c r="D45" s="260">
        <v>74351.272708589997</v>
      </c>
      <c r="E45" s="260">
        <v>52311.932556699998</v>
      </c>
      <c r="F45" s="260">
        <v>45860.592014999995</v>
      </c>
    </row>
    <row r="46" spans="1:6" x14ac:dyDescent="0.2">
      <c r="A46" s="18" t="s">
        <v>185</v>
      </c>
      <c r="B46" s="260">
        <v>141739</v>
      </c>
      <c r="C46" s="260">
        <v>135007.4</v>
      </c>
      <c r="D46" s="260">
        <v>146531.20815535</v>
      </c>
      <c r="E46" s="260">
        <v>150598.04907070001</v>
      </c>
      <c r="F46" s="260">
        <v>177561.81508599999</v>
      </c>
    </row>
    <row r="47" spans="1:6" x14ac:dyDescent="0.2">
      <c r="A47" s="18" t="s">
        <v>186</v>
      </c>
      <c r="B47" s="260">
        <v>2817</v>
      </c>
      <c r="C47" s="260">
        <v>2882</v>
      </c>
      <c r="D47" s="260">
        <v>3196.6432683699995</v>
      </c>
      <c r="E47" s="260">
        <v>4887.1726555000005</v>
      </c>
      <c r="F47" s="260">
        <v>4425.4775989999998</v>
      </c>
    </row>
    <row r="48" spans="1:6" x14ac:dyDescent="0.2">
      <c r="A48" s="18" t="s">
        <v>187</v>
      </c>
      <c r="B48" s="260">
        <v>20100.2</v>
      </c>
      <c r="C48" s="260">
        <v>15921.8</v>
      </c>
      <c r="D48" s="260">
        <v>15894.936987120002</v>
      </c>
      <c r="E48" s="260">
        <v>21134.957657399998</v>
      </c>
      <c r="F48" s="260">
        <v>20631.310368000002</v>
      </c>
    </row>
    <row r="49" spans="1:6" x14ac:dyDescent="0.2">
      <c r="A49" s="18" t="s">
        <v>188</v>
      </c>
      <c r="B49" s="260">
        <v>344.5</v>
      </c>
      <c r="C49" s="260">
        <v>510</v>
      </c>
      <c r="D49" s="260">
        <v>443.45746857999995</v>
      </c>
      <c r="E49" s="260">
        <v>950.15032199999996</v>
      </c>
      <c r="F49" s="260">
        <v>865.618426</v>
      </c>
    </row>
    <row r="50" spans="1:6" x14ac:dyDescent="0.2">
      <c r="A50" s="18" t="s">
        <v>189</v>
      </c>
      <c r="B50" s="260">
        <v>1457180.1</v>
      </c>
      <c r="C50" s="260">
        <v>1337137.6000000001</v>
      </c>
      <c r="D50" s="260">
        <v>1378114.067037506</v>
      </c>
      <c r="E50" s="260">
        <v>1563155.5753811337</v>
      </c>
      <c r="F50" s="260">
        <v>1600621.3867449418</v>
      </c>
    </row>
    <row r="51" spans="1:6" x14ac:dyDescent="0.2">
      <c r="A51" s="18" t="s">
        <v>190</v>
      </c>
      <c r="B51" s="260">
        <v>201665</v>
      </c>
      <c r="C51" s="260">
        <v>216959.9</v>
      </c>
      <c r="D51" s="260">
        <v>245299.57253894</v>
      </c>
      <c r="E51" s="260">
        <v>269507.05243664002</v>
      </c>
      <c r="F51" s="260">
        <v>262040.37067186</v>
      </c>
    </row>
    <row r="52" spans="1:6" x14ac:dyDescent="0.2">
      <c r="A52" s="18" t="s">
        <v>191</v>
      </c>
      <c r="B52" s="260">
        <v>32361.3</v>
      </c>
      <c r="C52" s="260">
        <v>45590.2</v>
      </c>
      <c r="D52" s="260">
        <v>47988.170534229997</v>
      </c>
      <c r="E52" s="260">
        <v>60967.346517310005</v>
      </c>
      <c r="F52" s="260">
        <v>87258.436658410006</v>
      </c>
    </row>
    <row r="53" spans="1:6" x14ac:dyDescent="0.2">
      <c r="A53" s="18" t="s">
        <v>192</v>
      </c>
      <c r="B53" s="260">
        <v>20790.7</v>
      </c>
      <c r="C53" s="260">
        <v>15523.7</v>
      </c>
      <c r="D53" s="260">
        <v>20628.411454280002</v>
      </c>
      <c r="E53" s="260">
        <v>53599.61826470001</v>
      </c>
      <c r="F53" s="260">
        <v>21709.058673</v>
      </c>
    </row>
    <row r="54" spans="1:6" x14ac:dyDescent="0.2">
      <c r="A54" s="18" t="s">
        <v>193</v>
      </c>
      <c r="B54" s="260">
        <v>215873</v>
      </c>
      <c r="C54" s="260">
        <v>212198.8</v>
      </c>
      <c r="D54" s="260">
        <v>212179.18475465602</v>
      </c>
      <c r="E54" s="260">
        <v>200970.23581093599</v>
      </c>
      <c r="F54" s="260">
        <v>216725.92522257601</v>
      </c>
    </row>
    <row r="55" spans="1:6" x14ac:dyDescent="0.2">
      <c r="A55" s="18" t="s">
        <v>194</v>
      </c>
      <c r="B55" s="260">
        <v>66695.600000000006</v>
      </c>
      <c r="C55" s="260">
        <v>57898.6</v>
      </c>
      <c r="D55" s="260">
        <v>53685.41739042</v>
      </c>
      <c r="E55" s="260">
        <v>54757.09753721</v>
      </c>
      <c r="F55" s="260">
        <v>55144.496441709998</v>
      </c>
    </row>
    <row r="56" spans="1:6" x14ac:dyDescent="0.2">
      <c r="A56" s="18" t="s">
        <v>195</v>
      </c>
      <c r="B56" s="260">
        <v>27436</v>
      </c>
      <c r="C56" s="260">
        <v>24583.5</v>
      </c>
      <c r="D56" s="260">
        <v>28107.281943612004</v>
      </c>
      <c r="E56" s="260">
        <v>24808.600958422001</v>
      </c>
      <c r="F56" s="260">
        <v>24779.554755821999</v>
      </c>
    </row>
    <row r="57" spans="1:6" x14ac:dyDescent="0.2">
      <c r="A57" s="18" t="s">
        <v>196</v>
      </c>
      <c r="B57" s="260">
        <v>27934.9</v>
      </c>
      <c r="C57" s="260">
        <v>35438.1</v>
      </c>
      <c r="D57" s="260">
        <v>23925.334506749998</v>
      </c>
      <c r="E57" s="260">
        <v>19955.18297758</v>
      </c>
      <c r="F57" s="260">
        <v>23674.868009179998</v>
      </c>
    </row>
    <row r="58" spans="1:6" x14ac:dyDescent="0.2">
      <c r="A58" s="18" t="s">
        <v>197</v>
      </c>
      <c r="B58" s="260">
        <v>11960.8</v>
      </c>
      <c r="C58" s="260">
        <v>13423.9</v>
      </c>
      <c r="D58" s="260">
        <v>16353.111882042</v>
      </c>
      <c r="E58" s="260">
        <v>14177.455354602</v>
      </c>
      <c r="F58" s="260">
        <v>19450.455951802</v>
      </c>
    </row>
    <row r="59" spans="1:6" x14ac:dyDescent="0.2">
      <c r="A59" s="18" t="s">
        <v>198</v>
      </c>
      <c r="B59" s="260">
        <v>29206</v>
      </c>
      <c r="C59" s="260">
        <v>29262.400000000001</v>
      </c>
      <c r="D59" s="260">
        <v>29025.481416499999</v>
      </c>
      <c r="E59" s="260">
        <v>29497.28029671</v>
      </c>
      <c r="F59" s="260">
        <v>34202.257789670002</v>
      </c>
    </row>
    <row r="60" spans="1:6" x14ac:dyDescent="0.2">
      <c r="A60" s="18" t="s">
        <v>199</v>
      </c>
      <c r="B60" s="260">
        <v>1031.4000000000001</v>
      </c>
      <c r="C60" s="260">
        <v>1313.2</v>
      </c>
      <c r="D60" s="260">
        <v>2416.31373833</v>
      </c>
      <c r="E60" s="260">
        <v>1927.3289150000001</v>
      </c>
      <c r="F60" s="260">
        <v>2217.9209639999999</v>
      </c>
    </row>
    <row r="61" spans="1:6" x14ac:dyDescent="0.2">
      <c r="A61" s="18" t="s">
        <v>200</v>
      </c>
      <c r="B61" s="260">
        <v>51608.5</v>
      </c>
      <c r="C61" s="260">
        <v>50279.199999999997</v>
      </c>
      <c r="D61" s="260">
        <v>58666.243877002002</v>
      </c>
      <c r="E61" s="260">
        <v>55847.289771412004</v>
      </c>
      <c r="F61" s="260">
        <v>57256.371310391994</v>
      </c>
    </row>
    <row r="62" spans="1:6" x14ac:dyDescent="0.2">
      <c r="A62" s="18" t="s">
        <v>201</v>
      </c>
      <c r="B62" s="260">
        <v>52092.3</v>
      </c>
      <c r="C62" s="260">
        <v>58140.3</v>
      </c>
      <c r="D62" s="260">
        <v>65605.431957953988</v>
      </c>
      <c r="E62" s="260">
        <v>72031.841733381996</v>
      </c>
      <c r="F62" s="260">
        <v>69320.365542104002</v>
      </c>
    </row>
    <row r="63" spans="1:6" x14ac:dyDescent="0.2">
      <c r="A63" s="18" t="s">
        <v>202</v>
      </c>
      <c r="B63" s="260">
        <v>17193</v>
      </c>
      <c r="C63" s="260">
        <v>18862.099999999999</v>
      </c>
      <c r="D63" s="260">
        <v>21277.140585929999</v>
      </c>
      <c r="E63" s="260">
        <v>23072.428721849999</v>
      </c>
      <c r="F63" s="260">
        <v>24250.274653740002</v>
      </c>
    </row>
    <row r="64" spans="1:6" x14ac:dyDescent="0.2">
      <c r="A64" s="18" t="s">
        <v>203</v>
      </c>
      <c r="B64" s="260">
        <v>4420.1000000000004</v>
      </c>
      <c r="C64" s="260">
        <v>4212.3</v>
      </c>
      <c r="D64" s="260">
        <v>5849.9270399899997</v>
      </c>
      <c r="E64" s="260">
        <v>6019.9096749599994</v>
      </c>
      <c r="F64" s="260">
        <v>6256.5681389599995</v>
      </c>
    </row>
    <row r="65" spans="1:6" x14ac:dyDescent="0.2">
      <c r="A65" s="18" t="s">
        <v>204</v>
      </c>
      <c r="B65" s="260">
        <v>3000</v>
      </c>
      <c r="C65" s="260">
        <v>3019.7</v>
      </c>
      <c r="D65" s="260">
        <v>3404.1404956400002</v>
      </c>
      <c r="E65" s="260">
        <v>3365.00390642</v>
      </c>
      <c r="F65" s="260">
        <v>3447.072537</v>
      </c>
    </row>
    <row r="66" spans="1:6" x14ac:dyDescent="0.2">
      <c r="A66" s="18" t="s">
        <v>205</v>
      </c>
      <c r="B66" s="260">
        <v>9772.9</v>
      </c>
      <c r="C66" s="260">
        <v>11630.1</v>
      </c>
      <c r="D66" s="260">
        <v>12023.0730503</v>
      </c>
      <c r="E66" s="260">
        <v>13687.515140470001</v>
      </c>
      <c r="F66" s="260">
        <v>14546.633977779999</v>
      </c>
    </row>
    <row r="67" spans="1:6" x14ac:dyDescent="0.2">
      <c r="A67" s="18" t="s">
        <v>206</v>
      </c>
      <c r="B67" s="260">
        <v>8461.6</v>
      </c>
      <c r="C67" s="260">
        <v>10386.5</v>
      </c>
      <c r="D67" s="260">
        <v>10091.858423670001</v>
      </c>
      <c r="E67" s="260">
        <v>11631.077431349999</v>
      </c>
      <c r="F67" s="260">
        <v>12222.94489909</v>
      </c>
    </row>
    <row r="68" spans="1:6" x14ac:dyDescent="0.2">
      <c r="A68" s="18" t="s">
        <v>207</v>
      </c>
      <c r="B68" s="260">
        <v>1311.4</v>
      </c>
      <c r="C68" s="260">
        <v>1243.5</v>
      </c>
      <c r="D68" s="260">
        <v>1931.2146266299999</v>
      </c>
      <c r="E68" s="260">
        <v>2056.4377091199999</v>
      </c>
      <c r="F68" s="260">
        <v>2323.6890786899999</v>
      </c>
    </row>
    <row r="69" spans="1:6" ht="15" thickBot="1" x14ac:dyDescent="0.25">
      <c r="A69" s="44"/>
      <c r="B69" s="45"/>
      <c r="C69" s="45"/>
      <c r="D69" s="45"/>
      <c r="E69" s="45"/>
      <c r="F69" s="376"/>
    </row>
    <row r="70" spans="1:6" ht="15" thickTop="1" x14ac:dyDescent="0.2"/>
  </sheetData>
  <mergeCells count="7">
    <mergeCell ref="B6:D6"/>
    <mergeCell ref="A1:E1"/>
    <mergeCell ref="A2:E2"/>
    <mergeCell ref="A4:A5"/>
    <mergeCell ref="B4:C4"/>
    <mergeCell ref="D4:F4"/>
    <mergeCell ref="A3:F3"/>
  </mergeCells>
  <pageMargins left="0.7" right="0.7" top="0.75" bottom="0.75" header="0.3" footer="0.3"/>
  <pageSetup paperSize="9" scale="76"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115" zoomScaleNormal="100" zoomScaleSheetLayoutView="115" workbookViewId="0">
      <selection activeCell="J10" sqref="J10"/>
    </sheetView>
  </sheetViews>
  <sheetFormatPr defaultColWidth="9.125" defaultRowHeight="14.25" x14ac:dyDescent="0.2"/>
  <cols>
    <col min="1" max="1" width="5.375" style="10" customWidth="1"/>
    <col min="2" max="2" width="3.875" style="10" bestFit="1" customWidth="1"/>
    <col min="3" max="3" width="6.75" style="10" bestFit="1" customWidth="1"/>
    <col min="4" max="4" width="7.375" style="10" bestFit="1" customWidth="1"/>
    <col min="5" max="5" width="9.125" style="10" bestFit="1" customWidth="1"/>
    <col min="6" max="6" width="7.5" style="10" bestFit="1" customWidth="1"/>
    <col min="7" max="7" width="5.125" style="10" bestFit="1" customWidth="1"/>
    <col min="8" max="8" width="8.25" style="10" bestFit="1" customWidth="1"/>
    <col min="9" max="9" width="5.25" style="10" bestFit="1" customWidth="1"/>
    <col min="10" max="10" width="7.625" style="10" bestFit="1" customWidth="1"/>
    <col min="11" max="11" width="8.625" style="10" bestFit="1" customWidth="1"/>
    <col min="12" max="16384" width="9.125" style="10"/>
  </cols>
  <sheetData>
    <row r="1" spans="1:11" ht="18.75" x14ac:dyDescent="0.2">
      <c r="A1" s="503" t="s">
        <v>859</v>
      </c>
      <c r="B1" s="503"/>
      <c r="C1" s="503"/>
      <c r="D1" s="503"/>
      <c r="E1" s="503"/>
      <c r="F1" s="503"/>
      <c r="G1" s="503"/>
      <c r="H1" s="503"/>
      <c r="I1" s="503"/>
      <c r="J1" s="503"/>
      <c r="K1" s="503"/>
    </row>
    <row r="2" spans="1:11" ht="18.75" x14ac:dyDescent="0.2">
      <c r="A2" s="503" t="s">
        <v>860</v>
      </c>
      <c r="B2" s="503"/>
      <c r="C2" s="503"/>
      <c r="D2" s="503"/>
      <c r="E2" s="503"/>
      <c r="F2" s="503"/>
      <c r="G2" s="503"/>
      <c r="H2" s="503"/>
      <c r="I2" s="503"/>
      <c r="J2" s="503"/>
      <c r="K2" s="503"/>
    </row>
    <row r="3" spans="1:11" x14ac:dyDescent="0.2">
      <c r="A3" s="754"/>
      <c r="B3" s="754"/>
      <c r="C3" s="754"/>
      <c r="D3" s="754"/>
      <c r="E3" s="754"/>
      <c r="F3" s="754"/>
      <c r="G3" s="754"/>
      <c r="H3" s="754"/>
      <c r="I3" s="754"/>
      <c r="J3" s="754"/>
      <c r="K3" s="754"/>
    </row>
    <row r="4" spans="1:11" ht="15" thickBot="1" x14ac:dyDescent="0.25">
      <c r="A4" s="728" t="s">
        <v>816</v>
      </c>
      <c r="B4" s="728"/>
      <c r="C4" s="728"/>
      <c r="D4" s="728"/>
      <c r="E4" s="728"/>
      <c r="F4" s="728"/>
      <c r="G4" s="728"/>
      <c r="H4" s="728"/>
      <c r="I4" s="728"/>
      <c r="J4" s="728"/>
      <c r="K4" s="728"/>
    </row>
    <row r="5" spans="1:11" ht="15" thickTop="1" x14ac:dyDescent="0.2">
      <c r="A5" s="42"/>
      <c r="B5" s="182"/>
      <c r="C5" s="52"/>
      <c r="D5" s="51" t="s">
        <v>861</v>
      </c>
      <c r="E5" s="52"/>
      <c r="F5" s="52"/>
      <c r="G5" s="52"/>
      <c r="H5" s="52"/>
      <c r="I5" s="52"/>
      <c r="J5" s="182"/>
      <c r="K5" s="42"/>
    </row>
    <row r="6" spans="1:11" x14ac:dyDescent="0.2">
      <c r="A6" s="548" t="s">
        <v>862</v>
      </c>
      <c r="B6" s="516"/>
      <c r="C6" s="52" t="s">
        <v>863</v>
      </c>
      <c r="D6" s="52" t="s">
        <v>864</v>
      </c>
      <c r="E6" s="50"/>
      <c r="F6" s="50"/>
      <c r="G6" s="52" t="s">
        <v>865</v>
      </c>
      <c r="H6" s="52" t="s">
        <v>866</v>
      </c>
      <c r="I6" s="50"/>
      <c r="J6" s="52" t="s">
        <v>867</v>
      </c>
      <c r="K6" s="20" t="s">
        <v>262</v>
      </c>
    </row>
    <row r="7" spans="1:11" ht="15" thickBot="1" x14ac:dyDescent="0.25">
      <c r="A7" s="730" t="s">
        <v>868</v>
      </c>
      <c r="B7" s="523"/>
      <c r="C7" s="190" t="s">
        <v>869</v>
      </c>
      <c r="D7" s="190" t="s">
        <v>870</v>
      </c>
      <c r="E7" s="190" t="s">
        <v>871</v>
      </c>
      <c r="F7" s="190" t="s">
        <v>872</v>
      </c>
      <c r="G7" s="190" t="s">
        <v>873</v>
      </c>
      <c r="H7" s="190" t="s">
        <v>874</v>
      </c>
      <c r="I7" s="190" t="s">
        <v>310</v>
      </c>
      <c r="J7" s="190" t="s">
        <v>875</v>
      </c>
      <c r="K7" s="191" t="s">
        <v>876</v>
      </c>
    </row>
    <row r="8" spans="1:11" ht="15" thickTop="1" x14ac:dyDescent="0.2">
      <c r="A8" s="16"/>
      <c r="B8" s="16"/>
      <c r="C8" s="16"/>
      <c r="D8" s="16"/>
      <c r="E8" s="16"/>
      <c r="F8" s="16"/>
      <c r="G8" s="16"/>
      <c r="H8" s="16"/>
      <c r="I8" s="16"/>
      <c r="J8" s="42"/>
      <c r="K8" s="16"/>
    </row>
    <row r="9" spans="1:11" x14ac:dyDescent="0.2">
      <c r="A9" s="192" t="s">
        <v>818</v>
      </c>
      <c r="B9" s="753" t="s">
        <v>877</v>
      </c>
      <c r="C9" s="753"/>
      <c r="D9" s="753"/>
      <c r="E9" s="753"/>
      <c r="F9" s="753"/>
      <c r="G9" s="753"/>
      <c r="H9" s="753"/>
      <c r="I9" s="753"/>
      <c r="J9" s="753"/>
      <c r="K9" s="753"/>
    </row>
    <row r="10" spans="1:11" x14ac:dyDescent="0.2">
      <c r="A10" s="16"/>
      <c r="B10" s="16"/>
      <c r="C10" s="16"/>
      <c r="D10" s="16"/>
      <c r="E10" s="16"/>
      <c r="F10" s="16"/>
      <c r="G10" s="16"/>
      <c r="H10" s="16"/>
      <c r="I10" s="16"/>
      <c r="J10" s="42"/>
      <c r="K10" s="16"/>
    </row>
    <row r="11" spans="1:11" x14ac:dyDescent="0.2">
      <c r="A11" s="20">
        <v>2022</v>
      </c>
      <c r="B11" s="192" t="s">
        <v>125</v>
      </c>
      <c r="C11" s="373">
        <v>12.52</v>
      </c>
      <c r="D11" s="373">
        <v>12.88</v>
      </c>
      <c r="E11" s="373">
        <v>11.14</v>
      </c>
      <c r="F11" s="373">
        <v>11.45</v>
      </c>
      <c r="G11" s="373">
        <v>11.01</v>
      </c>
      <c r="H11" s="373">
        <v>10.98</v>
      </c>
      <c r="I11" s="373">
        <v>13.01</v>
      </c>
      <c r="J11" s="373">
        <v>29.56</v>
      </c>
      <c r="K11" s="373">
        <v>11.54</v>
      </c>
    </row>
    <row r="12" spans="1:11" x14ac:dyDescent="0.2">
      <c r="A12" s="20"/>
      <c r="B12" s="192" t="s">
        <v>126</v>
      </c>
      <c r="C12" s="373">
        <v>17.715270048986341</v>
      </c>
      <c r="D12" s="373">
        <v>15.40749307551498</v>
      </c>
      <c r="E12" s="373">
        <v>13.866319530515931</v>
      </c>
      <c r="F12" s="373">
        <v>13.890383440048639</v>
      </c>
      <c r="G12" s="373">
        <v>12.87216320498481</v>
      </c>
      <c r="H12" s="373">
        <v>13.8013040469475</v>
      </c>
      <c r="I12" s="373">
        <v>15.82008226750334</v>
      </c>
      <c r="J12" s="373">
        <v>31.23616808334458</v>
      </c>
      <c r="K12" s="373">
        <v>14.663217274206181</v>
      </c>
    </row>
    <row r="13" spans="1:11" x14ac:dyDescent="0.2">
      <c r="A13" s="20">
        <v>2023</v>
      </c>
      <c r="B13" s="192" t="s">
        <v>127</v>
      </c>
      <c r="C13" s="373">
        <v>13.217533046254189</v>
      </c>
      <c r="D13" s="373">
        <v>18.182676990151311</v>
      </c>
      <c r="E13" s="373">
        <v>14.939007465395211</v>
      </c>
      <c r="F13" s="373">
        <v>15.8304380371533</v>
      </c>
      <c r="G13" s="373">
        <v>13.605282509214311</v>
      </c>
      <c r="H13" s="373">
        <v>15.07619717216917</v>
      </c>
      <c r="I13" s="373">
        <v>16.501431176311151</v>
      </c>
      <c r="J13" s="373">
        <v>30.77985462608547</v>
      </c>
      <c r="K13" s="373">
        <v>15.72988594243583</v>
      </c>
    </row>
    <row r="14" spans="1:11" x14ac:dyDescent="0.2">
      <c r="A14" s="192"/>
      <c r="B14" s="192" t="s">
        <v>125</v>
      </c>
      <c r="C14" s="373">
        <v>13.891336385558221</v>
      </c>
      <c r="D14" s="373">
        <v>21.049442294205939</v>
      </c>
      <c r="E14" s="373">
        <v>16.28084083501005</v>
      </c>
      <c r="F14" s="373">
        <v>17.44758841869179</v>
      </c>
      <c r="G14" s="373">
        <v>15.02103859540855</v>
      </c>
      <c r="H14" s="373">
        <v>17.352321637327002</v>
      </c>
      <c r="I14" s="373">
        <v>18.76191925919003</v>
      </c>
      <c r="J14" s="373">
        <v>30.819590556703179</v>
      </c>
      <c r="K14" s="373">
        <v>17.5</v>
      </c>
    </row>
    <row r="15" spans="1:11" x14ac:dyDescent="0.2">
      <c r="A15" s="288"/>
      <c r="B15" s="288" t="s">
        <v>1236</v>
      </c>
      <c r="C15" s="373">
        <v>13.76695904059048</v>
      </c>
      <c r="D15" s="373">
        <v>21.58413235783966</v>
      </c>
      <c r="E15" s="373">
        <v>17.039788241870401</v>
      </c>
      <c r="F15" s="373">
        <v>17.815844260914758</v>
      </c>
      <c r="G15" s="373">
        <v>15.503479447047351</v>
      </c>
      <c r="H15" s="373">
        <v>17.249673140313899</v>
      </c>
      <c r="I15" s="373">
        <v>19.160668386820308</v>
      </c>
      <c r="J15" s="373">
        <v>32.471520201876892</v>
      </c>
      <c r="K15" s="373">
        <v>18.012114200152048</v>
      </c>
    </row>
    <row r="16" spans="1:11" x14ac:dyDescent="0.2">
      <c r="A16" s="192" t="s">
        <v>819</v>
      </c>
      <c r="B16" s="694" t="s">
        <v>878</v>
      </c>
      <c r="C16" s="694"/>
      <c r="D16" s="694"/>
      <c r="E16" s="694"/>
      <c r="F16" s="694"/>
      <c r="G16" s="694"/>
      <c r="H16" s="694"/>
      <c r="I16" s="694"/>
      <c r="J16" s="694"/>
      <c r="K16" s="694"/>
    </row>
    <row r="17" spans="1:11" x14ac:dyDescent="0.2">
      <c r="A17" s="90"/>
      <c r="B17" s="34"/>
      <c r="C17" s="11"/>
      <c r="D17" s="11"/>
      <c r="E17" s="11"/>
      <c r="F17" s="11"/>
      <c r="G17" s="11"/>
      <c r="H17" s="11"/>
      <c r="I17" s="11"/>
      <c r="J17" s="36"/>
      <c r="K17" s="36"/>
    </row>
    <row r="18" spans="1:11" x14ac:dyDescent="0.2">
      <c r="A18" s="192">
        <v>2022</v>
      </c>
      <c r="B18" s="192" t="s">
        <v>125</v>
      </c>
      <c r="C18" s="373">
        <v>12.52161842383366</v>
      </c>
      <c r="D18" s="373">
        <v>11.85904810020117</v>
      </c>
      <c r="E18" s="373">
        <v>9.9355589883578652</v>
      </c>
      <c r="F18" s="373">
        <v>11.326937323196731</v>
      </c>
      <c r="G18" s="373">
        <v>9.8864496725801914</v>
      </c>
      <c r="H18" s="373">
        <v>11.125655762348851</v>
      </c>
      <c r="I18" s="373">
        <v>12.568572959812981</v>
      </c>
      <c r="J18" s="373">
        <v>30.098874410727198</v>
      </c>
      <c r="K18" s="373">
        <v>11.603860991920451</v>
      </c>
    </row>
    <row r="19" spans="1:11" x14ac:dyDescent="0.2">
      <c r="A19" s="90"/>
      <c r="B19" s="192" t="s">
        <v>126</v>
      </c>
      <c r="C19" s="373">
        <v>17.715270048986341</v>
      </c>
      <c r="D19" s="373">
        <v>15.46812938708989</v>
      </c>
      <c r="E19" s="373">
        <v>14.172624785362659</v>
      </c>
      <c r="F19" s="373">
        <v>13.83006791466954</v>
      </c>
      <c r="G19" s="373">
        <v>12.91302538078493</v>
      </c>
      <c r="H19" s="373">
        <v>14.11621122260256</v>
      </c>
      <c r="I19" s="373">
        <v>16.287840842042041</v>
      </c>
      <c r="J19" s="373">
        <v>31.489587049679461</v>
      </c>
      <c r="K19" s="373">
        <v>15.00265348933776</v>
      </c>
    </row>
    <row r="20" spans="1:11" x14ac:dyDescent="0.2">
      <c r="A20" s="192">
        <v>2023</v>
      </c>
      <c r="B20" s="192" t="s">
        <v>127</v>
      </c>
      <c r="C20" s="373">
        <v>13.2175330462542</v>
      </c>
      <c r="D20" s="373">
        <v>18.16660034985097</v>
      </c>
      <c r="E20" s="373">
        <v>15.06796836835036</v>
      </c>
      <c r="F20" s="373">
        <v>15.7687613369652</v>
      </c>
      <c r="G20" s="373">
        <v>13.50603013104393</v>
      </c>
      <c r="H20" s="373">
        <v>15.630734882760191</v>
      </c>
      <c r="I20" s="373">
        <v>16.425589927733331</v>
      </c>
      <c r="J20" s="373">
        <v>30.845579973414861</v>
      </c>
      <c r="K20" s="373">
        <v>15.8187016529454</v>
      </c>
    </row>
    <row r="21" spans="1:11" x14ac:dyDescent="0.2">
      <c r="A21" s="192"/>
      <c r="B21" s="192" t="s">
        <v>125</v>
      </c>
      <c r="C21" s="373">
        <v>13.891336385558221</v>
      </c>
      <c r="D21" s="373">
        <v>21.025550968059559</v>
      </c>
      <c r="E21" s="373">
        <v>16.270352526470159</v>
      </c>
      <c r="F21" s="373">
        <v>17.521157042932099</v>
      </c>
      <c r="G21" s="373">
        <v>15.0245597253657</v>
      </c>
      <c r="H21" s="373">
        <v>18.145722144938109</v>
      </c>
      <c r="I21" s="373">
        <v>18.08659949506092</v>
      </c>
      <c r="J21" s="373">
        <v>30.836243503846049</v>
      </c>
      <c r="K21" s="373">
        <v>17.44188622133829</v>
      </c>
    </row>
    <row r="22" spans="1:11" x14ac:dyDescent="0.2">
      <c r="A22" s="288"/>
      <c r="B22" s="288" t="s">
        <v>1236</v>
      </c>
      <c r="C22" s="373">
        <v>13.767895264504521</v>
      </c>
      <c r="D22" s="373">
        <v>21.60408695141669</v>
      </c>
      <c r="E22" s="373">
        <v>16.919460739657261</v>
      </c>
      <c r="F22" s="373">
        <v>17.815735107682158</v>
      </c>
      <c r="G22" s="373">
        <v>15.398126075665839</v>
      </c>
      <c r="H22" s="373">
        <v>18.100771465916988</v>
      </c>
      <c r="I22" s="373">
        <v>18.518503259583021</v>
      </c>
      <c r="J22" s="373">
        <v>32.726728771052173</v>
      </c>
      <c r="K22" s="373">
        <v>17.88758253741112</v>
      </c>
    </row>
    <row r="23" spans="1:11" x14ac:dyDescent="0.2">
      <c r="A23" s="192" t="s">
        <v>820</v>
      </c>
      <c r="B23" s="694" t="s">
        <v>879</v>
      </c>
      <c r="C23" s="694"/>
      <c r="D23" s="694"/>
      <c r="E23" s="694"/>
      <c r="F23" s="694"/>
      <c r="G23" s="694"/>
      <c r="H23" s="694"/>
      <c r="I23" s="694"/>
      <c r="J23" s="694"/>
      <c r="K23" s="694"/>
    </row>
    <row r="24" spans="1:11" x14ac:dyDescent="0.2">
      <c r="A24" s="16"/>
      <c r="B24" s="16"/>
      <c r="C24" s="16"/>
      <c r="D24" s="16"/>
      <c r="E24" s="16"/>
      <c r="F24" s="16"/>
      <c r="G24" s="16"/>
      <c r="H24" s="16"/>
      <c r="I24" s="16"/>
      <c r="J24" s="36"/>
      <c r="K24" s="16"/>
    </row>
    <row r="25" spans="1:11" x14ac:dyDescent="0.2">
      <c r="A25" s="192">
        <v>2022</v>
      </c>
      <c r="B25" s="192" t="s">
        <v>125</v>
      </c>
      <c r="C25" s="312">
        <v>0</v>
      </c>
      <c r="D25" s="312">
        <v>12.69727131664421</v>
      </c>
      <c r="E25" s="312">
        <v>10.13681284965277</v>
      </c>
      <c r="F25" s="312">
        <v>11.3039888050494</v>
      </c>
      <c r="G25" s="312">
        <v>10.272001218042639</v>
      </c>
      <c r="H25" s="312">
        <v>9.2877868230842875</v>
      </c>
      <c r="I25" s="312">
        <v>11.26222628491875</v>
      </c>
      <c r="J25" s="312">
        <v>23.664786484049639</v>
      </c>
      <c r="K25" s="312">
        <v>10.820014199059679</v>
      </c>
    </row>
    <row r="26" spans="1:11" x14ac:dyDescent="0.2">
      <c r="A26" s="192"/>
      <c r="B26" s="192" t="s">
        <v>126</v>
      </c>
      <c r="C26" s="312">
        <v>0</v>
      </c>
      <c r="D26" s="312">
        <v>14.64320690678249</v>
      </c>
      <c r="E26" s="312">
        <v>13.064930733310559</v>
      </c>
      <c r="F26" s="312">
        <v>14.032604073793291</v>
      </c>
      <c r="G26" s="312">
        <v>12.785466845903761</v>
      </c>
      <c r="H26" s="312">
        <v>11.25152683368005</v>
      </c>
      <c r="I26" s="312">
        <v>14.63519736922351</v>
      </c>
      <c r="J26" s="312">
        <v>27.70259085095265</v>
      </c>
      <c r="K26" s="312">
        <v>13.76097406624416</v>
      </c>
    </row>
    <row r="27" spans="1:11" x14ac:dyDescent="0.2">
      <c r="A27" s="192">
        <v>2023</v>
      </c>
      <c r="B27" s="192" t="s">
        <v>127</v>
      </c>
      <c r="C27" s="312">
        <v>0</v>
      </c>
      <c r="D27" s="312">
        <v>18.418070359968102</v>
      </c>
      <c r="E27" s="312">
        <v>14.60746806119103</v>
      </c>
      <c r="F27" s="312">
        <v>15.97102733851075</v>
      </c>
      <c r="G27" s="312">
        <v>13.812766660952921</v>
      </c>
      <c r="H27" s="312">
        <v>11.40770678130807</v>
      </c>
      <c r="I27" s="312">
        <v>16.67863264685089</v>
      </c>
      <c r="J27" s="312">
        <v>30.203724371810281</v>
      </c>
      <c r="K27" s="312">
        <v>15.50447868200906</v>
      </c>
    </row>
    <row r="28" spans="1:11" x14ac:dyDescent="0.2">
      <c r="A28" s="288"/>
      <c r="B28" s="372" t="s">
        <v>125</v>
      </c>
      <c r="C28" s="312">
        <v>0</v>
      </c>
      <c r="D28" s="312">
        <v>21.310882801853442</v>
      </c>
      <c r="E28" s="312">
        <v>16.304255901659651</v>
      </c>
      <c r="F28" s="312">
        <v>17.28119602159785</v>
      </c>
      <c r="G28" s="312">
        <v>15.013679558276079</v>
      </c>
      <c r="H28" s="312">
        <v>12.568677775419189</v>
      </c>
      <c r="I28" s="312">
        <v>20.48712976517966</v>
      </c>
      <c r="J28" s="312">
        <v>30.679478705001198</v>
      </c>
      <c r="K28" s="312">
        <v>17.81336174151938</v>
      </c>
    </row>
    <row r="29" spans="1:11" ht="15" thickBot="1" x14ac:dyDescent="0.25">
      <c r="A29" s="127"/>
      <c r="B29" s="288" t="s">
        <v>1236</v>
      </c>
      <c r="C29" s="312">
        <v>0</v>
      </c>
      <c r="D29" s="312">
        <v>21.458795382612649</v>
      </c>
      <c r="E29" s="312">
        <v>17.100195248072069</v>
      </c>
      <c r="F29" s="312">
        <v>17.88151694886864</v>
      </c>
      <c r="G29" s="312">
        <v>15.631099130345071</v>
      </c>
      <c r="H29" s="312">
        <v>11.797232941524269</v>
      </c>
      <c r="I29" s="312">
        <v>20.978599852780491</v>
      </c>
      <c r="J29" s="312">
        <v>31.395751189798592</v>
      </c>
      <c r="K29" s="312">
        <v>18.268004694982132</v>
      </c>
    </row>
    <row r="30" spans="1:11" ht="15" thickTop="1" x14ac:dyDescent="0.2">
      <c r="A30" s="740" t="s">
        <v>853</v>
      </c>
      <c r="B30" s="740"/>
      <c r="C30" s="740"/>
      <c r="D30" s="740"/>
      <c r="E30" s="740"/>
      <c r="F30" s="740"/>
      <c r="G30" s="740"/>
      <c r="H30" s="740"/>
      <c r="I30" s="740"/>
      <c r="J30" s="740"/>
      <c r="K30" s="740"/>
    </row>
    <row r="31" spans="1:11" x14ac:dyDescent="0.2">
      <c r="A31" s="616" t="s">
        <v>264</v>
      </c>
      <c r="B31" s="616"/>
      <c r="C31" s="616"/>
      <c r="D31" s="616"/>
      <c r="E31" s="616"/>
      <c r="F31" s="616"/>
      <c r="G31" s="616"/>
      <c r="H31" s="616"/>
      <c r="I31" s="616"/>
      <c r="J31" s="616"/>
      <c r="K31" s="616"/>
    </row>
    <row r="32" spans="1:11" x14ac:dyDescent="0.2">
      <c r="A32" s="616" t="s">
        <v>265</v>
      </c>
      <c r="B32" s="616"/>
      <c r="C32" s="616"/>
      <c r="D32" s="616"/>
      <c r="E32" s="616"/>
      <c r="F32" s="616"/>
      <c r="G32" s="616"/>
      <c r="H32" s="616"/>
      <c r="I32" s="616"/>
      <c r="J32" s="616"/>
      <c r="K32" s="616"/>
    </row>
    <row r="33" spans="1:11" x14ac:dyDescent="0.2">
      <c r="A33" s="753"/>
      <c r="B33" s="753"/>
      <c r="C33" s="753"/>
      <c r="D33" s="753"/>
      <c r="E33" s="753"/>
      <c r="F33" s="753"/>
      <c r="G33" s="753"/>
      <c r="H33" s="753"/>
      <c r="I33" s="753"/>
      <c r="J33" s="753"/>
      <c r="K33" s="753"/>
    </row>
    <row r="34" spans="1:11" x14ac:dyDescent="0.2">
      <c r="A34" s="2"/>
    </row>
    <row r="35" spans="1:11" x14ac:dyDescent="0.2">
      <c r="A35" s="2"/>
    </row>
    <row r="36" spans="1:11" x14ac:dyDescent="0.2">
      <c r="A36" s="2"/>
    </row>
    <row r="37" spans="1:11" x14ac:dyDescent="0.2">
      <c r="A37" s="2"/>
    </row>
    <row r="38" spans="1:11" x14ac:dyDescent="0.2">
      <c r="A38" s="2"/>
    </row>
    <row r="39" spans="1:11" x14ac:dyDescent="0.2">
      <c r="A39" s="2"/>
    </row>
    <row r="40" spans="1:11" x14ac:dyDescent="0.2">
      <c r="A40" s="2"/>
    </row>
  </sheetData>
  <mergeCells count="13">
    <mergeCell ref="A7:B7"/>
    <mergeCell ref="A1:K1"/>
    <mergeCell ref="A2:K2"/>
    <mergeCell ref="A3:K3"/>
    <mergeCell ref="A4:K4"/>
    <mergeCell ref="A6:B6"/>
    <mergeCell ref="A33:K33"/>
    <mergeCell ref="B9:K9"/>
    <mergeCell ref="B16:K16"/>
    <mergeCell ref="B23:K23"/>
    <mergeCell ref="A30:K30"/>
    <mergeCell ref="A31:K31"/>
    <mergeCell ref="A32:K32"/>
  </mergeCells>
  <pageMargins left="0.7" right="0.7" top="0.75" bottom="0.75" header="0.3" footer="0.3"/>
  <pageSetup paperSize="9"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view="pageBreakPreview" zoomScaleNormal="100" zoomScaleSheetLayoutView="100" workbookViewId="0">
      <selection activeCell="F11" sqref="F11:G11"/>
    </sheetView>
  </sheetViews>
  <sheetFormatPr defaultRowHeight="14.25" x14ac:dyDescent="0.2"/>
  <cols>
    <col min="1" max="1" width="4.375" bestFit="1" customWidth="1"/>
    <col min="3" max="3" width="12" bestFit="1" customWidth="1"/>
    <col min="5" max="5" width="8.625" bestFit="1" customWidth="1"/>
    <col min="8" max="8" width="15.25" bestFit="1" customWidth="1"/>
    <col min="15" max="15" width="14.625" bestFit="1" customWidth="1"/>
  </cols>
  <sheetData>
    <row r="1" spans="1:15" ht="18.75" x14ac:dyDescent="0.2">
      <c r="A1" s="552" t="s">
        <v>880</v>
      </c>
      <c r="B1" s="552"/>
      <c r="C1" s="552"/>
      <c r="D1" s="552"/>
      <c r="E1" s="552"/>
      <c r="F1" s="552"/>
      <c r="G1" s="552"/>
      <c r="H1" s="552"/>
      <c r="I1" s="552"/>
      <c r="J1" s="552"/>
      <c r="K1" s="552"/>
      <c r="L1" s="552"/>
      <c r="M1" s="552"/>
      <c r="N1" s="552"/>
      <c r="O1" s="552"/>
    </row>
    <row r="2" spans="1:15" ht="15" thickBot="1" x14ac:dyDescent="0.25">
      <c r="A2" s="658" t="s">
        <v>881</v>
      </c>
      <c r="B2" s="658"/>
      <c r="C2" s="658"/>
      <c r="D2" s="658"/>
      <c r="E2" s="658"/>
      <c r="F2" s="658"/>
      <c r="G2" s="658"/>
      <c r="H2" s="658"/>
      <c r="I2" s="658"/>
      <c r="J2" s="658"/>
      <c r="K2" s="658"/>
      <c r="L2" s="658"/>
      <c r="M2" s="658"/>
      <c r="N2" s="658"/>
      <c r="O2" s="658"/>
    </row>
    <row r="3" spans="1:15" ht="15" thickBot="1" x14ac:dyDescent="0.25">
      <c r="A3" s="863" t="s">
        <v>882</v>
      </c>
      <c r="B3" s="864"/>
      <c r="C3" s="867" t="s">
        <v>883</v>
      </c>
      <c r="D3" s="869" t="s">
        <v>884</v>
      </c>
      <c r="E3" s="870"/>
      <c r="F3" s="869" t="s">
        <v>885</v>
      </c>
      <c r="G3" s="870"/>
      <c r="H3" s="839" t="s">
        <v>886</v>
      </c>
      <c r="I3" s="836"/>
      <c r="J3" s="836"/>
      <c r="K3" s="836"/>
      <c r="L3" s="836"/>
      <c r="M3" s="836"/>
      <c r="N3" s="836"/>
      <c r="O3" s="837"/>
    </row>
    <row r="4" spans="1:15" ht="15" thickBot="1" x14ac:dyDescent="0.25">
      <c r="A4" s="865"/>
      <c r="B4" s="866"/>
      <c r="C4" s="868"/>
      <c r="D4" s="871"/>
      <c r="E4" s="872"/>
      <c r="F4" s="871"/>
      <c r="G4" s="872"/>
      <c r="H4" s="873" t="s">
        <v>882</v>
      </c>
      <c r="I4" s="874"/>
      <c r="J4" s="874"/>
      <c r="K4" s="836" t="s">
        <v>887</v>
      </c>
      <c r="L4" s="836"/>
      <c r="M4" s="836"/>
      <c r="N4" s="836"/>
      <c r="O4" s="838"/>
    </row>
    <row r="5" spans="1:15" x14ac:dyDescent="0.2">
      <c r="A5" s="857">
        <v>43969</v>
      </c>
      <c r="B5" s="858"/>
      <c r="C5" s="8">
        <v>9</v>
      </c>
      <c r="D5" s="859">
        <v>7</v>
      </c>
      <c r="E5" s="859"/>
      <c r="F5" s="859">
        <v>8</v>
      </c>
      <c r="G5" s="860"/>
      <c r="H5" s="861">
        <v>41365</v>
      </c>
      <c r="I5" s="862"/>
      <c r="J5" s="862"/>
      <c r="K5" s="844">
        <v>8.4</v>
      </c>
      <c r="L5" s="844"/>
      <c r="M5" s="844"/>
      <c r="N5" s="844"/>
      <c r="O5" s="847"/>
    </row>
    <row r="6" spans="1:15" x14ac:dyDescent="0.2">
      <c r="A6" s="853">
        <v>44008</v>
      </c>
      <c r="B6" s="854"/>
      <c r="C6" s="8">
        <v>8</v>
      </c>
      <c r="D6" s="553">
        <v>6</v>
      </c>
      <c r="E6" s="553"/>
      <c r="F6" s="553">
        <v>7</v>
      </c>
      <c r="G6" s="823"/>
      <c r="H6" s="855">
        <v>41821</v>
      </c>
      <c r="I6" s="856"/>
      <c r="J6" s="856"/>
      <c r="K6" s="553">
        <v>7.5</v>
      </c>
      <c r="L6" s="553"/>
      <c r="M6" s="553"/>
      <c r="N6" s="553"/>
      <c r="O6" s="823"/>
    </row>
    <row r="7" spans="1:15" x14ac:dyDescent="0.2">
      <c r="A7" s="853">
        <v>44460</v>
      </c>
      <c r="B7" s="854"/>
      <c r="C7" s="8">
        <v>8.25</v>
      </c>
      <c r="D7" s="553">
        <v>6.25</v>
      </c>
      <c r="E7" s="553"/>
      <c r="F7" s="553">
        <v>7.25</v>
      </c>
      <c r="G7" s="823"/>
      <c r="H7" s="855">
        <v>42037</v>
      </c>
      <c r="I7" s="856"/>
      <c r="J7" s="856"/>
      <c r="K7" s="553">
        <v>6</v>
      </c>
      <c r="L7" s="553"/>
      <c r="M7" s="553"/>
      <c r="N7" s="553"/>
      <c r="O7" s="823"/>
    </row>
    <row r="8" spans="1:15" x14ac:dyDescent="0.2">
      <c r="A8" s="853">
        <v>44522</v>
      </c>
      <c r="B8" s="854"/>
      <c r="C8" s="8">
        <v>9.75</v>
      </c>
      <c r="D8" s="553">
        <v>7.75</v>
      </c>
      <c r="E8" s="553"/>
      <c r="F8" s="553">
        <v>8.75</v>
      </c>
      <c r="G8" s="823"/>
      <c r="H8" s="855">
        <v>42186</v>
      </c>
      <c r="I8" s="856"/>
      <c r="J8" s="856"/>
      <c r="K8" s="553">
        <v>4.5</v>
      </c>
      <c r="L8" s="553"/>
      <c r="M8" s="553"/>
      <c r="N8" s="553"/>
      <c r="O8" s="823"/>
    </row>
    <row r="9" spans="1:15" x14ac:dyDescent="0.2">
      <c r="A9" s="853">
        <v>44545</v>
      </c>
      <c r="B9" s="854"/>
      <c r="C9" s="8">
        <v>10.75</v>
      </c>
      <c r="D9" s="553">
        <v>8.75</v>
      </c>
      <c r="E9" s="553"/>
      <c r="F9" s="553">
        <v>9.75</v>
      </c>
      <c r="G9" s="823"/>
      <c r="H9" s="855">
        <v>42552</v>
      </c>
      <c r="I9" s="856"/>
      <c r="J9" s="856"/>
      <c r="K9" s="553">
        <v>3</v>
      </c>
      <c r="L9" s="553"/>
      <c r="M9" s="553"/>
      <c r="N9" s="553"/>
      <c r="O9" s="823"/>
    </row>
    <row r="10" spans="1:15" x14ac:dyDescent="0.2">
      <c r="A10" s="853">
        <v>44659</v>
      </c>
      <c r="B10" s="854"/>
      <c r="C10" s="8">
        <v>13.25</v>
      </c>
      <c r="D10" s="553">
        <v>11.25</v>
      </c>
      <c r="E10" s="553"/>
      <c r="F10" s="553">
        <v>12.25</v>
      </c>
      <c r="G10" s="823"/>
      <c r="H10" s="855">
        <v>44659</v>
      </c>
      <c r="I10" s="856"/>
      <c r="J10" s="856"/>
      <c r="K10" s="553">
        <v>5.5</v>
      </c>
      <c r="L10" s="553"/>
      <c r="M10" s="553"/>
      <c r="N10" s="553"/>
      <c r="O10" s="823"/>
    </row>
    <row r="11" spans="1:15" x14ac:dyDescent="0.2">
      <c r="A11" s="853">
        <v>44705</v>
      </c>
      <c r="B11" s="854"/>
      <c r="C11" s="8">
        <v>14.75</v>
      </c>
      <c r="D11" s="553">
        <v>12.75</v>
      </c>
      <c r="E11" s="553"/>
      <c r="F11" s="553">
        <v>13.75</v>
      </c>
      <c r="G11" s="823"/>
      <c r="H11" s="855">
        <v>44705</v>
      </c>
      <c r="I11" s="856"/>
      <c r="J11" s="856"/>
      <c r="K11" s="553">
        <v>7.5</v>
      </c>
      <c r="L11" s="553"/>
      <c r="M11" s="553"/>
      <c r="N11" s="553"/>
      <c r="O11" s="823"/>
    </row>
    <row r="12" spans="1:15" x14ac:dyDescent="0.2">
      <c r="A12" s="853">
        <v>44755</v>
      </c>
      <c r="B12" s="854"/>
      <c r="C12" s="8">
        <v>16</v>
      </c>
      <c r="D12" s="553">
        <v>14</v>
      </c>
      <c r="E12" s="553"/>
      <c r="F12" s="553">
        <v>15</v>
      </c>
      <c r="G12" s="823"/>
      <c r="H12" s="855">
        <v>44755</v>
      </c>
      <c r="I12" s="856"/>
      <c r="J12" s="856"/>
      <c r="K12" s="553">
        <v>10</v>
      </c>
      <c r="L12" s="553"/>
      <c r="M12" s="553"/>
      <c r="N12" s="553"/>
      <c r="O12" s="823"/>
    </row>
    <row r="13" spans="1:15" x14ac:dyDescent="0.2">
      <c r="A13" s="853">
        <v>44893</v>
      </c>
      <c r="B13" s="854"/>
      <c r="C13" s="8">
        <v>17</v>
      </c>
      <c r="D13" s="553">
        <v>15</v>
      </c>
      <c r="E13" s="553"/>
      <c r="F13" s="553">
        <v>16</v>
      </c>
      <c r="G13" s="823"/>
      <c r="H13" s="855">
        <v>44893</v>
      </c>
      <c r="I13" s="856"/>
      <c r="J13" s="856"/>
      <c r="K13" s="553">
        <v>11</v>
      </c>
      <c r="L13" s="553"/>
      <c r="M13" s="553"/>
      <c r="N13" s="553"/>
      <c r="O13" s="823"/>
    </row>
    <row r="14" spans="1:15" x14ac:dyDescent="0.2">
      <c r="A14" s="853">
        <v>44950</v>
      </c>
      <c r="B14" s="854"/>
      <c r="C14" s="8">
        <v>18</v>
      </c>
      <c r="D14" s="553">
        <v>16</v>
      </c>
      <c r="E14" s="553"/>
      <c r="F14" s="553">
        <v>17</v>
      </c>
      <c r="G14" s="823"/>
      <c r="H14" s="855">
        <v>44950</v>
      </c>
      <c r="I14" s="856"/>
      <c r="J14" s="856"/>
      <c r="K14" s="553">
        <v>14</v>
      </c>
      <c r="L14" s="553"/>
      <c r="M14" s="553"/>
      <c r="N14" s="553"/>
      <c r="O14" s="823"/>
    </row>
    <row r="15" spans="1:15" x14ac:dyDescent="0.2">
      <c r="A15" s="853">
        <v>44988</v>
      </c>
      <c r="B15" s="854"/>
      <c r="C15" s="8">
        <v>21</v>
      </c>
      <c r="D15" s="553">
        <v>19</v>
      </c>
      <c r="E15" s="553"/>
      <c r="F15" s="553">
        <v>20</v>
      </c>
      <c r="G15" s="823"/>
      <c r="H15" s="855">
        <v>44988</v>
      </c>
      <c r="I15" s="856"/>
      <c r="J15" s="856"/>
      <c r="K15" s="553">
        <v>17</v>
      </c>
      <c r="L15" s="553"/>
      <c r="M15" s="553"/>
      <c r="N15" s="553"/>
      <c r="O15" s="823"/>
    </row>
    <row r="16" spans="1:15" x14ac:dyDescent="0.2">
      <c r="A16" s="853">
        <v>45021</v>
      </c>
      <c r="B16" s="854"/>
      <c r="C16" s="8">
        <v>22</v>
      </c>
      <c r="D16" s="553">
        <v>20</v>
      </c>
      <c r="E16" s="553"/>
      <c r="F16" s="553">
        <v>21</v>
      </c>
      <c r="G16" s="823"/>
      <c r="H16" s="855">
        <v>45021</v>
      </c>
      <c r="I16" s="856"/>
      <c r="J16" s="856"/>
      <c r="K16" s="553">
        <v>18</v>
      </c>
      <c r="L16" s="553"/>
      <c r="M16" s="553"/>
      <c r="N16" s="553"/>
      <c r="O16" s="823"/>
    </row>
    <row r="17" spans="1:15" ht="15" thickBot="1" x14ac:dyDescent="0.25">
      <c r="A17" s="848">
        <v>45104</v>
      </c>
      <c r="B17" s="849"/>
      <c r="C17" s="8">
        <v>23</v>
      </c>
      <c r="D17" s="828">
        <v>21</v>
      </c>
      <c r="E17" s="828"/>
      <c r="F17" s="828">
        <v>22</v>
      </c>
      <c r="G17" s="830"/>
      <c r="H17" s="850">
        <v>45104</v>
      </c>
      <c r="I17" s="851"/>
      <c r="J17" s="851"/>
      <c r="K17" s="828">
        <v>19</v>
      </c>
      <c r="L17" s="828"/>
      <c r="M17" s="828"/>
      <c r="N17" s="828"/>
      <c r="O17" s="830"/>
    </row>
    <row r="18" spans="1:15" ht="15" thickBot="1" x14ac:dyDescent="0.25">
      <c r="A18" s="831" t="s">
        <v>888</v>
      </c>
      <c r="B18" s="852"/>
      <c r="C18" s="852"/>
      <c r="D18" s="852"/>
      <c r="E18" s="852"/>
      <c r="F18" s="852"/>
      <c r="G18" s="852"/>
      <c r="H18" s="852"/>
      <c r="I18" s="852"/>
      <c r="J18" s="852"/>
      <c r="K18" s="852"/>
      <c r="L18" s="852"/>
      <c r="M18" s="852"/>
      <c r="N18" s="852"/>
      <c r="O18" s="832"/>
    </row>
    <row r="19" spans="1:15" ht="15" thickBot="1" x14ac:dyDescent="0.25">
      <c r="A19" s="831" t="s">
        <v>882</v>
      </c>
      <c r="B19" s="832"/>
      <c r="C19" s="833" t="s">
        <v>889</v>
      </c>
      <c r="D19" s="796"/>
      <c r="E19" s="834"/>
      <c r="F19" s="835" t="s">
        <v>890</v>
      </c>
      <c r="G19" s="836"/>
      <c r="H19" s="837"/>
      <c r="I19" s="835" t="s">
        <v>891</v>
      </c>
      <c r="J19" s="836"/>
      <c r="K19" s="836"/>
      <c r="L19" s="838"/>
      <c r="M19" s="839" t="s">
        <v>892</v>
      </c>
      <c r="N19" s="836"/>
      <c r="O19" s="838"/>
    </row>
    <row r="20" spans="1:15" x14ac:dyDescent="0.2">
      <c r="A20" s="797">
        <v>45104</v>
      </c>
      <c r="B20" s="798"/>
      <c r="C20" s="840" t="s">
        <v>893</v>
      </c>
      <c r="D20" s="841"/>
      <c r="E20" s="842"/>
      <c r="F20" s="843">
        <v>17.5</v>
      </c>
      <c r="G20" s="844"/>
      <c r="H20" s="845"/>
      <c r="I20" s="846">
        <v>1.5</v>
      </c>
      <c r="J20" s="844"/>
      <c r="K20" s="844"/>
      <c r="L20" s="845"/>
      <c r="M20" s="846">
        <v>19</v>
      </c>
      <c r="N20" s="844"/>
      <c r="O20" s="847"/>
    </row>
    <row r="21" spans="1:15" x14ac:dyDescent="0.2">
      <c r="A21" s="799"/>
      <c r="B21" s="800"/>
      <c r="C21" s="818" t="s">
        <v>894</v>
      </c>
      <c r="D21" s="819"/>
      <c r="E21" s="820"/>
      <c r="F21" s="821">
        <v>16.5</v>
      </c>
      <c r="G21" s="553"/>
      <c r="H21" s="822"/>
      <c r="I21" s="821">
        <v>2.5</v>
      </c>
      <c r="J21" s="553"/>
      <c r="K21" s="553"/>
      <c r="L21" s="822"/>
      <c r="M21" s="821">
        <v>19</v>
      </c>
      <c r="N21" s="553"/>
      <c r="O21" s="823"/>
    </row>
    <row r="22" spans="1:15" ht="15" thickBot="1" x14ac:dyDescent="0.25">
      <c r="A22" s="801"/>
      <c r="B22" s="802"/>
      <c r="C22" s="824" t="s">
        <v>895</v>
      </c>
      <c r="D22" s="825"/>
      <c r="E22" s="826"/>
      <c r="F22" s="827">
        <v>16</v>
      </c>
      <c r="G22" s="828"/>
      <c r="H22" s="829"/>
      <c r="I22" s="827">
        <v>3</v>
      </c>
      <c r="J22" s="828"/>
      <c r="K22" s="828"/>
      <c r="L22" s="829"/>
      <c r="M22" s="827">
        <v>19</v>
      </c>
      <c r="N22" s="828"/>
      <c r="O22" s="830"/>
    </row>
    <row r="23" spans="1:15" ht="15" thickBot="1" x14ac:dyDescent="0.25">
      <c r="A23" s="796" t="s">
        <v>896</v>
      </c>
      <c r="B23" s="796"/>
      <c r="C23" s="796"/>
      <c r="D23" s="796"/>
      <c r="E23" s="796"/>
      <c r="F23" s="796"/>
      <c r="G23" s="796"/>
      <c r="H23" s="796"/>
      <c r="I23" s="796"/>
      <c r="J23" s="796"/>
      <c r="K23" s="796"/>
      <c r="L23" s="796"/>
      <c r="M23" s="796"/>
      <c r="N23" s="796"/>
      <c r="O23" s="796"/>
    </row>
    <row r="24" spans="1:15" x14ac:dyDescent="0.2">
      <c r="A24" s="797">
        <v>42219</v>
      </c>
      <c r="B24" s="798"/>
      <c r="C24" s="803" t="s">
        <v>897</v>
      </c>
      <c r="D24" s="804"/>
      <c r="E24" s="804"/>
      <c r="F24" s="805"/>
      <c r="G24" s="806">
        <v>3.5</v>
      </c>
      <c r="H24" s="807"/>
      <c r="I24" s="808"/>
      <c r="J24" s="809">
        <v>2.5</v>
      </c>
      <c r="K24" s="807"/>
      <c r="L24" s="807"/>
      <c r="M24" s="808"/>
      <c r="N24" s="809">
        <v>6</v>
      </c>
      <c r="O24" s="810"/>
    </row>
    <row r="25" spans="1:15" x14ac:dyDescent="0.2">
      <c r="A25" s="799"/>
      <c r="B25" s="800"/>
      <c r="C25" s="811" t="s">
        <v>894</v>
      </c>
      <c r="D25" s="812"/>
      <c r="E25" s="812"/>
      <c r="F25" s="813"/>
      <c r="G25" s="814">
        <v>3.25</v>
      </c>
      <c r="H25" s="569"/>
      <c r="I25" s="815"/>
      <c r="J25" s="816">
        <v>2.75</v>
      </c>
      <c r="K25" s="569"/>
      <c r="L25" s="569"/>
      <c r="M25" s="815"/>
      <c r="N25" s="816">
        <v>6</v>
      </c>
      <c r="O25" s="817"/>
    </row>
    <row r="26" spans="1:15" ht="15" thickBot="1" x14ac:dyDescent="0.25">
      <c r="A26" s="801"/>
      <c r="B26" s="802"/>
      <c r="C26" s="785" t="s">
        <v>898</v>
      </c>
      <c r="D26" s="786"/>
      <c r="E26" s="786"/>
      <c r="F26" s="787"/>
      <c r="G26" s="788">
        <v>2.5</v>
      </c>
      <c r="H26" s="789"/>
      <c r="I26" s="790"/>
      <c r="J26" s="791">
        <v>3.5</v>
      </c>
      <c r="K26" s="789"/>
      <c r="L26" s="789"/>
      <c r="M26" s="790"/>
      <c r="N26" s="791">
        <v>6</v>
      </c>
      <c r="O26" s="792"/>
    </row>
    <row r="27" spans="1:15" ht="15" thickBot="1" x14ac:dyDescent="0.25">
      <c r="A27" s="793" t="s">
        <v>899</v>
      </c>
      <c r="B27" s="793"/>
      <c r="C27" s="793"/>
      <c r="D27" s="793"/>
      <c r="E27" s="793"/>
      <c r="F27" s="793"/>
      <c r="G27" s="793"/>
      <c r="H27" s="793"/>
      <c r="I27" s="793"/>
      <c r="J27" s="793"/>
      <c r="K27" s="793"/>
      <c r="L27" s="793"/>
      <c r="M27" s="793"/>
      <c r="N27" s="793"/>
      <c r="O27" s="793"/>
    </row>
    <row r="28" spans="1:15" x14ac:dyDescent="0.2">
      <c r="A28" s="794" t="s">
        <v>900</v>
      </c>
      <c r="B28" s="777" t="s">
        <v>901</v>
      </c>
      <c r="C28" s="778"/>
      <c r="D28" s="779"/>
      <c r="E28" s="181" t="s">
        <v>902</v>
      </c>
      <c r="F28" s="777" t="s">
        <v>904</v>
      </c>
      <c r="G28" s="779"/>
      <c r="H28" s="783" t="s">
        <v>905</v>
      </c>
      <c r="I28" s="777" t="s">
        <v>906</v>
      </c>
      <c r="J28" s="778"/>
      <c r="K28" s="779"/>
      <c r="L28" s="777" t="s">
        <v>891</v>
      </c>
      <c r="M28" s="778"/>
      <c r="N28" s="779"/>
      <c r="O28" s="783" t="s">
        <v>907</v>
      </c>
    </row>
    <row r="29" spans="1:15" ht="21.75" thickBot="1" x14ac:dyDescent="0.25">
      <c r="A29" s="795"/>
      <c r="B29" s="780"/>
      <c r="C29" s="781"/>
      <c r="D29" s="782"/>
      <c r="E29" s="194" t="s">
        <v>903</v>
      </c>
      <c r="F29" s="780"/>
      <c r="G29" s="782"/>
      <c r="H29" s="784"/>
      <c r="I29" s="780"/>
      <c r="J29" s="781"/>
      <c r="K29" s="782"/>
      <c r="L29" s="780"/>
      <c r="M29" s="781"/>
      <c r="N29" s="782"/>
      <c r="O29" s="784"/>
    </row>
    <row r="30" spans="1:15" ht="15" thickBot="1" x14ac:dyDescent="0.25">
      <c r="A30" s="195">
        <v>1</v>
      </c>
      <c r="B30" s="755" t="s">
        <v>908</v>
      </c>
      <c r="C30" s="756"/>
      <c r="D30" s="757"/>
      <c r="E30" s="196">
        <v>42874</v>
      </c>
      <c r="F30" s="755"/>
      <c r="G30" s="757"/>
      <c r="H30" s="197" t="s">
        <v>909</v>
      </c>
      <c r="I30" s="758">
        <v>2</v>
      </c>
      <c r="J30" s="759"/>
      <c r="K30" s="760"/>
      <c r="L30" s="758">
        <v>4</v>
      </c>
      <c r="M30" s="759"/>
      <c r="N30" s="760"/>
      <c r="O30" s="197">
        <v>6</v>
      </c>
    </row>
    <row r="31" spans="1:15" ht="21.75" customHeight="1" thickBot="1" x14ac:dyDescent="0.25">
      <c r="A31" s="195">
        <v>2</v>
      </c>
      <c r="B31" s="755" t="s">
        <v>910</v>
      </c>
      <c r="C31" s="756"/>
      <c r="D31" s="757"/>
      <c r="E31" s="196">
        <v>43091</v>
      </c>
      <c r="F31" s="755"/>
      <c r="G31" s="757"/>
      <c r="H31" s="197" t="s">
        <v>911</v>
      </c>
      <c r="I31" s="758">
        <v>2</v>
      </c>
      <c r="J31" s="759"/>
      <c r="K31" s="760"/>
      <c r="L31" s="758">
        <v>4</v>
      </c>
      <c r="M31" s="759"/>
      <c r="N31" s="760"/>
      <c r="O31" s="197">
        <v>6</v>
      </c>
    </row>
    <row r="32" spans="1:15" ht="21" customHeight="1" thickBot="1" x14ac:dyDescent="0.25">
      <c r="A32" s="195">
        <v>3</v>
      </c>
      <c r="B32" s="755" t="s">
        <v>912</v>
      </c>
      <c r="C32" s="756"/>
      <c r="D32" s="757"/>
      <c r="E32" s="196">
        <v>42874</v>
      </c>
      <c r="F32" s="755" t="s">
        <v>913</v>
      </c>
      <c r="G32" s="757"/>
      <c r="H32" s="197" t="s">
        <v>914</v>
      </c>
      <c r="I32" s="758">
        <v>2</v>
      </c>
      <c r="J32" s="759"/>
      <c r="K32" s="760"/>
      <c r="L32" s="758">
        <v>4</v>
      </c>
      <c r="M32" s="759"/>
      <c r="N32" s="760"/>
      <c r="O32" s="197">
        <v>6</v>
      </c>
    </row>
    <row r="33" spans="1:15" ht="15" thickBot="1" x14ac:dyDescent="0.25">
      <c r="A33" s="763">
        <v>4</v>
      </c>
      <c r="B33" s="766" t="s">
        <v>915</v>
      </c>
      <c r="C33" s="767"/>
      <c r="D33" s="768"/>
      <c r="E33" s="774">
        <v>43672</v>
      </c>
      <c r="F33" s="755" t="s">
        <v>916</v>
      </c>
      <c r="G33" s="757"/>
      <c r="H33" s="197" t="s">
        <v>917</v>
      </c>
      <c r="I33" s="758">
        <v>3</v>
      </c>
      <c r="J33" s="759"/>
      <c r="K33" s="760"/>
      <c r="L33" s="758">
        <v>3</v>
      </c>
      <c r="M33" s="759"/>
      <c r="N33" s="760"/>
      <c r="O33" s="197">
        <v>6</v>
      </c>
    </row>
    <row r="34" spans="1:15" ht="15" thickBot="1" x14ac:dyDescent="0.25">
      <c r="A34" s="764"/>
      <c r="B34" s="769"/>
      <c r="C34" s="746"/>
      <c r="D34" s="770"/>
      <c r="E34" s="775"/>
      <c r="F34" s="755" t="s">
        <v>918</v>
      </c>
      <c r="G34" s="757"/>
      <c r="H34" s="197" t="s">
        <v>919</v>
      </c>
      <c r="I34" s="758">
        <v>2</v>
      </c>
      <c r="J34" s="759"/>
      <c r="K34" s="760"/>
      <c r="L34" s="758">
        <v>4</v>
      </c>
      <c r="M34" s="759"/>
      <c r="N34" s="760"/>
      <c r="O34" s="197">
        <v>6</v>
      </c>
    </row>
    <row r="35" spans="1:15" ht="15" thickBot="1" x14ac:dyDescent="0.25">
      <c r="A35" s="765"/>
      <c r="B35" s="771"/>
      <c r="C35" s="772"/>
      <c r="D35" s="773"/>
      <c r="E35" s="776"/>
      <c r="F35" s="755" t="s">
        <v>920</v>
      </c>
      <c r="G35" s="757"/>
      <c r="H35" s="197" t="s">
        <v>919</v>
      </c>
      <c r="I35" s="758">
        <v>3</v>
      </c>
      <c r="J35" s="759"/>
      <c r="K35" s="760"/>
      <c r="L35" s="758">
        <v>3</v>
      </c>
      <c r="M35" s="759"/>
      <c r="N35" s="760"/>
      <c r="O35" s="197">
        <v>6</v>
      </c>
    </row>
    <row r="36" spans="1:15" ht="24.75" customHeight="1" thickBot="1" x14ac:dyDescent="0.25">
      <c r="A36" s="195">
        <v>5</v>
      </c>
      <c r="B36" s="755" t="s">
        <v>921</v>
      </c>
      <c r="C36" s="756"/>
      <c r="D36" s="757"/>
      <c r="E36" s="196">
        <v>42972</v>
      </c>
      <c r="F36" s="755"/>
      <c r="G36" s="757"/>
      <c r="H36" s="197" t="s">
        <v>922</v>
      </c>
      <c r="I36" s="758">
        <v>0</v>
      </c>
      <c r="J36" s="759"/>
      <c r="K36" s="760"/>
      <c r="L36" s="758">
        <v>5</v>
      </c>
      <c r="M36" s="759"/>
      <c r="N36" s="760"/>
      <c r="O36" s="197">
        <v>5</v>
      </c>
    </row>
    <row r="37" spans="1:15" ht="25.5" customHeight="1" thickBot="1" x14ac:dyDescent="0.25">
      <c r="A37" s="195">
        <v>6</v>
      </c>
      <c r="B37" s="755" t="s">
        <v>923</v>
      </c>
      <c r="C37" s="756"/>
      <c r="D37" s="757"/>
      <c r="E37" s="196">
        <v>43543</v>
      </c>
      <c r="F37" s="755"/>
      <c r="G37" s="757"/>
      <c r="H37" s="197" t="s">
        <v>922</v>
      </c>
      <c r="I37" s="758">
        <v>0</v>
      </c>
      <c r="J37" s="759"/>
      <c r="K37" s="760"/>
      <c r="L37" s="758">
        <v>5</v>
      </c>
      <c r="M37" s="759"/>
      <c r="N37" s="760"/>
      <c r="O37" s="197">
        <v>5</v>
      </c>
    </row>
    <row r="38" spans="1:15" x14ac:dyDescent="0.2">
      <c r="A38" s="761" t="s">
        <v>924</v>
      </c>
      <c r="B38" s="761"/>
      <c r="C38" s="761"/>
      <c r="D38" s="762"/>
      <c r="E38" s="762"/>
      <c r="F38" s="762"/>
      <c r="G38" s="762"/>
      <c r="H38" s="31"/>
      <c r="I38" s="617" t="s">
        <v>925</v>
      </c>
      <c r="J38" s="617"/>
      <c r="K38" s="617"/>
      <c r="L38" s="617"/>
      <c r="M38" s="617"/>
      <c r="N38" s="617"/>
      <c r="O38" s="617"/>
    </row>
    <row r="39" spans="1:15" x14ac:dyDescent="0.2">
      <c r="A39" s="615" t="s">
        <v>926</v>
      </c>
      <c r="B39" s="615"/>
      <c r="C39" s="615"/>
      <c r="D39" s="615"/>
      <c r="E39" s="615"/>
      <c r="F39" s="615"/>
      <c r="G39" s="615"/>
      <c r="H39" s="615"/>
      <c r="I39" s="615"/>
      <c r="J39" s="615"/>
      <c r="K39" s="615"/>
      <c r="L39" s="615"/>
      <c r="M39" s="615"/>
      <c r="N39" s="615"/>
      <c r="O39" s="615"/>
    </row>
    <row r="40" spans="1:15" x14ac:dyDescent="0.2">
      <c r="A40" s="615" t="s">
        <v>927</v>
      </c>
      <c r="B40" s="615"/>
      <c r="C40" s="615"/>
      <c r="D40" s="615"/>
      <c r="E40" s="615"/>
      <c r="F40" s="615"/>
      <c r="G40" s="615"/>
      <c r="H40" s="615"/>
      <c r="I40" s="615"/>
      <c r="J40" s="615"/>
      <c r="K40" s="615"/>
      <c r="L40" s="615"/>
      <c r="M40" s="615"/>
      <c r="N40" s="615"/>
      <c r="O40" s="615"/>
    </row>
    <row r="41" spans="1:15" x14ac:dyDescent="0.2">
      <c r="A41" s="615" t="s">
        <v>928</v>
      </c>
      <c r="B41" s="615"/>
      <c r="C41" s="615"/>
      <c r="D41" s="615"/>
      <c r="E41" s="615"/>
      <c r="F41" s="615"/>
      <c r="G41" s="615"/>
      <c r="H41" s="615"/>
      <c r="I41" s="615"/>
      <c r="J41" s="615"/>
      <c r="K41" s="615"/>
      <c r="L41" s="615"/>
      <c r="M41" s="615"/>
      <c r="N41" s="615"/>
      <c r="O41" s="615"/>
    </row>
    <row r="42" spans="1:15" x14ac:dyDescent="0.2">
      <c r="A42" s="615" t="s">
        <v>929</v>
      </c>
      <c r="B42" s="615"/>
      <c r="C42" s="615"/>
      <c r="D42" s="615"/>
      <c r="E42" s="615"/>
      <c r="F42" s="615"/>
      <c r="G42" s="615"/>
      <c r="H42" s="615"/>
      <c r="I42" s="615"/>
      <c r="J42" s="615"/>
      <c r="K42" s="615"/>
      <c r="L42" s="615"/>
      <c r="M42" s="615"/>
      <c r="N42" s="615"/>
      <c r="O42" s="615"/>
    </row>
    <row r="43" spans="1:15" x14ac:dyDescent="0.2">
      <c r="A43" s="26"/>
      <c r="B43" s="26"/>
      <c r="C43" s="26"/>
      <c r="D43" s="26"/>
      <c r="E43" s="26"/>
      <c r="F43" s="26"/>
      <c r="G43" s="26"/>
      <c r="H43" s="26"/>
      <c r="I43" s="26"/>
      <c r="J43" s="26"/>
      <c r="K43" s="26"/>
      <c r="L43" s="26"/>
      <c r="M43" s="26"/>
      <c r="N43" s="26"/>
      <c r="O43" s="26"/>
    </row>
    <row r="44" spans="1:15" x14ac:dyDescent="0.2">
      <c r="A44" s="1"/>
    </row>
    <row r="45" spans="1:15" x14ac:dyDescent="0.2">
      <c r="A45" s="85"/>
    </row>
    <row r="46" spans="1:15" x14ac:dyDescent="0.2">
      <c r="A46" s="85"/>
    </row>
    <row r="47" spans="1:15" x14ac:dyDescent="0.2">
      <c r="A47" s="85"/>
    </row>
  </sheetData>
  <mergeCells count="155">
    <mergeCell ref="A1:O1"/>
    <mergeCell ref="A2:O2"/>
    <mergeCell ref="A3:B4"/>
    <mergeCell ref="C3:C4"/>
    <mergeCell ref="D3:E4"/>
    <mergeCell ref="F3:G4"/>
    <mergeCell ref="H3:O3"/>
    <mergeCell ref="H4:J4"/>
    <mergeCell ref="K4:O4"/>
    <mergeCell ref="A5:B5"/>
    <mergeCell ref="D5:E5"/>
    <mergeCell ref="F5:G5"/>
    <mergeCell ref="H5:J5"/>
    <mergeCell ref="K5:O5"/>
    <mergeCell ref="A6:B6"/>
    <mergeCell ref="D6:E6"/>
    <mergeCell ref="F6:G6"/>
    <mergeCell ref="H6:J6"/>
    <mergeCell ref="K6:O6"/>
    <mergeCell ref="A7:B7"/>
    <mergeCell ref="D7:E7"/>
    <mergeCell ref="F7:G7"/>
    <mergeCell ref="H7:J7"/>
    <mergeCell ref="K7:O7"/>
    <mergeCell ref="A8:B8"/>
    <mergeCell ref="D8:E8"/>
    <mergeCell ref="F8:G8"/>
    <mergeCell ref="H8:J8"/>
    <mergeCell ref="K8:O8"/>
    <mergeCell ref="A9:B9"/>
    <mergeCell ref="D9:E9"/>
    <mergeCell ref="F9:G9"/>
    <mergeCell ref="H9:J9"/>
    <mergeCell ref="K9:O9"/>
    <mergeCell ref="A10:B10"/>
    <mergeCell ref="D10:E10"/>
    <mergeCell ref="F10:G10"/>
    <mergeCell ref="H10:J10"/>
    <mergeCell ref="K10:O10"/>
    <mergeCell ref="A11:B11"/>
    <mergeCell ref="D11:E11"/>
    <mergeCell ref="F11:G11"/>
    <mergeCell ref="H11:J11"/>
    <mergeCell ref="K11:O11"/>
    <mergeCell ref="A12:B12"/>
    <mergeCell ref="D12:E12"/>
    <mergeCell ref="F12:G12"/>
    <mergeCell ref="H12:J12"/>
    <mergeCell ref="K12:O12"/>
    <mergeCell ref="A13:B13"/>
    <mergeCell ref="D13:E13"/>
    <mergeCell ref="F13:G13"/>
    <mergeCell ref="H13:J13"/>
    <mergeCell ref="K13:O13"/>
    <mergeCell ref="A14:B14"/>
    <mergeCell ref="D14:E14"/>
    <mergeCell ref="F14:G14"/>
    <mergeCell ref="H14:J14"/>
    <mergeCell ref="K14:O14"/>
    <mergeCell ref="A17:B17"/>
    <mergeCell ref="D17:E17"/>
    <mergeCell ref="F17:G17"/>
    <mergeCell ref="H17:J17"/>
    <mergeCell ref="K17:O17"/>
    <mergeCell ref="A18:O18"/>
    <mergeCell ref="A15:B15"/>
    <mergeCell ref="D15:E15"/>
    <mergeCell ref="F15:G15"/>
    <mergeCell ref="H15:J15"/>
    <mergeCell ref="K15:O15"/>
    <mergeCell ref="A16:B16"/>
    <mergeCell ref="D16:E16"/>
    <mergeCell ref="F16:G16"/>
    <mergeCell ref="H16:J16"/>
    <mergeCell ref="K16:O16"/>
    <mergeCell ref="C21:E21"/>
    <mergeCell ref="F21:H21"/>
    <mergeCell ref="I21:L21"/>
    <mergeCell ref="M21:O21"/>
    <mergeCell ref="C22:E22"/>
    <mergeCell ref="F22:H22"/>
    <mergeCell ref="I22:L22"/>
    <mergeCell ref="M22:O22"/>
    <mergeCell ref="A19:B19"/>
    <mergeCell ref="C19:E19"/>
    <mergeCell ref="F19:H19"/>
    <mergeCell ref="I19:L19"/>
    <mergeCell ref="M19:O19"/>
    <mergeCell ref="A20:B22"/>
    <mergeCell ref="C20:E20"/>
    <mergeCell ref="F20:H20"/>
    <mergeCell ref="I20:L20"/>
    <mergeCell ref="M20:O20"/>
    <mergeCell ref="A23:O23"/>
    <mergeCell ref="A24:B26"/>
    <mergeCell ref="C24:F24"/>
    <mergeCell ref="G24:I24"/>
    <mergeCell ref="J24:M24"/>
    <mergeCell ref="N24:O24"/>
    <mergeCell ref="C25:F25"/>
    <mergeCell ref="G25:I25"/>
    <mergeCell ref="J25:M25"/>
    <mergeCell ref="N25:O25"/>
    <mergeCell ref="O28:O29"/>
    <mergeCell ref="B30:D30"/>
    <mergeCell ref="F30:G30"/>
    <mergeCell ref="I30:K30"/>
    <mergeCell ref="L30:N30"/>
    <mergeCell ref="C26:F26"/>
    <mergeCell ref="G26:I26"/>
    <mergeCell ref="J26:M26"/>
    <mergeCell ref="N26:O26"/>
    <mergeCell ref="A27:O27"/>
    <mergeCell ref="A28:A29"/>
    <mergeCell ref="B28:D29"/>
    <mergeCell ref="F28:G29"/>
    <mergeCell ref="H28:H29"/>
    <mergeCell ref="I28:K29"/>
    <mergeCell ref="B31:D31"/>
    <mergeCell ref="F31:G31"/>
    <mergeCell ref="I31:K31"/>
    <mergeCell ref="L31:N31"/>
    <mergeCell ref="B32:D32"/>
    <mergeCell ref="F32:G32"/>
    <mergeCell ref="I32:K32"/>
    <mergeCell ref="L32:N32"/>
    <mergeCell ref="L28:N29"/>
    <mergeCell ref="I35:K35"/>
    <mergeCell ref="L35:N35"/>
    <mergeCell ref="B36:D36"/>
    <mergeCell ref="F36:G36"/>
    <mergeCell ref="I36:K36"/>
    <mergeCell ref="L36:N36"/>
    <mergeCell ref="A33:A35"/>
    <mergeCell ref="B33:D35"/>
    <mergeCell ref="E33:E35"/>
    <mergeCell ref="F33:G33"/>
    <mergeCell ref="I33:K33"/>
    <mergeCell ref="L33:N33"/>
    <mergeCell ref="F34:G34"/>
    <mergeCell ref="I34:K34"/>
    <mergeCell ref="L34:N34"/>
    <mergeCell ref="F35:G35"/>
    <mergeCell ref="A39:O39"/>
    <mergeCell ref="A40:O40"/>
    <mergeCell ref="A41:O41"/>
    <mergeCell ref="A42:O42"/>
    <mergeCell ref="B37:D37"/>
    <mergeCell ref="F37:G37"/>
    <mergeCell ref="I37:K37"/>
    <mergeCell ref="L37:N37"/>
    <mergeCell ref="A38:C38"/>
    <mergeCell ref="D38:E38"/>
    <mergeCell ref="F38:G38"/>
    <mergeCell ref="I38:O38"/>
  </mergeCells>
  <pageMargins left="0.7" right="0.7" top="0.75" bottom="0.75" header="0.3" footer="0.3"/>
  <pageSetup paperSize="9" scale="55"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view="pageBreakPreview" topLeftCell="A25" zoomScaleNormal="100" zoomScaleSheetLayoutView="100" workbookViewId="0">
      <selection activeCell="A39" sqref="A39:Q47"/>
    </sheetView>
  </sheetViews>
  <sheetFormatPr defaultColWidth="9.125" defaultRowHeight="14.25" x14ac:dyDescent="0.2"/>
  <cols>
    <col min="1" max="1" width="18.375" style="10" bestFit="1" customWidth="1"/>
    <col min="2" max="17" width="5.375" style="10" bestFit="1" customWidth="1"/>
    <col min="18" max="16384" width="9.125" style="10"/>
  </cols>
  <sheetData>
    <row r="1" spans="1:17" ht="18.75" x14ac:dyDescent="0.2">
      <c r="A1" s="552" t="s">
        <v>930</v>
      </c>
      <c r="B1" s="552"/>
      <c r="C1" s="552"/>
      <c r="D1" s="552"/>
      <c r="E1" s="552"/>
      <c r="F1" s="552"/>
      <c r="G1" s="552"/>
      <c r="H1" s="552"/>
      <c r="I1" s="552"/>
      <c r="J1" s="552"/>
      <c r="K1" s="552"/>
      <c r="L1" s="552"/>
      <c r="M1" s="552"/>
      <c r="N1" s="552"/>
      <c r="O1" s="552"/>
      <c r="P1" s="552"/>
      <c r="Q1" s="552"/>
    </row>
    <row r="2" spans="1:17" ht="15" thickBot="1" x14ac:dyDescent="0.25">
      <c r="A2" s="611" t="s">
        <v>816</v>
      </c>
      <c r="B2" s="611"/>
      <c r="C2" s="611"/>
      <c r="D2" s="611"/>
      <c r="E2" s="611"/>
      <c r="F2" s="611"/>
      <c r="G2" s="611"/>
      <c r="H2" s="611"/>
      <c r="I2" s="611"/>
      <c r="J2" s="611"/>
      <c r="K2" s="611"/>
      <c r="L2" s="611"/>
      <c r="M2" s="611"/>
      <c r="N2" s="611"/>
      <c r="O2" s="611"/>
      <c r="P2" s="611"/>
      <c r="Q2" s="611"/>
    </row>
    <row r="3" spans="1:17" ht="15.75" thickTop="1" thickBot="1" x14ac:dyDescent="0.25">
      <c r="A3" s="883" t="s">
        <v>931</v>
      </c>
      <c r="B3" s="886" t="s">
        <v>932</v>
      </c>
      <c r="C3" s="887"/>
      <c r="D3" s="887"/>
      <c r="E3" s="888"/>
      <c r="F3" s="886" t="s">
        <v>933</v>
      </c>
      <c r="G3" s="887"/>
      <c r="H3" s="887"/>
      <c r="I3" s="887"/>
      <c r="J3" s="886" t="s">
        <v>934</v>
      </c>
      <c r="K3" s="887"/>
      <c r="L3" s="887"/>
      <c r="M3" s="888"/>
      <c r="N3" s="886" t="s">
        <v>935</v>
      </c>
      <c r="O3" s="887"/>
      <c r="P3" s="887"/>
      <c r="Q3" s="887"/>
    </row>
    <row r="4" spans="1:17" x14ac:dyDescent="0.2">
      <c r="A4" s="884"/>
      <c r="B4" s="879" t="s">
        <v>936</v>
      </c>
      <c r="C4" s="880"/>
      <c r="D4" s="879" t="s">
        <v>938</v>
      </c>
      <c r="E4" s="880"/>
      <c r="F4" s="879" t="s">
        <v>936</v>
      </c>
      <c r="G4" s="880"/>
      <c r="H4" s="879" t="s">
        <v>938</v>
      </c>
      <c r="I4" s="882"/>
      <c r="J4" s="879" t="s">
        <v>936</v>
      </c>
      <c r="K4" s="880"/>
      <c r="L4" s="879" t="s">
        <v>938</v>
      </c>
      <c r="M4" s="880"/>
      <c r="N4" s="879" t="s">
        <v>936</v>
      </c>
      <c r="O4" s="880"/>
      <c r="P4" s="879" t="s">
        <v>938</v>
      </c>
      <c r="Q4" s="882"/>
    </row>
    <row r="5" spans="1:17" ht="15" thickBot="1" x14ac:dyDescent="0.25">
      <c r="A5" s="884"/>
      <c r="B5" s="877" t="s">
        <v>937</v>
      </c>
      <c r="C5" s="881"/>
      <c r="D5" s="877" t="s">
        <v>937</v>
      </c>
      <c r="E5" s="881"/>
      <c r="F5" s="877" t="s">
        <v>937</v>
      </c>
      <c r="G5" s="881"/>
      <c r="H5" s="877" t="s">
        <v>937</v>
      </c>
      <c r="I5" s="878"/>
      <c r="J5" s="877" t="s">
        <v>937</v>
      </c>
      <c r="K5" s="881"/>
      <c r="L5" s="877" t="s">
        <v>937</v>
      </c>
      <c r="M5" s="881"/>
      <c r="N5" s="877" t="s">
        <v>937</v>
      </c>
      <c r="O5" s="881"/>
      <c r="P5" s="877" t="s">
        <v>937</v>
      </c>
      <c r="Q5" s="878"/>
    </row>
    <row r="6" spans="1:17" x14ac:dyDescent="0.2">
      <c r="A6" s="884"/>
      <c r="B6" s="198" t="s">
        <v>936</v>
      </c>
      <c r="C6" s="199" t="s">
        <v>938</v>
      </c>
      <c r="D6" s="199" t="s">
        <v>936</v>
      </c>
      <c r="E6" s="198" t="s">
        <v>938</v>
      </c>
      <c r="F6" s="198" t="s">
        <v>936</v>
      </c>
      <c r="G6" s="198" t="s">
        <v>938</v>
      </c>
      <c r="H6" s="198" t="s">
        <v>936</v>
      </c>
      <c r="I6" s="245" t="s">
        <v>938</v>
      </c>
      <c r="J6" s="198" t="s">
        <v>936</v>
      </c>
      <c r="K6" s="198" t="s">
        <v>938</v>
      </c>
      <c r="L6" s="198" t="s">
        <v>936</v>
      </c>
      <c r="M6" s="198" t="s">
        <v>938</v>
      </c>
      <c r="N6" s="198" t="s">
        <v>936</v>
      </c>
      <c r="O6" s="198" t="s">
        <v>938</v>
      </c>
      <c r="P6" s="198" t="s">
        <v>936</v>
      </c>
      <c r="Q6" s="200" t="s">
        <v>938</v>
      </c>
    </row>
    <row r="7" spans="1:17" ht="15" thickBot="1" x14ac:dyDescent="0.25">
      <c r="A7" s="885"/>
      <c r="B7" s="201" t="s">
        <v>939</v>
      </c>
      <c r="C7" s="202" t="s">
        <v>939</v>
      </c>
      <c r="D7" s="202" t="s">
        <v>939</v>
      </c>
      <c r="E7" s="201" t="s">
        <v>939</v>
      </c>
      <c r="F7" s="201" t="s">
        <v>939</v>
      </c>
      <c r="G7" s="201" t="s">
        <v>939</v>
      </c>
      <c r="H7" s="201" t="s">
        <v>939</v>
      </c>
      <c r="I7" s="246" t="s">
        <v>939</v>
      </c>
      <c r="J7" s="201" t="s">
        <v>939</v>
      </c>
      <c r="K7" s="201" t="s">
        <v>939</v>
      </c>
      <c r="L7" s="201" t="s">
        <v>939</v>
      </c>
      <c r="M7" s="201" t="s">
        <v>939</v>
      </c>
      <c r="N7" s="201" t="s">
        <v>939</v>
      </c>
      <c r="O7" s="201" t="s">
        <v>939</v>
      </c>
      <c r="P7" s="201" t="s">
        <v>939</v>
      </c>
      <c r="Q7" s="203" t="s">
        <v>939</v>
      </c>
    </row>
    <row r="8" spans="1:17" ht="15" thickTop="1" x14ac:dyDescent="0.2">
      <c r="A8" s="46"/>
      <c r="B8" s="16"/>
      <c r="C8" s="16"/>
      <c r="D8" s="16"/>
      <c r="E8" s="16"/>
      <c r="F8" s="16"/>
      <c r="G8" s="16"/>
      <c r="H8" s="16"/>
      <c r="I8" s="235"/>
      <c r="J8" s="16"/>
      <c r="K8" s="16"/>
      <c r="L8" s="16"/>
      <c r="M8" s="16"/>
      <c r="N8" s="16"/>
      <c r="O8" s="16"/>
      <c r="P8" s="16"/>
      <c r="Q8" s="16"/>
    </row>
    <row r="9" spans="1:17" x14ac:dyDescent="0.2">
      <c r="A9" s="484" t="s">
        <v>1256</v>
      </c>
      <c r="B9" s="267"/>
      <c r="C9" s="267"/>
      <c r="D9" s="267"/>
      <c r="E9" s="267"/>
      <c r="F9" s="267"/>
      <c r="G9" s="267"/>
      <c r="H9" s="267"/>
      <c r="I9" s="268"/>
      <c r="J9" s="267"/>
      <c r="K9" s="267"/>
      <c r="L9" s="267"/>
      <c r="M9" s="267"/>
      <c r="N9" s="267"/>
      <c r="O9" s="267"/>
      <c r="P9" s="267"/>
      <c r="Q9" s="267"/>
    </row>
    <row r="10" spans="1:17" x14ac:dyDescent="0.2">
      <c r="A10" s="70" t="s">
        <v>940</v>
      </c>
      <c r="B10" s="269">
        <v>21.11</v>
      </c>
      <c r="C10" s="269">
        <v>20.96</v>
      </c>
      <c r="D10" s="269">
        <v>21.32</v>
      </c>
      <c r="E10" s="269">
        <v>21.2</v>
      </c>
      <c r="F10" s="269">
        <v>18.84</v>
      </c>
      <c r="G10" s="269">
        <v>18.760000000000002</v>
      </c>
      <c r="H10" s="269">
        <v>20.27</v>
      </c>
      <c r="I10" s="270">
        <v>20.22</v>
      </c>
      <c r="J10" s="269">
        <v>10.75</v>
      </c>
      <c r="K10" s="269">
        <v>10.76</v>
      </c>
      <c r="L10" s="269">
        <v>19.14</v>
      </c>
      <c r="M10" s="269">
        <v>19.13</v>
      </c>
      <c r="N10" s="269">
        <v>11.55</v>
      </c>
      <c r="O10" s="269">
        <v>11.7</v>
      </c>
      <c r="P10" s="269">
        <v>18.079999999999998</v>
      </c>
      <c r="Q10" s="269">
        <v>18.07</v>
      </c>
    </row>
    <row r="11" spans="1:17" x14ac:dyDescent="0.2">
      <c r="A11" s="204" t="s">
        <v>941</v>
      </c>
      <c r="B11" s="267">
        <v>22.88</v>
      </c>
      <c r="C11" s="267">
        <v>23.24</v>
      </c>
      <c r="D11" s="267">
        <v>22.89</v>
      </c>
      <c r="E11" s="267">
        <v>23.26</v>
      </c>
      <c r="F11" s="267">
        <v>20.13</v>
      </c>
      <c r="G11" s="267">
        <v>20.13</v>
      </c>
      <c r="H11" s="267">
        <v>22.29</v>
      </c>
      <c r="I11" s="268">
        <v>22.3</v>
      </c>
      <c r="J11" s="267">
        <v>17</v>
      </c>
      <c r="K11" s="267">
        <v>17.440000000000001</v>
      </c>
      <c r="L11" s="267">
        <v>19.68</v>
      </c>
      <c r="M11" s="267">
        <v>19.690000000000001</v>
      </c>
      <c r="N11" s="267">
        <v>13.19</v>
      </c>
      <c r="O11" s="267">
        <v>14.19</v>
      </c>
      <c r="P11" s="267">
        <v>18.52</v>
      </c>
      <c r="Q11" s="267">
        <v>18.5</v>
      </c>
    </row>
    <row r="12" spans="1:17" x14ac:dyDescent="0.2">
      <c r="A12" s="204" t="s">
        <v>942</v>
      </c>
      <c r="B12" s="267">
        <v>22.29</v>
      </c>
      <c r="C12" s="267">
        <v>22.3</v>
      </c>
      <c r="D12" s="267">
        <v>22.55</v>
      </c>
      <c r="E12" s="267">
        <v>22.6</v>
      </c>
      <c r="F12" s="267">
        <v>18.87</v>
      </c>
      <c r="G12" s="267">
        <v>18.760000000000002</v>
      </c>
      <c r="H12" s="267">
        <v>20.13</v>
      </c>
      <c r="I12" s="268">
        <v>20.059999999999999</v>
      </c>
      <c r="J12" s="267">
        <v>9.74</v>
      </c>
      <c r="K12" s="267">
        <v>9.68</v>
      </c>
      <c r="L12" s="267">
        <v>19.010000000000002</v>
      </c>
      <c r="M12" s="267">
        <v>18.989999999999998</v>
      </c>
      <c r="N12" s="267">
        <v>11.01</v>
      </c>
      <c r="O12" s="267">
        <v>11</v>
      </c>
      <c r="P12" s="267">
        <v>17.88</v>
      </c>
      <c r="Q12" s="267">
        <v>17.88</v>
      </c>
    </row>
    <row r="13" spans="1:17" x14ac:dyDescent="0.2">
      <c r="A13" s="204" t="s">
        <v>943</v>
      </c>
      <c r="B13" s="267">
        <v>9.43</v>
      </c>
      <c r="C13" s="267">
        <v>9.25</v>
      </c>
      <c r="D13" s="267">
        <v>9.43</v>
      </c>
      <c r="E13" s="267">
        <v>9.25</v>
      </c>
      <c r="F13" s="267">
        <v>10.72</v>
      </c>
      <c r="G13" s="267">
        <v>10.68</v>
      </c>
      <c r="H13" s="267">
        <v>10.74</v>
      </c>
      <c r="I13" s="268">
        <v>10.7</v>
      </c>
      <c r="J13" s="267">
        <v>6.66</v>
      </c>
      <c r="K13" s="267">
        <v>6.88</v>
      </c>
      <c r="L13" s="267">
        <v>16.8</v>
      </c>
      <c r="M13" s="267">
        <v>16.8</v>
      </c>
      <c r="N13" s="267">
        <v>14.46</v>
      </c>
      <c r="O13" s="267">
        <v>14.72</v>
      </c>
      <c r="P13" s="267">
        <v>19.32</v>
      </c>
      <c r="Q13" s="267">
        <v>19.32</v>
      </c>
    </row>
    <row r="14" spans="1:17" x14ac:dyDescent="0.2">
      <c r="A14" s="204" t="s">
        <v>944</v>
      </c>
      <c r="B14" s="267">
        <v>27.11</v>
      </c>
      <c r="C14" s="267">
        <v>27.11</v>
      </c>
      <c r="D14" s="267">
        <v>27.11</v>
      </c>
      <c r="E14" s="267">
        <v>27.11</v>
      </c>
      <c r="F14" s="267">
        <v>18.829999999999998</v>
      </c>
      <c r="G14" s="267">
        <v>18.850000000000001</v>
      </c>
      <c r="H14" s="267">
        <v>27.28</v>
      </c>
      <c r="I14" s="268">
        <v>27.28</v>
      </c>
      <c r="J14" s="267">
        <v>13.7</v>
      </c>
      <c r="K14" s="267">
        <v>13.69</v>
      </c>
      <c r="L14" s="267">
        <v>20.77</v>
      </c>
      <c r="M14" s="267">
        <v>20.77</v>
      </c>
      <c r="N14" s="267">
        <v>18.63</v>
      </c>
      <c r="O14" s="267">
        <v>18.61</v>
      </c>
      <c r="P14" s="267">
        <v>20.79</v>
      </c>
      <c r="Q14" s="267">
        <v>20.8</v>
      </c>
    </row>
    <row r="15" spans="1:17" x14ac:dyDescent="0.2">
      <c r="A15" s="70" t="s">
        <v>945</v>
      </c>
      <c r="B15" s="269">
        <v>23.35</v>
      </c>
      <c r="C15" s="269">
        <v>23.35</v>
      </c>
      <c r="D15" s="269">
        <v>23.41</v>
      </c>
      <c r="E15" s="269">
        <v>23.41</v>
      </c>
      <c r="F15" s="269">
        <v>16.16</v>
      </c>
      <c r="G15" s="269">
        <v>17.02</v>
      </c>
      <c r="H15" s="269">
        <v>17.54</v>
      </c>
      <c r="I15" s="270">
        <v>18.84</v>
      </c>
      <c r="J15" s="269">
        <v>21.85</v>
      </c>
      <c r="K15" s="269">
        <v>21.85</v>
      </c>
      <c r="L15" s="269">
        <v>21.85</v>
      </c>
      <c r="M15" s="269">
        <v>21.85</v>
      </c>
      <c r="N15" s="269">
        <v>22.18</v>
      </c>
      <c r="O15" s="269">
        <v>22.19</v>
      </c>
      <c r="P15" s="269">
        <v>22.19</v>
      </c>
      <c r="Q15" s="269">
        <v>22.2</v>
      </c>
    </row>
    <row r="16" spans="1:17" x14ac:dyDescent="0.2">
      <c r="A16" s="70" t="s">
        <v>946</v>
      </c>
      <c r="B16" s="269">
        <v>35.17</v>
      </c>
      <c r="C16" s="269">
        <v>35.17</v>
      </c>
      <c r="D16" s="269">
        <v>39.659999999999997</v>
      </c>
      <c r="E16" s="269">
        <v>39.659999999999997</v>
      </c>
      <c r="F16" s="269">
        <v>33.85</v>
      </c>
      <c r="G16" s="269">
        <v>33.85</v>
      </c>
      <c r="H16" s="269">
        <v>35.450000000000003</v>
      </c>
      <c r="I16" s="270">
        <v>35.450000000000003</v>
      </c>
      <c r="J16" s="269">
        <v>12.08</v>
      </c>
      <c r="K16" s="269">
        <v>12</v>
      </c>
      <c r="L16" s="269">
        <v>19.96</v>
      </c>
      <c r="M16" s="269">
        <v>19.96</v>
      </c>
      <c r="N16" s="269">
        <v>15.49</v>
      </c>
      <c r="O16" s="269">
        <v>15.34</v>
      </c>
      <c r="P16" s="269">
        <v>20.88</v>
      </c>
      <c r="Q16" s="269">
        <v>20.84</v>
      </c>
    </row>
    <row r="17" spans="1:17" x14ac:dyDescent="0.2">
      <c r="A17" s="70" t="s">
        <v>947</v>
      </c>
      <c r="B17" s="269">
        <v>21.21</v>
      </c>
      <c r="C17" s="269">
        <v>21.08</v>
      </c>
      <c r="D17" s="269">
        <v>21.44</v>
      </c>
      <c r="E17" s="269">
        <v>21.34</v>
      </c>
      <c r="F17" s="269">
        <v>19.27</v>
      </c>
      <c r="G17" s="269">
        <v>19.23</v>
      </c>
      <c r="H17" s="269">
        <v>20.73</v>
      </c>
      <c r="I17" s="270">
        <v>20.72</v>
      </c>
      <c r="J17" s="269">
        <v>10.77</v>
      </c>
      <c r="K17" s="269">
        <v>10.78</v>
      </c>
      <c r="L17" s="269">
        <v>19.149999999999999</v>
      </c>
      <c r="M17" s="269">
        <v>19.14</v>
      </c>
      <c r="N17" s="269">
        <v>11.65</v>
      </c>
      <c r="O17" s="269">
        <v>11.8</v>
      </c>
      <c r="P17" s="269">
        <v>18.149999999999999</v>
      </c>
      <c r="Q17" s="269">
        <v>18.149999999999999</v>
      </c>
    </row>
    <row r="18" spans="1:17" x14ac:dyDescent="0.2">
      <c r="A18" s="70"/>
      <c r="B18" s="265"/>
      <c r="C18" s="265"/>
      <c r="D18" s="265"/>
      <c r="E18" s="265"/>
      <c r="F18" s="265"/>
      <c r="G18" s="265"/>
      <c r="H18" s="265"/>
      <c r="I18" s="266"/>
      <c r="J18" s="265"/>
      <c r="K18" s="265"/>
      <c r="L18" s="265"/>
      <c r="M18" s="265"/>
      <c r="N18" s="265"/>
      <c r="O18" s="265"/>
      <c r="P18" s="265"/>
      <c r="Q18" s="265"/>
    </row>
    <row r="19" spans="1:17" x14ac:dyDescent="0.2">
      <c r="A19" s="484" t="s">
        <v>1257</v>
      </c>
      <c r="B19" s="265"/>
      <c r="C19" s="265"/>
      <c r="D19" s="265"/>
      <c r="E19" s="265"/>
      <c r="F19" s="265"/>
      <c r="G19" s="265"/>
      <c r="H19" s="265"/>
      <c r="I19" s="266"/>
      <c r="J19" s="265"/>
      <c r="K19" s="265"/>
      <c r="L19" s="265"/>
      <c r="M19" s="265"/>
      <c r="N19" s="265"/>
      <c r="O19" s="265"/>
      <c r="P19" s="265"/>
      <c r="Q19" s="265"/>
    </row>
    <row r="20" spans="1:17" x14ac:dyDescent="0.2">
      <c r="A20" s="70" t="s">
        <v>940</v>
      </c>
      <c r="B20" s="269">
        <v>20.9990078890776</v>
      </c>
      <c r="C20" s="269">
        <v>20.835890656675701</v>
      </c>
      <c r="D20" s="269">
        <v>21.4747714640101</v>
      </c>
      <c r="E20" s="269">
        <v>21.3869192979129</v>
      </c>
      <c r="F20" s="269">
        <v>18.882081124576999</v>
      </c>
      <c r="G20" s="269">
        <v>18.830247057106401</v>
      </c>
      <c r="H20" s="269">
        <v>20.327842305005699</v>
      </c>
      <c r="I20" s="270">
        <v>20.288063224779101</v>
      </c>
      <c r="J20" s="269">
        <v>10.8657000830681</v>
      </c>
      <c r="K20" s="269">
        <v>10.8476775990392</v>
      </c>
      <c r="L20" s="269">
        <v>19.039735483400101</v>
      </c>
      <c r="M20" s="269">
        <v>18.9970176162862</v>
      </c>
      <c r="N20" s="269">
        <v>11.6146941242695</v>
      </c>
      <c r="O20" s="269">
        <v>11.7851499706562</v>
      </c>
      <c r="P20" s="269">
        <v>18.1993999777368</v>
      </c>
      <c r="Q20" s="269">
        <v>18.1883820450273</v>
      </c>
    </row>
    <row r="21" spans="1:17" x14ac:dyDescent="0.2">
      <c r="A21" s="5" t="s">
        <v>941</v>
      </c>
      <c r="B21" s="267">
        <v>22.504864619937301</v>
      </c>
      <c r="C21" s="267">
        <v>22.7485377607047</v>
      </c>
      <c r="D21" s="267">
        <v>22.674313839544698</v>
      </c>
      <c r="E21" s="267">
        <v>22.9606666513357</v>
      </c>
      <c r="F21" s="267">
        <v>20.029019969351001</v>
      </c>
      <c r="G21" s="267">
        <v>20.020536116700502</v>
      </c>
      <c r="H21" s="267">
        <v>22.228830194431001</v>
      </c>
      <c r="I21" s="268">
        <v>22.2347321978698</v>
      </c>
      <c r="J21" s="267">
        <v>16.791865274029998</v>
      </c>
      <c r="K21" s="267">
        <v>17.512338123964501</v>
      </c>
      <c r="L21" s="267">
        <v>19.685122833229599</v>
      </c>
      <c r="M21" s="267">
        <v>19.676901869282201</v>
      </c>
      <c r="N21" s="267">
        <v>13.2263917580665</v>
      </c>
      <c r="O21" s="267">
        <v>14.377136377666901</v>
      </c>
      <c r="P21" s="267">
        <v>18.6389878107769</v>
      </c>
      <c r="Q21" s="267">
        <v>18.625566629989802</v>
      </c>
    </row>
    <row r="22" spans="1:17" x14ac:dyDescent="0.2">
      <c r="A22" s="5" t="s">
        <v>942</v>
      </c>
      <c r="B22" s="267">
        <v>21.916060206240498</v>
      </c>
      <c r="C22" s="267">
        <v>21.8941552259495</v>
      </c>
      <c r="D22" s="267">
        <v>22.483461357836202</v>
      </c>
      <c r="E22" s="267">
        <v>22.5650760001588</v>
      </c>
      <c r="F22" s="267">
        <v>18.9454274458162</v>
      </c>
      <c r="G22" s="267">
        <v>18.882362776727899</v>
      </c>
      <c r="H22" s="267">
        <v>20.2357401473256</v>
      </c>
      <c r="I22" s="268">
        <v>20.183412643521098</v>
      </c>
      <c r="J22" s="267">
        <v>9.8444527378067903</v>
      </c>
      <c r="K22" s="267">
        <v>9.7230994228888203</v>
      </c>
      <c r="L22" s="267">
        <v>18.874200685517501</v>
      </c>
      <c r="M22" s="267">
        <v>18.817830384766999</v>
      </c>
      <c r="N22" s="267">
        <v>11.078514100537801</v>
      </c>
      <c r="O22" s="267">
        <v>11.0564731016655</v>
      </c>
      <c r="P22" s="267">
        <v>18.015263150432499</v>
      </c>
      <c r="Q22" s="267">
        <v>18.006096964290499</v>
      </c>
    </row>
    <row r="23" spans="1:17" x14ac:dyDescent="0.2">
      <c r="A23" s="5" t="s">
        <v>943</v>
      </c>
      <c r="B23" s="267">
        <v>10.579412564415801</v>
      </c>
      <c r="C23" s="267">
        <v>10.579412564415801</v>
      </c>
      <c r="D23" s="267">
        <v>10.5801517705112</v>
      </c>
      <c r="E23" s="267">
        <v>10.5801517705112</v>
      </c>
      <c r="F23" s="267">
        <v>10.636042821968299</v>
      </c>
      <c r="G23" s="267">
        <v>10.636042821968299</v>
      </c>
      <c r="H23" s="267">
        <v>10.652282144802101</v>
      </c>
      <c r="I23" s="268">
        <v>10.652282144802101</v>
      </c>
      <c r="J23" s="267">
        <v>5.2286562040492797</v>
      </c>
      <c r="K23" s="267">
        <v>5.5263091335053103</v>
      </c>
      <c r="L23" s="267">
        <v>15.588850368418299</v>
      </c>
      <c r="M23" s="267">
        <v>15.5878608092129</v>
      </c>
      <c r="N23" s="267">
        <v>14.5978833690332</v>
      </c>
      <c r="O23" s="267">
        <v>14.7223082944534</v>
      </c>
      <c r="P23" s="267">
        <v>19.247277921644599</v>
      </c>
      <c r="Q23" s="267">
        <v>19.247254680712899</v>
      </c>
    </row>
    <row r="24" spans="1:17" x14ac:dyDescent="0.2">
      <c r="A24" s="5" t="s">
        <v>944</v>
      </c>
      <c r="B24" s="267">
        <v>27.164568896687101</v>
      </c>
      <c r="C24" s="267">
        <v>27.164568896687101</v>
      </c>
      <c r="D24" s="267">
        <v>27.1653753095643</v>
      </c>
      <c r="E24" s="267">
        <v>27.1653753095643</v>
      </c>
      <c r="F24" s="267">
        <v>19.914042792055799</v>
      </c>
      <c r="G24" s="267">
        <v>19.935911943844498</v>
      </c>
      <c r="H24" s="267">
        <v>27.248752545002201</v>
      </c>
      <c r="I24" s="268">
        <v>27.248752545002201</v>
      </c>
      <c r="J24" s="267">
        <v>12.035207792102</v>
      </c>
      <c r="K24" s="267">
        <v>12.014772750717601</v>
      </c>
      <c r="L24" s="267">
        <v>20.519801854155901</v>
      </c>
      <c r="M24" s="267">
        <v>20.519705040191202</v>
      </c>
      <c r="N24" s="267">
        <v>18.3275981125384</v>
      </c>
      <c r="O24" s="267">
        <v>18.302259808765299</v>
      </c>
      <c r="P24" s="267">
        <v>20.757462985131902</v>
      </c>
      <c r="Q24" s="267">
        <v>20.760814157855499</v>
      </c>
    </row>
    <row r="25" spans="1:17" x14ac:dyDescent="0.2">
      <c r="A25" s="70" t="s">
        <v>945</v>
      </c>
      <c r="B25" s="269">
        <v>22.914302147979601</v>
      </c>
      <c r="C25" s="269">
        <v>22.914302147979601</v>
      </c>
      <c r="D25" s="269">
        <v>22.939942244313499</v>
      </c>
      <c r="E25" s="269">
        <v>22.939942244313499</v>
      </c>
      <c r="F25" s="269">
        <v>17.634705407279299</v>
      </c>
      <c r="G25" s="269">
        <v>17.6271630005809</v>
      </c>
      <c r="H25" s="269">
        <v>19.4663393116371</v>
      </c>
      <c r="I25" s="270">
        <v>19.4567386390462</v>
      </c>
      <c r="J25" s="269">
        <v>21.926759272473699</v>
      </c>
      <c r="K25" s="269">
        <v>21.935186281988599</v>
      </c>
      <c r="L25" s="269">
        <v>21.926759272473699</v>
      </c>
      <c r="M25" s="269">
        <v>21.935186281988599</v>
      </c>
      <c r="N25" s="269">
        <v>22.170620583012699</v>
      </c>
      <c r="O25" s="269">
        <v>22.1889252148159</v>
      </c>
      <c r="P25" s="269">
        <v>22.183048196432299</v>
      </c>
      <c r="Q25" s="269">
        <v>22.201793334335001</v>
      </c>
    </row>
    <row r="26" spans="1:17" x14ac:dyDescent="0.2">
      <c r="A26" s="70" t="s">
        <v>946</v>
      </c>
      <c r="B26" s="269">
        <v>35.232062745270603</v>
      </c>
      <c r="C26" s="269">
        <v>35.232062745270603</v>
      </c>
      <c r="D26" s="269">
        <v>40.6057079590746</v>
      </c>
      <c r="E26" s="269">
        <v>40.6057079590746</v>
      </c>
      <c r="F26" s="269">
        <v>34.735075431032101</v>
      </c>
      <c r="G26" s="269">
        <v>34.735075431032101</v>
      </c>
      <c r="H26" s="269">
        <v>35.968853249449403</v>
      </c>
      <c r="I26" s="270">
        <v>35.968853249449403</v>
      </c>
      <c r="J26" s="269">
        <v>11.488403403164201</v>
      </c>
      <c r="K26" s="269">
        <v>11.315365784498701</v>
      </c>
      <c r="L26" s="269">
        <v>19.8239247115268</v>
      </c>
      <c r="M26" s="269">
        <v>19.731634372661699</v>
      </c>
      <c r="N26" s="269">
        <v>15.846028671545399</v>
      </c>
      <c r="O26" s="269">
        <v>15.667907096731801</v>
      </c>
      <c r="P26" s="269">
        <v>21.0528706771473</v>
      </c>
      <c r="Q26" s="269">
        <v>20.989915462451599</v>
      </c>
    </row>
    <row r="27" spans="1:17" x14ac:dyDescent="0.2">
      <c r="A27" s="70" t="s">
        <v>947</v>
      </c>
      <c r="B27" s="269">
        <v>21.098666880895099</v>
      </c>
      <c r="C27" s="269">
        <v>20.953483859524201</v>
      </c>
      <c r="D27" s="269">
        <v>21.591039838375501</v>
      </c>
      <c r="E27" s="269">
        <v>21.523374871121799</v>
      </c>
      <c r="F27" s="269">
        <v>19.361224510342499</v>
      </c>
      <c r="G27" s="269">
        <v>19.322044351546499</v>
      </c>
      <c r="H27" s="269">
        <v>20.824745236467599</v>
      </c>
      <c r="I27" s="270">
        <v>20.797814322233201</v>
      </c>
      <c r="J27" s="269">
        <v>10.8790830025858</v>
      </c>
      <c r="K27" s="269">
        <v>10.859580513005101</v>
      </c>
      <c r="L27" s="269">
        <v>19.050780347162</v>
      </c>
      <c r="M27" s="269">
        <v>19.007587101025599</v>
      </c>
      <c r="N27" s="269">
        <v>11.7211876518781</v>
      </c>
      <c r="O27" s="269">
        <v>11.883758133506999</v>
      </c>
      <c r="P27" s="269">
        <v>18.280271704600398</v>
      </c>
      <c r="Q27" s="269">
        <v>18.266141337569799</v>
      </c>
    </row>
    <row r="28" spans="1:17" x14ac:dyDescent="0.2">
      <c r="B28" s="271"/>
      <c r="C28" s="271"/>
      <c r="D28" s="271"/>
      <c r="E28" s="271"/>
      <c r="F28" s="271"/>
      <c r="G28" s="271"/>
      <c r="H28" s="271"/>
      <c r="I28" s="271"/>
      <c r="J28" s="271"/>
      <c r="K28" s="271"/>
      <c r="L28" s="271"/>
      <c r="M28" s="271"/>
      <c r="N28" s="271"/>
      <c r="O28" s="271"/>
      <c r="P28" s="271"/>
      <c r="Q28" s="271"/>
    </row>
    <row r="29" spans="1:17" x14ac:dyDescent="0.2">
      <c r="A29" s="485" t="s">
        <v>1258</v>
      </c>
      <c r="B29" s="271"/>
      <c r="C29" s="271"/>
      <c r="D29" s="271"/>
      <c r="E29" s="271"/>
      <c r="F29" s="271"/>
      <c r="G29" s="271"/>
      <c r="H29" s="271"/>
      <c r="I29" s="271"/>
      <c r="J29" s="271"/>
      <c r="K29" s="271"/>
      <c r="L29" s="271"/>
      <c r="M29" s="271"/>
      <c r="N29" s="271"/>
      <c r="O29" s="271"/>
      <c r="P29" s="271"/>
      <c r="Q29" s="271"/>
    </row>
    <row r="30" spans="1:17" x14ac:dyDescent="0.2">
      <c r="A30" s="254" t="s">
        <v>940</v>
      </c>
      <c r="B30" s="269">
        <v>20.9716554758818</v>
      </c>
      <c r="C30" s="269">
        <v>20.8065598060018</v>
      </c>
      <c r="D30" s="269">
        <v>21.351047137688902</v>
      </c>
      <c r="E30" s="269">
        <v>21.2358826329626</v>
      </c>
      <c r="F30" s="269">
        <v>18.560261219658301</v>
      </c>
      <c r="G30" s="269">
        <v>18.525065719707801</v>
      </c>
      <c r="H30" s="269">
        <v>19.8694541213215</v>
      </c>
      <c r="I30" s="270">
        <v>19.846466128348499</v>
      </c>
      <c r="J30" s="269">
        <v>10.597932753732501</v>
      </c>
      <c r="K30" s="269">
        <v>10.5056562803898</v>
      </c>
      <c r="L30" s="269">
        <v>18.7534785643772</v>
      </c>
      <c r="M30" s="269">
        <v>18.6893806405917</v>
      </c>
      <c r="N30" s="269">
        <v>11.920359284677801</v>
      </c>
      <c r="O30" s="269">
        <v>12.024657639601401</v>
      </c>
      <c r="P30" s="269">
        <v>18.1645945976463</v>
      </c>
      <c r="Q30" s="269">
        <v>18.1573574779535</v>
      </c>
    </row>
    <row r="31" spans="1:17" x14ac:dyDescent="0.2">
      <c r="A31" s="253" t="s">
        <v>941</v>
      </c>
      <c r="B31" s="267">
        <v>22.647131957879001</v>
      </c>
      <c r="C31" s="267">
        <v>22.903491759529501</v>
      </c>
      <c r="D31" s="267">
        <v>22.6694222616029</v>
      </c>
      <c r="E31" s="267">
        <v>22.9343871635824</v>
      </c>
      <c r="F31" s="267">
        <v>19.611419529862498</v>
      </c>
      <c r="G31" s="267">
        <v>19.625801623662099</v>
      </c>
      <c r="H31" s="267">
        <v>21.948699426910299</v>
      </c>
      <c r="I31" s="268">
        <v>21.982550080134001</v>
      </c>
      <c r="J31" s="267">
        <v>17.281463386789401</v>
      </c>
      <c r="K31" s="267">
        <v>17.704680110152399</v>
      </c>
      <c r="L31" s="267">
        <v>19.622254525609101</v>
      </c>
      <c r="M31" s="267">
        <v>19.623537540468899</v>
      </c>
      <c r="N31" s="267">
        <v>14.267704669106299</v>
      </c>
      <c r="O31" s="267">
        <v>15.047879383449301</v>
      </c>
      <c r="P31" s="267">
        <v>18.818695693063901</v>
      </c>
      <c r="Q31" s="267">
        <v>18.813982002836099</v>
      </c>
    </row>
    <row r="32" spans="1:17" x14ac:dyDescent="0.2">
      <c r="A32" s="253" t="s">
        <v>942</v>
      </c>
      <c r="B32" s="267">
        <v>21.871118622423001</v>
      </c>
      <c r="C32" s="267">
        <v>21.825585221768499</v>
      </c>
      <c r="D32" s="267">
        <v>22.316241718412599</v>
      </c>
      <c r="E32" s="267">
        <v>22.335461126480901</v>
      </c>
      <c r="F32" s="267">
        <v>18.647217672910301</v>
      </c>
      <c r="G32" s="267">
        <v>18.600790254016999</v>
      </c>
      <c r="H32" s="267">
        <v>19.740814148561402</v>
      </c>
      <c r="I32" s="268">
        <v>19.705186684539498</v>
      </c>
      <c r="J32" s="267">
        <v>9.6271768628915808</v>
      </c>
      <c r="K32" s="267">
        <v>9.4382214274359804</v>
      </c>
      <c r="L32" s="267">
        <v>18.5487493874395</v>
      </c>
      <c r="M32" s="267">
        <v>18.4562464904207</v>
      </c>
      <c r="N32" s="267">
        <v>11.205780084510501</v>
      </c>
      <c r="O32" s="267">
        <v>11.177545955840399</v>
      </c>
      <c r="P32" s="267">
        <v>17.911474954998301</v>
      </c>
      <c r="Q32" s="267">
        <v>17.902042430457399</v>
      </c>
    </row>
    <row r="33" spans="1:18" x14ac:dyDescent="0.2">
      <c r="A33" s="253" t="s">
        <v>943</v>
      </c>
      <c r="B33" s="267">
        <v>9.8109682911215597</v>
      </c>
      <c r="C33" s="267">
        <v>9.8109682911215597</v>
      </c>
      <c r="D33" s="267">
        <v>9.8111246722091892</v>
      </c>
      <c r="E33" s="267">
        <v>9.8111246722091892</v>
      </c>
      <c r="F33" s="267">
        <v>10.6058012075765</v>
      </c>
      <c r="G33" s="267">
        <v>10.588329014435899</v>
      </c>
      <c r="H33" s="267">
        <v>10.6212153048969</v>
      </c>
      <c r="I33" s="268">
        <v>10.6037424347267</v>
      </c>
      <c r="J33" s="267">
        <v>5.2122874920685396</v>
      </c>
      <c r="K33" s="267">
        <v>5.5318880355592697</v>
      </c>
      <c r="L33" s="267">
        <v>15.699094866773301</v>
      </c>
      <c r="M33" s="267">
        <v>15.6978777540116</v>
      </c>
      <c r="N33" s="267">
        <v>15.154077517863699</v>
      </c>
      <c r="O33" s="267">
        <v>15.242576240008599</v>
      </c>
      <c r="P33" s="267">
        <v>19.3087723359912</v>
      </c>
      <c r="Q33" s="267">
        <v>19.308746456645999</v>
      </c>
    </row>
    <row r="34" spans="1:18" x14ac:dyDescent="0.2">
      <c r="A34" s="253" t="s">
        <v>944</v>
      </c>
      <c r="B34" s="267">
        <v>27.518439425852002</v>
      </c>
      <c r="C34" s="267">
        <v>27.518439425852002</v>
      </c>
      <c r="D34" s="267">
        <v>27.531838222622198</v>
      </c>
      <c r="E34" s="267">
        <v>27.531838222622198</v>
      </c>
      <c r="F34" s="267">
        <v>20.0930871796178</v>
      </c>
      <c r="G34" s="267">
        <v>20.115456286037301</v>
      </c>
      <c r="H34" s="267">
        <v>27.1551716638436</v>
      </c>
      <c r="I34" s="268">
        <v>27.1551716638436</v>
      </c>
      <c r="J34" s="267">
        <v>11.5865847877209</v>
      </c>
      <c r="K34" s="267">
        <v>11.5809674111261</v>
      </c>
      <c r="L34" s="267">
        <v>20.479496309566699</v>
      </c>
      <c r="M34" s="267">
        <v>20.4793624223487</v>
      </c>
      <c r="N34" s="267">
        <v>17.778315689586901</v>
      </c>
      <c r="O34" s="267">
        <v>17.744853350146499</v>
      </c>
      <c r="P34" s="267">
        <v>19.829208904068899</v>
      </c>
      <c r="Q34" s="267">
        <v>19.819951597547899</v>
      </c>
    </row>
    <row r="35" spans="1:18" x14ac:dyDescent="0.2">
      <c r="A35" s="254" t="s">
        <v>945</v>
      </c>
      <c r="B35" s="269">
        <v>22.466054549761999</v>
      </c>
      <c r="C35" s="269">
        <v>22.466054549761999</v>
      </c>
      <c r="D35" s="269">
        <v>22.532804507657499</v>
      </c>
      <c r="E35" s="269">
        <v>22.532804507657499</v>
      </c>
      <c r="F35" s="269">
        <v>15.777923136284199</v>
      </c>
      <c r="G35" s="269">
        <v>16.478367075098902</v>
      </c>
      <c r="H35" s="269">
        <v>17.1301351976138</v>
      </c>
      <c r="I35" s="270">
        <v>18.216831807453399</v>
      </c>
      <c r="J35" s="269">
        <v>21.3378742673783</v>
      </c>
      <c r="K35" s="269">
        <v>21.369481074797999</v>
      </c>
      <c r="L35" s="269">
        <v>21.3378742673783</v>
      </c>
      <c r="M35" s="269">
        <v>21.369481074797999</v>
      </c>
      <c r="N35" s="269">
        <v>21.804449213205601</v>
      </c>
      <c r="O35" s="269">
        <v>21.826241172086199</v>
      </c>
      <c r="P35" s="269">
        <v>21.817456497174302</v>
      </c>
      <c r="Q35" s="269">
        <v>21.839576475691601</v>
      </c>
    </row>
    <row r="36" spans="1:18" x14ac:dyDescent="0.2">
      <c r="A36" s="254" t="s">
        <v>946</v>
      </c>
      <c r="B36" s="269">
        <v>34.1200181876209</v>
      </c>
      <c r="C36" s="269">
        <v>34.1200181876209</v>
      </c>
      <c r="D36" s="269">
        <v>38.8595641293415</v>
      </c>
      <c r="E36" s="269">
        <v>38.8595641293415</v>
      </c>
      <c r="F36" s="269">
        <v>34.884221021217002</v>
      </c>
      <c r="G36" s="269">
        <v>34.884221021217002</v>
      </c>
      <c r="H36" s="269">
        <v>36.1551181291834</v>
      </c>
      <c r="I36" s="270">
        <v>36.1551181291834</v>
      </c>
      <c r="J36" s="269">
        <v>11.3703799272234</v>
      </c>
      <c r="K36" s="269">
        <v>11.285955087444099</v>
      </c>
      <c r="L36" s="269">
        <v>19.763822241691901</v>
      </c>
      <c r="M36" s="269">
        <v>19.751946732748401</v>
      </c>
      <c r="N36" s="269">
        <v>15.8631668914533</v>
      </c>
      <c r="O36" s="269">
        <v>15.691638524035501</v>
      </c>
      <c r="P36" s="269">
        <v>20.9034250124433</v>
      </c>
      <c r="Q36" s="269">
        <v>20.8513922813143</v>
      </c>
    </row>
    <row r="37" spans="1:18" x14ac:dyDescent="0.2">
      <c r="A37" s="254" t="s">
        <v>947</v>
      </c>
      <c r="B37" s="269">
        <v>21.044146763913901</v>
      </c>
      <c r="C37" s="269">
        <v>20.890218377985299</v>
      </c>
      <c r="D37" s="269">
        <v>21.436640977309398</v>
      </c>
      <c r="E37" s="269">
        <v>21.334238273151499</v>
      </c>
      <c r="F37" s="269">
        <v>19.0398358988277</v>
      </c>
      <c r="G37" s="269">
        <v>19.032303974231301</v>
      </c>
      <c r="H37" s="269">
        <v>20.3658824335151</v>
      </c>
      <c r="I37" s="270">
        <v>20.375880875270798</v>
      </c>
      <c r="J37" s="269">
        <v>10.6125596932251</v>
      </c>
      <c r="K37" s="269">
        <v>10.520265286011499</v>
      </c>
      <c r="L37" s="269">
        <v>18.765209899788001</v>
      </c>
      <c r="M37" s="269">
        <v>18.7017128684891</v>
      </c>
      <c r="N37" s="269">
        <v>12.020509279702001</v>
      </c>
      <c r="O37" s="269">
        <v>12.1177610244945</v>
      </c>
      <c r="P37" s="269">
        <v>18.241124600672698</v>
      </c>
      <c r="Q37" s="269">
        <v>18.2308684978236</v>
      </c>
    </row>
    <row r="39" spans="1:18" x14ac:dyDescent="0.2">
      <c r="A39" s="485" t="s">
        <v>1259</v>
      </c>
    </row>
    <row r="40" spans="1:18" x14ac:dyDescent="0.2">
      <c r="A40" s="395" t="s">
        <v>940</v>
      </c>
      <c r="B40" s="269">
        <v>20.4553734491057</v>
      </c>
      <c r="C40" s="269">
        <v>20.287127387227802</v>
      </c>
      <c r="D40" s="269">
        <v>20.9757821259875</v>
      </c>
      <c r="E40" s="269">
        <v>20.867024883712698</v>
      </c>
      <c r="F40" s="269">
        <v>18.415053390234199</v>
      </c>
      <c r="G40" s="269">
        <v>18.370541630298401</v>
      </c>
      <c r="H40" s="269">
        <v>19.8639035839984</v>
      </c>
      <c r="I40" s="270">
        <v>19.8367059012981</v>
      </c>
      <c r="J40" s="269">
        <v>9.9383507668422002</v>
      </c>
      <c r="K40" s="269">
        <v>9.8161896131446493</v>
      </c>
      <c r="L40" s="269">
        <v>18.545494738673799</v>
      </c>
      <c r="M40" s="269">
        <v>18.471692899063399</v>
      </c>
      <c r="N40" s="269">
        <v>11.849927844863799</v>
      </c>
      <c r="O40" s="269">
        <v>11.9677766974599</v>
      </c>
      <c r="P40" s="269">
        <v>18.1527121637336</v>
      </c>
      <c r="Q40" s="269">
        <v>18.143286955578599</v>
      </c>
      <c r="R40" s="269"/>
    </row>
    <row r="41" spans="1:18" x14ac:dyDescent="0.2">
      <c r="A41" s="396" t="s">
        <v>941</v>
      </c>
      <c r="B41" s="267">
        <v>22.5618863955062</v>
      </c>
      <c r="C41" s="267">
        <v>22.947430959795799</v>
      </c>
      <c r="D41" s="267">
        <v>22.5891533289008</v>
      </c>
      <c r="E41" s="267">
        <v>22.987889077435899</v>
      </c>
      <c r="F41" s="267">
        <v>19.425027761108801</v>
      </c>
      <c r="G41" s="267">
        <v>19.437303242459901</v>
      </c>
      <c r="H41" s="267">
        <v>21.816840252313298</v>
      </c>
      <c r="I41" s="268">
        <v>21.851155475513799</v>
      </c>
      <c r="J41" s="267">
        <v>16.986680302616499</v>
      </c>
      <c r="K41" s="267">
        <v>17.513670019739799</v>
      </c>
      <c r="L41" s="267">
        <v>19.6735581524145</v>
      </c>
      <c r="M41" s="267">
        <v>19.673587682897601</v>
      </c>
      <c r="N41" s="267">
        <v>14.2857859376787</v>
      </c>
      <c r="O41" s="267">
        <v>15.161642383004001</v>
      </c>
      <c r="P41" s="267">
        <v>18.805194606136499</v>
      </c>
      <c r="Q41" s="267">
        <v>18.799732532218499</v>
      </c>
      <c r="R41" s="267"/>
    </row>
    <row r="42" spans="1:18" x14ac:dyDescent="0.2">
      <c r="A42" s="396" t="s">
        <v>942</v>
      </c>
      <c r="B42" s="267">
        <v>21.488083435231701</v>
      </c>
      <c r="C42" s="267">
        <v>21.440111778914201</v>
      </c>
      <c r="D42" s="267">
        <v>22.110690279535898</v>
      </c>
      <c r="E42" s="267">
        <v>22.142258025040899</v>
      </c>
      <c r="F42" s="267">
        <v>18.5108810152065</v>
      </c>
      <c r="G42" s="267">
        <v>18.453595469997499</v>
      </c>
      <c r="H42" s="267">
        <v>19.782650320983699</v>
      </c>
      <c r="I42" s="268">
        <v>19.742445234942601</v>
      </c>
      <c r="J42" s="267">
        <v>9.0399222979645995</v>
      </c>
      <c r="K42" s="267">
        <v>8.8230526939115492</v>
      </c>
      <c r="L42" s="267">
        <v>18.3030808383253</v>
      </c>
      <c r="M42" s="267">
        <v>18.1986155987166</v>
      </c>
      <c r="N42" s="267">
        <v>11.111730909043001</v>
      </c>
      <c r="O42" s="267">
        <v>11.0828124372379</v>
      </c>
      <c r="P42" s="267">
        <v>17.896716660662001</v>
      </c>
      <c r="Q42" s="267">
        <v>17.8842612756428</v>
      </c>
      <c r="R42" s="267"/>
    </row>
    <row r="43" spans="1:18" x14ac:dyDescent="0.2">
      <c r="A43" s="396" t="s">
        <v>943</v>
      </c>
      <c r="B43" s="267">
        <v>9.8247503351874794</v>
      </c>
      <c r="C43" s="267">
        <v>9.8046086805105208</v>
      </c>
      <c r="D43" s="267">
        <v>9.8253503330004595</v>
      </c>
      <c r="E43" s="267">
        <v>9.8052084813044207</v>
      </c>
      <c r="F43" s="267">
        <v>10.634216171124899</v>
      </c>
      <c r="G43" s="267">
        <v>10.6167981370549</v>
      </c>
      <c r="H43" s="267">
        <v>10.648119525831101</v>
      </c>
      <c r="I43" s="268">
        <v>10.6307009990718</v>
      </c>
      <c r="J43" s="267">
        <v>5.3376132543952002</v>
      </c>
      <c r="K43" s="267">
        <v>5.6947580959473401</v>
      </c>
      <c r="L43" s="267">
        <v>15.575499491454201</v>
      </c>
      <c r="M43" s="267">
        <v>15.575153663026599</v>
      </c>
      <c r="N43" s="267">
        <v>15.3252082427076</v>
      </c>
      <c r="O43" s="267">
        <v>15.4608840675499</v>
      </c>
      <c r="P43" s="267">
        <v>19.367456808970399</v>
      </c>
      <c r="Q43" s="267">
        <v>19.367441523626201</v>
      </c>
      <c r="R43" s="267"/>
    </row>
    <row r="44" spans="1:18" x14ac:dyDescent="0.2">
      <c r="A44" s="396" t="s">
        <v>944</v>
      </c>
      <c r="B44" s="267">
        <v>28.194298638178498</v>
      </c>
      <c r="C44" s="267">
        <v>28.194298638178498</v>
      </c>
      <c r="D44" s="267">
        <v>28.195273117677502</v>
      </c>
      <c r="E44" s="267">
        <v>28.195273117677502</v>
      </c>
      <c r="F44" s="267">
        <v>19.967648501287002</v>
      </c>
      <c r="G44" s="267">
        <v>19.9898449120574</v>
      </c>
      <c r="H44" s="267">
        <v>26.936136234505899</v>
      </c>
      <c r="I44" s="268">
        <v>26.936136234505899</v>
      </c>
      <c r="J44" s="267">
        <v>9.5132966697108792</v>
      </c>
      <c r="K44" s="267">
        <v>9.5152537986533101</v>
      </c>
      <c r="L44" s="267">
        <v>20.435890296005599</v>
      </c>
      <c r="M44" s="267">
        <v>20.435544867562101</v>
      </c>
      <c r="N44" s="267">
        <v>17.6021678076062</v>
      </c>
      <c r="O44" s="267">
        <v>17.565038802720199</v>
      </c>
      <c r="P44" s="267">
        <v>19.817878060291399</v>
      </c>
      <c r="Q44" s="267">
        <v>19.807978907363999</v>
      </c>
      <c r="R44" s="267"/>
    </row>
    <row r="45" spans="1:18" x14ac:dyDescent="0.2">
      <c r="A45" s="395" t="s">
        <v>945</v>
      </c>
      <c r="B45" s="269">
        <v>22.624594455212399</v>
      </c>
      <c r="C45" s="269">
        <v>22.624594455212399</v>
      </c>
      <c r="D45" s="269">
        <v>22.7196620740322</v>
      </c>
      <c r="E45" s="269">
        <v>22.7196620740322</v>
      </c>
      <c r="F45" s="269">
        <v>15.682638993203501</v>
      </c>
      <c r="G45" s="269">
        <v>16.3556628811357</v>
      </c>
      <c r="H45" s="269">
        <v>17.011833653018002</v>
      </c>
      <c r="I45" s="270">
        <v>18.0606691243513</v>
      </c>
      <c r="J45" s="269">
        <v>21.187019639520301</v>
      </c>
      <c r="K45" s="269">
        <v>21.1720471361485</v>
      </c>
      <c r="L45" s="269">
        <v>21.187019639520301</v>
      </c>
      <c r="M45" s="269">
        <v>21.1720471361485</v>
      </c>
      <c r="N45" s="269">
        <v>21.9084156511069</v>
      </c>
      <c r="O45" s="269">
        <v>21.927368943881199</v>
      </c>
      <c r="P45" s="269">
        <v>21.921031797836999</v>
      </c>
      <c r="Q45" s="269">
        <v>21.940290670848999</v>
      </c>
      <c r="R45" s="269"/>
    </row>
    <row r="46" spans="1:18" x14ac:dyDescent="0.2">
      <c r="A46" s="395" t="s">
        <v>946</v>
      </c>
      <c r="B46" s="269">
        <v>32.523439817836397</v>
      </c>
      <c r="C46" s="269">
        <v>32.523439817836397</v>
      </c>
      <c r="D46" s="269">
        <v>37.972440656029498</v>
      </c>
      <c r="E46" s="269">
        <v>37.972440656029498</v>
      </c>
      <c r="F46" s="269">
        <v>34.9819818856664</v>
      </c>
      <c r="G46" s="269">
        <v>34.9819818856664</v>
      </c>
      <c r="H46" s="269">
        <v>36.247182286061197</v>
      </c>
      <c r="I46" s="270">
        <v>36.247182286061197</v>
      </c>
      <c r="J46" s="269">
        <v>8.4116077343202509</v>
      </c>
      <c r="K46" s="269">
        <v>8.3427376652481708</v>
      </c>
      <c r="L46" s="269">
        <v>18.010805458422499</v>
      </c>
      <c r="M46" s="269">
        <v>17.9460004535789</v>
      </c>
      <c r="N46" s="269">
        <v>15.7770983309958</v>
      </c>
      <c r="O46" s="269">
        <v>15.601148186314299</v>
      </c>
      <c r="P46" s="269">
        <v>20.899781303819999</v>
      </c>
      <c r="Q46" s="269">
        <v>20.846567227766901</v>
      </c>
      <c r="R46" s="269"/>
    </row>
    <row r="47" spans="1:18" x14ac:dyDescent="0.2">
      <c r="A47" s="395" t="s">
        <v>947</v>
      </c>
      <c r="B47" s="269">
        <v>20.534076520516901</v>
      </c>
      <c r="C47" s="269">
        <v>20.376608592358998</v>
      </c>
      <c r="D47" s="269">
        <v>21.072184193440499</v>
      </c>
      <c r="E47" s="269">
        <v>20.976067523253999</v>
      </c>
      <c r="F47" s="269">
        <v>18.905160439099699</v>
      </c>
      <c r="G47" s="269">
        <v>18.889439291749799</v>
      </c>
      <c r="H47" s="269">
        <v>20.367474171763199</v>
      </c>
      <c r="I47" s="270">
        <v>20.374843052633999</v>
      </c>
      <c r="J47" s="269">
        <v>9.9350012346514802</v>
      </c>
      <c r="K47" s="269">
        <v>9.8127665212910493</v>
      </c>
      <c r="L47" s="269">
        <v>18.545512444016399</v>
      </c>
      <c r="M47" s="269">
        <v>18.471644631509101</v>
      </c>
      <c r="N47" s="269">
        <v>11.951266220117599</v>
      </c>
      <c r="O47" s="269">
        <v>12.061705974007801</v>
      </c>
      <c r="P47" s="269">
        <v>18.230690498201898</v>
      </c>
      <c r="Q47" s="269">
        <v>18.218208619279199</v>
      </c>
      <c r="R47" s="269"/>
    </row>
    <row r="48" spans="1:18" ht="15" thickBot="1" x14ac:dyDescent="0.25">
      <c r="A48" s="205"/>
      <c r="B48" s="63"/>
      <c r="C48" s="63"/>
      <c r="D48" s="63"/>
      <c r="E48" s="63"/>
      <c r="F48" s="63"/>
      <c r="G48" s="63"/>
      <c r="H48" s="63"/>
      <c r="I48" s="241"/>
      <c r="J48" s="63"/>
      <c r="K48" s="63"/>
      <c r="L48" s="63"/>
      <c r="M48" s="63"/>
      <c r="N48" s="63"/>
      <c r="O48" s="63"/>
      <c r="P48" s="63"/>
      <c r="Q48" s="63"/>
    </row>
    <row r="49" spans="1:17" ht="15" thickTop="1" x14ac:dyDescent="0.2">
      <c r="A49" s="530" t="s">
        <v>263</v>
      </c>
      <c r="B49" s="530"/>
      <c r="C49" s="530"/>
      <c r="D49" s="530"/>
      <c r="E49" s="530"/>
      <c r="F49" s="530"/>
      <c r="G49" s="530"/>
      <c r="H49" s="530"/>
      <c r="I49" s="530"/>
      <c r="J49" s="530"/>
      <c r="K49" s="530"/>
      <c r="L49" s="530"/>
      <c r="M49" s="530"/>
      <c r="N49" s="530"/>
      <c r="O49" s="530"/>
      <c r="P49" s="530"/>
      <c r="Q49" s="530"/>
    </row>
    <row r="50" spans="1:17" x14ac:dyDescent="0.2">
      <c r="A50" s="875" t="s">
        <v>948</v>
      </c>
      <c r="B50" s="875"/>
      <c r="C50" s="875"/>
      <c r="D50" s="875"/>
      <c r="E50" s="875"/>
      <c r="F50" s="875"/>
      <c r="G50" s="875"/>
      <c r="H50" s="875"/>
      <c r="I50" s="875"/>
      <c r="J50" s="876"/>
      <c r="K50" s="876"/>
      <c r="L50" s="876"/>
      <c r="M50" s="876"/>
      <c r="N50" s="876"/>
      <c r="O50" s="876"/>
      <c r="P50" s="876"/>
      <c r="Q50" s="876"/>
    </row>
    <row r="51" spans="1:17" ht="21" customHeight="1" x14ac:dyDescent="0.2">
      <c r="A51" s="615" t="s">
        <v>949</v>
      </c>
      <c r="B51" s="615"/>
      <c r="C51" s="615"/>
      <c r="D51" s="615"/>
      <c r="E51" s="615"/>
      <c r="F51" s="615"/>
      <c r="G51" s="615"/>
      <c r="H51" s="615"/>
      <c r="I51" s="615"/>
      <c r="J51" s="615"/>
      <c r="K51" s="615"/>
      <c r="L51" s="615"/>
      <c r="M51" s="615"/>
      <c r="N51" s="615"/>
      <c r="O51" s="615"/>
      <c r="P51" s="615"/>
      <c r="Q51" s="615"/>
    </row>
    <row r="52" spans="1:17" x14ac:dyDescent="0.2">
      <c r="A52" s="616" t="s">
        <v>950</v>
      </c>
      <c r="B52" s="616"/>
      <c r="C52" s="616"/>
      <c r="D52" s="616"/>
      <c r="E52" s="616"/>
      <c r="F52" s="616"/>
      <c r="G52" s="616"/>
      <c r="H52" s="616"/>
      <c r="I52" s="616"/>
      <c r="J52" s="616"/>
      <c r="K52" s="616"/>
      <c r="L52" s="616"/>
      <c r="M52" s="616"/>
      <c r="N52" s="616"/>
      <c r="O52" s="616"/>
      <c r="P52" s="616"/>
      <c r="Q52" s="616"/>
    </row>
    <row r="53" spans="1:17" ht="27" customHeight="1" x14ac:dyDescent="0.2">
      <c r="A53" s="615" t="s">
        <v>951</v>
      </c>
      <c r="B53" s="615"/>
      <c r="C53" s="615"/>
      <c r="D53" s="615"/>
      <c r="E53" s="615"/>
      <c r="F53" s="615"/>
      <c r="G53" s="615"/>
      <c r="H53" s="615"/>
      <c r="I53" s="615"/>
      <c r="J53" s="615"/>
      <c r="K53" s="615"/>
      <c r="L53" s="615"/>
      <c r="M53" s="615"/>
      <c r="N53" s="615"/>
      <c r="O53" s="615"/>
      <c r="P53" s="615"/>
      <c r="Q53" s="615"/>
    </row>
    <row r="54" spans="1:17" x14ac:dyDescent="0.2">
      <c r="A54" s="616" t="s">
        <v>952</v>
      </c>
      <c r="B54" s="616"/>
      <c r="C54" s="616"/>
      <c r="D54" s="616"/>
      <c r="E54" s="616"/>
      <c r="F54" s="616"/>
      <c r="G54" s="616"/>
      <c r="H54" s="616"/>
      <c r="I54" s="616"/>
      <c r="J54" s="616"/>
      <c r="K54" s="616"/>
      <c r="L54" s="616"/>
      <c r="M54" s="616"/>
      <c r="N54" s="616"/>
      <c r="O54" s="616"/>
      <c r="P54" s="616"/>
      <c r="Q54" s="616"/>
    </row>
    <row r="55" spans="1:17" x14ac:dyDescent="0.2">
      <c r="A55" s="616" t="s">
        <v>953</v>
      </c>
      <c r="B55" s="616"/>
      <c r="C55" s="616"/>
      <c r="D55" s="616"/>
      <c r="E55" s="616"/>
      <c r="F55" s="616"/>
      <c r="G55" s="616"/>
      <c r="H55" s="616"/>
      <c r="I55" s="616"/>
      <c r="J55" s="616"/>
      <c r="K55" s="616"/>
      <c r="L55" s="616"/>
      <c r="M55" s="616"/>
      <c r="N55" s="616"/>
      <c r="O55" s="616"/>
      <c r="P55" s="616"/>
      <c r="Q55" s="616"/>
    </row>
    <row r="56" spans="1:17" x14ac:dyDescent="0.2">
      <c r="A56" s="616" t="s">
        <v>954</v>
      </c>
      <c r="B56" s="616"/>
      <c r="C56" s="616"/>
      <c r="D56" s="616"/>
      <c r="E56" s="616"/>
      <c r="F56" s="616"/>
      <c r="G56" s="616"/>
      <c r="H56" s="616"/>
      <c r="I56" s="616"/>
      <c r="J56" s="616"/>
      <c r="K56" s="616"/>
      <c r="L56" s="616"/>
      <c r="M56" s="616"/>
      <c r="N56" s="616"/>
      <c r="O56" s="616"/>
      <c r="P56" s="616"/>
      <c r="Q56" s="616"/>
    </row>
    <row r="57" spans="1:17" x14ac:dyDescent="0.2">
      <c r="A57" s="511" t="s">
        <v>955</v>
      </c>
      <c r="B57" s="511"/>
      <c r="C57" s="511"/>
      <c r="D57" s="511"/>
      <c r="E57" s="511"/>
      <c r="F57" s="511"/>
      <c r="G57" s="511"/>
      <c r="H57" s="511"/>
      <c r="I57" s="511"/>
      <c r="J57" s="511"/>
      <c r="K57" s="511"/>
      <c r="L57" s="511"/>
      <c r="M57" s="511"/>
      <c r="N57" s="511"/>
      <c r="O57" s="511"/>
      <c r="P57" s="511"/>
      <c r="Q57" s="511"/>
    </row>
    <row r="58" spans="1:17" x14ac:dyDescent="0.2">
      <c r="A58" s="511" t="s">
        <v>956</v>
      </c>
      <c r="B58" s="511"/>
      <c r="C58" s="511"/>
      <c r="D58" s="511"/>
      <c r="E58" s="511"/>
      <c r="F58" s="511"/>
      <c r="G58" s="511"/>
      <c r="H58" s="511"/>
      <c r="I58" s="511"/>
      <c r="J58" s="511"/>
      <c r="K58" s="511"/>
      <c r="L58" s="511"/>
      <c r="M58" s="511"/>
      <c r="N58" s="511"/>
      <c r="O58" s="511"/>
      <c r="P58" s="511"/>
      <c r="Q58" s="511"/>
    </row>
    <row r="59" spans="1:17" ht="19.5" customHeight="1" x14ac:dyDescent="0.2">
      <c r="A59" s="615" t="s">
        <v>957</v>
      </c>
      <c r="B59" s="615"/>
      <c r="C59" s="615"/>
      <c r="D59" s="615"/>
      <c r="E59" s="615"/>
      <c r="F59" s="615"/>
      <c r="G59" s="615"/>
      <c r="H59" s="615"/>
      <c r="I59" s="615"/>
      <c r="J59" s="615"/>
      <c r="K59" s="615"/>
      <c r="L59" s="615"/>
      <c r="M59" s="615"/>
      <c r="N59" s="615"/>
      <c r="O59" s="615"/>
      <c r="P59" s="615"/>
      <c r="Q59" s="615"/>
    </row>
    <row r="60" spans="1:17" x14ac:dyDescent="0.2">
      <c r="A60" s="616" t="s">
        <v>958</v>
      </c>
      <c r="B60" s="616"/>
      <c r="C60" s="616"/>
      <c r="D60" s="616"/>
      <c r="E60" s="616"/>
      <c r="F60" s="616"/>
      <c r="G60" s="616"/>
      <c r="H60" s="616"/>
      <c r="I60" s="616"/>
      <c r="J60" s="616"/>
      <c r="K60" s="616"/>
      <c r="L60" s="616"/>
      <c r="M60" s="616"/>
      <c r="N60" s="616"/>
      <c r="O60" s="616"/>
      <c r="P60" s="616"/>
      <c r="Q60" s="616"/>
    </row>
    <row r="61" spans="1:17" x14ac:dyDescent="0.2">
      <c r="A61" s="616" t="s">
        <v>959</v>
      </c>
      <c r="B61" s="616"/>
      <c r="C61" s="616"/>
      <c r="D61" s="616"/>
      <c r="E61" s="616"/>
      <c r="F61" s="616"/>
      <c r="G61" s="616"/>
      <c r="H61" s="616"/>
      <c r="I61" s="616"/>
      <c r="J61" s="616"/>
      <c r="K61" s="616"/>
      <c r="L61" s="616"/>
      <c r="M61" s="616"/>
      <c r="N61" s="616"/>
      <c r="O61" s="616"/>
      <c r="P61" s="616"/>
      <c r="Q61" s="616"/>
    </row>
    <row r="62" spans="1:17" x14ac:dyDescent="0.2">
      <c r="A62" s="511" t="s">
        <v>960</v>
      </c>
      <c r="B62" s="511"/>
      <c r="C62" s="511"/>
      <c r="D62" s="511"/>
      <c r="E62" s="511"/>
      <c r="F62" s="511"/>
      <c r="G62" s="511"/>
      <c r="H62" s="511"/>
      <c r="I62" s="511"/>
      <c r="J62" s="511"/>
      <c r="K62" s="511"/>
      <c r="L62" s="511"/>
      <c r="M62" s="511"/>
      <c r="N62" s="511"/>
      <c r="O62" s="511"/>
      <c r="P62" s="511"/>
      <c r="Q62" s="511"/>
    </row>
    <row r="63" spans="1:17" x14ac:dyDescent="0.2">
      <c r="A63" s="511" t="s">
        <v>961</v>
      </c>
      <c r="B63" s="511"/>
      <c r="C63" s="511"/>
      <c r="D63" s="511"/>
      <c r="E63" s="511"/>
      <c r="F63" s="511"/>
      <c r="G63" s="511"/>
      <c r="H63" s="511"/>
      <c r="I63" s="511"/>
      <c r="J63" s="511"/>
      <c r="K63" s="511"/>
      <c r="L63" s="511"/>
      <c r="M63" s="511"/>
      <c r="N63" s="511"/>
      <c r="O63" s="511"/>
      <c r="P63" s="511"/>
      <c r="Q63" s="511"/>
    </row>
    <row r="64" spans="1:17" x14ac:dyDescent="0.2">
      <c r="A64" s="616" t="s">
        <v>962</v>
      </c>
      <c r="B64" s="616"/>
      <c r="C64" s="616"/>
      <c r="D64" s="616"/>
      <c r="E64" s="616"/>
      <c r="F64" s="616"/>
      <c r="G64" s="616"/>
      <c r="H64" s="616"/>
      <c r="I64" s="616"/>
      <c r="J64" s="616"/>
      <c r="K64" s="616"/>
      <c r="L64" s="616"/>
      <c r="M64" s="616"/>
      <c r="N64" s="616"/>
      <c r="O64" s="616"/>
      <c r="P64" s="616"/>
      <c r="Q64" s="616"/>
    </row>
    <row r="65" spans="1:17" x14ac:dyDescent="0.2">
      <c r="A65" s="616" t="s">
        <v>963</v>
      </c>
      <c r="B65" s="616"/>
      <c r="C65" s="616"/>
      <c r="D65" s="616"/>
      <c r="E65" s="616"/>
      <c r="F65" s="616"/>
      <c r="G65" s="616"/>
      <c r="H65" s="616"/>
      <c r="I65" s="616"/>
      <c r="J65" s="616"/>
      <c r="K65" s="616"/>
      <c r="L65" s="616"/>
      <c r="M65" s="616"/>
      <c r="N65" s="616"/>
      <c r="O65" s="616"/>
      <c r="P65" s="616"/>
      <c r="Q65" s="616"/>
    </row>
    <row r="66" spans="1:17" x14ac:dyDescent="0.2">
      <c r="A66" s="616" t="s">
        <v>964</v>
      </c>
      <c r="B66" s="616"/>
      <c r="C66" s="616"/>
      <c r="D66" s="616"/>
      <c r="E66" s="616"/>
      <c r="F66" s="616"/>
      <c r="G66" s="616"/>
      <c r="H66" s="616"/>
      <c r="I66" s="616"/>
      <c r="J66" s="616"/>
      <c r="K66" s="616"/>
      <c r="L66" s="616"/>
      <c r="M66" s="616"/>
      <c r="N66" s="616"/>
      <c r="O66" s="616"/>
      <c r="P66" s="616"/>
      <c r="Q66" s="616"/>
    </row>
    <row r="67" spans="1:17" x14ac:dyDescent="0.2">
      <c r="A67" s="616" t="s">
        <v>965</v>
      </c>
      <c r="B67" s="616"/>
      <c r="C67" s="616"/>
      <c r="D67" s="616"/>
      <c r="E67" s="616"/>
      <c r="F67" s="616"/>
      <c r="G67" s="616"/>
      <c r="H67" s="616"/>
      <c r="I67" s="616"/>
      <c r="J67" s="616"/>
      <c r="K67" s="616"/>
      <c r="L67" s="616"/>
      <c r="M67" s="616"/>
      <c r="N67" s="616"/>
      <c r="O67" s="616"/>
      <c r="P67" s="616"/>
      <c r="Q67" s="616"/>
    </row>
    <row r="68" spans="1:17" ht="18.75" customHeight="1" x14ac:dyDescent="0.2">
      <c r="A68" s="615" t="s">
        <v>966</v>
      </c>
      <c r="B68" s="615"/>
      <c r="C68" s="615"/>
      <c r="D68" s="615"/>
      <c r="E68" s="615"/>
      <c r="F68" s="615"/>
      <c r="G68" s="615"/>
      <c r="H68" s="615"/>
      <c r="I68" s="615"/>
      <c r="J68" s="615"/>
      <c r="K68" s="615"/>
      <c r="L68" s="615"/>
      <c r="M68" s="615"/>
      <c r="N68" s="615"/>
      <c r="O68" s="615"/>
      <c r="P68" s="615"/>
      <c r="Q68" s="615"/>
    </row>
    <row r="69" spans="1:17" x14ac:dyDescent="0.2">
      <c r="A69" s="616" t="s">
        <v>967</v>
      </c>
      <c r="B69" s="616"/>
      <c r="C69" s="616"/>
      <c r="D69" s="616"/>
      <c r="E69" s="616"/>
      <c r="F69" s="616"/>
      <c r="G69" s="616"/>
      <c r="H69" s="616"/>
      <c r="I69" s="616"/>
      <c r="J69" s="616"/>
      <c r="K69" s="616"/>
      <c r="L69" s="616"/>
      <c r="M69" s="616"/>
      <c r="N69" s="616"/>
      <c r="O69" s="616"/>
      <c r="P69" s="616"/>
      <c r="Q69" s="616"/>
    </row>
    <row r="70" spans="1:17" x14ac:dyDescent="0.2">
      <c r="A70" s="616" t="s">
        <v>968</v>
      </c>
      <c r="B70" s="616"/>
      <c r="C70" s="616"/>
      <c r="D70" s="616"/>
      <c r="E70" s="616"/>
      <c r="F70" s="616"/>
      <c r="G70" s="616"/>
      <c r="H70" s="616"/>
      <c r="I70" s="616"/>
      <c r="J70" s="616"/>
      <c r="K70" s="616"/>
      <c r="L70" s="616"/>
      <c r="M70" s="616"/>
      <c r="N70" s="616"/>
      <c r="O70" s="616"/>
      <c r="P70" s="616"/>
      <c r="Q70" s="616"/>
    </row>
    <row r="71" spans="1:17" x14ac:dyDescent="0.2">
      <c r="A71" s="616" t="s">
        <v>969</v>
      </c>
      <c r="B71" s="616"/>
      <c r="C71" s="616"/>
      <c r="D71" s="616"/>
      <c r="E71" s="616"/>
      <c r="F71" s="616"/>
      <c r="G71" s="616"/>
      <c r="H71" s="616"/>
      <c r="I71" s="616"/>
      <c r="J71" s="616"/>
      <c r="K71" s="616"/>
      <c r="L71" s="616"/>
      <c r="M71" s="616"/>
      <c r="N71" s="616"/>
      <c r="O71" s="616"/>
      <c r="P71" s="616"/>
      <c r="Q71" s="616"/>
    </row>
    <row r="72" spans="1:17" x14ac:dyDescent="0.2">
      <c r="A72" s="511" t="s">
        <v>970</v>
      </c>
      <c r="B72" s="511"/>
      <c r="C72" s="511"/>
      <c r="D72" s="511"/>
      <c r="E72" s="511"/>
      <c r="F72" s="511"/>
      <c r="G72" s="511"/>
      <c r="H72" s="511"/>
      <c r="I72" s="511"/>
      <c r="J72" s="511"/>
      <c r="K72" s="511"/>
      <c r="L72" s="511"/>
      <c r="M72" s="511"/>
      <c r="N72" s="511"/>
      <c r="O72" s="511"/>
      <c r="P72" s="511"/>
      <c r="Q72" s="511"/>
    </row>
    <row r="73" spans="1:17" x14ac:dyDescent="0.2">
      <c r="A73" s="16"/>
      <c r="B73" s="16"/>
      <c r="C73" s="16"/>
      <c r="D73" s="16"/>
      <c r="E73" s="16"/>
      <c r="F73" s="16"/>
      <c r="G73" s="16"/>
      <c r="H73" s="16"/>
      <c r="I73" s="16"/>
      <c r="J73" s="16"/>
      <c r="K73" s="16"/>
      <c r="L73" s="16"/>
      <c r="M73" s="16"/>
      <c r="N73" s="16"/>
      <c r="O73" s="16"/>
      <c r="P73" s="16"/>
      <c r="Q73" s="16"/>
    </row>
    <row r="74" spans="1:17" x14ac:dyDescent="0.2">
      <c r="A74" s="1"/>
    </row>
    <row r="76" spans="1:17" x14ac:dyDescent="0.2">
      <c r="A76" s="1"/>
    </row>
  </sheetData>
  <mergeCells count="48">
    <mergeCell ref="A1:Q1"/>
    <mergeCell ref="A2:Q2"/>
    <mergeCell ref="A3:A7"/>
    <mergeCell ref="B3:E3"/>
    <mergeCell ref="F3:I3"/>
    <mergeCell ref="J3:M3"/>
    <mergeCell ref="N3:Q3"/>
    <mergeCell ref="B4:C4"/>
    <mergeCell ref="B5:C5"/>
    <mergeCell ref="D4:E4"/>
    <mergeCell ref="D5:E5"/>
    <mergeCell ref="F4:G4"/>
    <mergeCell ref="F5:G5"/>
    <mergeCell ref="H4:I4"/>
    <mergeCell ref="L5:M5"/>
    <mergeCell ref="N4:O4"/>
    <mergeCell ref="A51:Q51"/>
    <mergeCell ref="A50:I50"/>
    <mergeCell ref="J50:Q50"/>
    <mergeCell ref="H5:I5"/>
    <mergeCell ref="L4:M4"/>
    <mergeCell ref="N5:O5"/>
    <mergeCell ref="J4:K4"/>
    <mergeCell ref="J5:K5"/>
    <mergeCell ref="P4:Q4"/>
    <mergeCell ref="P5:Q5"/>
    <mergeCell ref="A49:Q49"/>
    <mergeCell ref="A63:Q63"/>
    <mergeCell ref="A52:Q52"/>
    <mergeCell ref="A53:Q53"/>
    <mergeCell ref="A54:Q54"/>
    <mergeCell ref="A55:Q55"/>
    <mergeCell ref="A56:Q56"/>
    <mergeCell ref="A57:Q57"/>
    <mergeCell ref="A58:Q58"/>
    <mergeCell ref="A59:Q59"/>
    <mergeCell ref="A60:Q60"/>
    <mergeCell ref="A61:Q61"/>
    <mergeCell ref="A62:Q62"/>
    <mergeCell ref="A70:Q70"/>
    <mergeCell ref="A71:Q71"/>
    <mergeCell ref="A72:Q72"/>
    <mergeCell ref="A64:Q64"/>
    <mergeCell ref="A65:Q65"/>
    <mergeCell ref="A66:Q66"/>
    <mergeCell ref="A67:Q67"/>
    <mergeCell ref="A68:Q68"/>
    <mergeCell ref="A69:Q69"/>
  </mergeCells>
  <pageMargins left="0.7" right="0.7" top="0.75" bottom="0.75" header="0.3" footer="0.3"/>
  <pageSetup paperSize="9" scale="71"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Normal="100" zoomScaleSheetLayoutView="100" workbookViewId="0">
      <selection activeCell="A27" sqref="A27:G27"/>
    </sheetView>
  </sheetViews>
  <sheetFormatPr defaultColWidth="9.125" defaultRowHeight="14.25" x14ac:dyDescent="0.2"/>
  <cols>
    <col min="1" max="1" width="7.75" style="10" bestFit="1" customWidth="1"/>
    <col min="2" max="2" width="14.125" style="10" bestFit="1" customWidth="1"/>
    <col min="3" max="3" width="15.75" style="10" bestFit="1" customWidth="1"/>
    <col min="4" max="4" width="17.25" style="10" bestFit="1" customWidth="1"/>
    <col min="5" max="5" width="15.75" style="10" bestFit="1" customWidth="1"/>
    <col min="6" max="6" width="15.375" style="10" bestFit="1" customWidth="1"/>
    <col min="7" max="7" width="15.75" style="10" bestFit="1" customWidth="1"/>
    <col min="8" max="16384" width="9.125" style="10"/>
  </cols>
  <sheetData>
    <row r="1" spans="1:7" ht="18.75" x14ac:dyDescent="0.2">
      <c r="A1" s="552" t="s">
        <v>971</v>
      </c>
      <c r="B1" s="552"/>
      <c r="C1" s="552"/>
      <c r="D1" s="552"/>
      <c r="E1" s="552"/>
      <c r="F1" s="552"/>
      <c r="G1" s="552"/>
    </row>
    <row r="2" spans="1:7" ht="18.75" x14ac:dyDescent="0.2">
      <c r="A2" s="552" t="s">
        <v>972</v>
      </c>
      <c r="B2" s="552"/>
      <c r="C2" s="552"/>
      <c r="D2" s="552"/>
      <c r="E2" s="552"/>
      <c r="F2" s="552"/>
      <c r="G2" s="552"/>
    </row>
    <row r="3" spans="1:7" x14ac:dyDescent="0.2">
      <c r="A3" s="745"/>
      <c r="B3" s="745"/>
      <c r="C3" s="745"/>
      <c r="D3" s="745"/>
      <c r="E3" s="745"/>
      <c r="F3" s="745"/>
      <c r="G3" s="745"/>
    </row>
    <row r="4" spans="1:7" ht="15" thickBot="1" x14ac:dyDescent="0.25">
      <c r="A4" s="611" t="s">
        <v>973</v>
      </c>
      <c r="B4" s="611"/>
      <c r="C4" s="611"/>
      <c r="D4" s="611"/>
      <c r="E4" s="611"/>
      <c r="F4" s="611"/>
      <c r="G4" s="611"/>
    </row>
    <row r="5" spans="1:7" ht="17.25" thickTop="1" thickBot="1" x14ac:dyDescent="0.25">
      <c r="A5" s="889" t="s">
        <v>609</v>
      </c>
      <c r="B5" s="891" t="s">
        <v>974</v>
      </c>
      <c r="C5" s="892"/>
      <c r="D5" s="891" t="s">
        <v>975</v>
      </c>
      <c r="E5" s="892"/>
      <c r="F5" s="891" t="s">
        <v>976</v>
      </c>
      <c r="G5" s="893"/>
    </row>
    <row r="6" spans="1:7" ht="15" thickBot="1" x14ac:dyDescent="0.25">
      <c r="A6" s="890"/>
      <c r="B6" s="154" t="s">
        <v>675</v>
      </c>
      <c r="C6" s="154" t="s">
        <v>680</v>
      </c>
      <c r="D6" s="154" t="s">
        <v>977</v>
      </c>
      <c r="E6" s="154" t="s">
        <v>680</v>
      </c>
      <c r="F6" s="154" t="s">
        <v>978</v>
      </c>
      <c r="G6" s="206" t="s">
        <v>680</v>
      </c>
    </row>
    <row r="7" spans="1:7" ht="15" thickTop="1" x14ac:dyDescent="0.2">
      <c r="A7" s="193" t="s">
        <v>979</v>
      </c>
      <c r="B7" s="100" t="s">
        <v>980</v>
      </c>
      <c r="C7" s="100" t="s">
        <v>981</v>
      </c>
      <c r="D7" s="454">
        <v>19</v>
      </c>
      <c r="E7" s="454">
        <v>18</v>
      </c>
      <c r="F7" s="454" t="s">
        <v>982</v>
      </c>
      <c r="G7" s="454" t="s">
        <v>982</v>
      </c>
    </row>
    <row r="8" spans="1:7" x14ac:dyDescent="0.2">
      <c r="A8" s="193"/>
      <c r="B8" s="95"/>
      <c r="C8" s="95"/>
      <c r="D8" s="456"/>
      <c r="E8" s="456"/>
      <c r="F8" s="456"/>
      <c r="G8" s="456"/>
    </row>
    <row r="9" spans="1:7" x14ac:dyDescent="0.2">
      <c r="A9" s="193" t="s">
        <v>983</v>
      </c>
      <c r="B9" s="100" t="s">
        <v>980</v>
      </c>
      <c r="C9" s="100" t="s">
        <v>981</v>
      </c>
      <c r="D9" s="454">
        <v>19</v>
      </c>
      <c r="E9" s="454">
        <v>18</v>
      </c>
      <c r="F9" s="454" t="s">
        <v>982</v>
      </c>
      <c r="G9" s="454" t="s">
        <v>984</v>
      </c>
    </row>
    <row r="10" spans="1:7" x14ac:dyDescent="0.2">
      <c r="A10" s="193"/>
      <c r="B10" s="95"/>
      <c r="C10" s="95"/>
      <c r="D10" s="456"/>
      <c r="E10" s="456"/>
      <c r="F10" s="456"/>
      <c r="G10" s="456"/>
    </row>
    <row r="11" spans="1:7" x14ac:dyDescent="0.2">
      <c r="A11" s="193" t="s">
        <v>985</v>
      </c>
      <c r="B11" s="100" t="s">
        <v>986</v>
      </c>
      <c r="C11" s="100" t="s">
        <v>986</v>
      </c>
      <c r="D11" s="454">
        <v>17.75</v>
      </c>
      <c r="E11" s="454">
        <v>17.75</v>
      </c>
      <c r="F11" s="454" t="s">
        <v>987</v>
      </c>
      <c r="G11" s="454" t="s">
        <v>987</v>
      </c>
    </row>
    <row r="12" spans="1:7" x14ac:dyDescent="0.2">
      <c r="A12" s="193"/>
      <c r="B12" s="95"/>
      <c r="C12" s="95"/>
      <c r="D12" s="456"/>
      <c r="E12" s="456"/>
      <c r="F12" s="456"/>
      <c r="G12" s="456"/>
    </row>
    <row r="13" spans="1:7" x14ac:dyDescent="0.2">
      <c r="A13" s="193" t="s">
        <v>988</v>
      </c>
      <c r="B13" s="100">
        <v>15.21</v>
      </c>
      <c r="C13" s="100">
        <v>15.21</v>
      </c>
      <c r="D13" s="454">
        <v>17.5</v>
      </c>
      <c r="E13" s="454">
        <v>17.5</v>
      </c>
      <c r="F13" s="454">
        <v>11.6</v>
      </c>
      <c r="G13" s="454">
        <v>12.52</v>
      </c>
    </row>
    <row r="14" spans="1:7" x14ac:dyDescent="0.2">
      <c r="A14" s="193"/>
      <c r="B14" s="95"/>
      <c r="C14" s="95"/>
      <c r="D14" s="456"/>
      <c r="E14" s="456"/>
      <c r="F14" s="456"/>
      <c r="G14" s="456"/>
    </row>
    <row r="15" spans="1:7" x14ac:dyDescent="0.2">
      <c r="A15" s="193" t="s">
        <v>989</v>
      </c>
      <c r="B15" s="100">
        <v>14.21</v>
      </c>
      <c r="C15" s="100">
        <v>14.21</v>
      </c>
      <c r="D15" s="454">
        <v>15.08</v>
      </c>
      <c r="E15" s="454">
        <v>16.16</v>
      </c>
      <c r="F15" s="454">
        <v>11.6</v>
      </c>
      <c r="G15" s="454">
        <v>11.6</v>
      </c>
    </row>
    <row r="16" spans="1:7" x14ac:dyDescent="0.2">
      <c r="A16" s="193"/>
      <c r="B16" s="95"/>
      <c r="C16" s="95"/>
      <c r="D16" s="456"/>
      <c r="E16" s="456"/>
      <c r="F16" s="456"/>
      <c r="G16" s="456"/>
    </row>
    <row r="17" spans="1:7" x14ac:dyDescent="0.2">
      <c r="A17" s="193" t="s">
        <v>990</v>
      </c>
      <c r="B17" s="100">
        <v>14.21</v>
      </c>
      <c r="C17" s="100">
        <v>14.21</v>
      </c>
      <c r="D17" s="454">
        <v>14.4</v>
      </c>
      <c r="E17" s="454">
        <v>15.8</v>
      </c>
      <c r="F17" s="454">
        <v>11.52</v>
      </c>
      <c r="G17" s="454">
        <v>11.52</v>
      </c>
    </row>
    <row r="18" spans="1:7" x14ac:dyDescent="0.2">
      <c r="A18" s="193"/>
      <c r="B18" s="95"/>
      <c r="C18" s="95"/>
      <c r="D18" s="456"/>
      <c r="E18" s="456"/>
      <c r="F18" s="456"/>
      <c r="G18" s="456"/>
    </row>
    <row r="19" spans="1:7" x14ac:dyDescent="0.2">
      <c r="A19" s="193" t="s">
        <v>991</v>
      </c>
      <c r="B19" s="100">
        <v>14.21</v>
      </c>
      <c r="C19" s="100">
        <v>14.21</v>
      </c>
      <c r="D19" s="454">
        <v>14.4</v>
      </c>
      <c r="E19" s="454">
        <v>15.8</v>
      </c>
      <c r="F19" s="454">
        <v>15.3</v>
      </c>
      <c r="G19" s="454">
        <v>15.3</v>
      </c>
    </row>
    <row r="20" spans="1:7" x14ac:dyDescent="0.2">
      <c r="A20" s="193"/>
      <c r="B20" s="95"/>
      <c r="C20" s="95"/>
      <c r="D20" s="456"/>
      <c r="E20" s="456"/>
      <c r="F20" s="456"/>
      <c r="G20" s="456"/>
    </row>
    <row r="21" spans="1:7" x14ac:dyDescent="0.2">
      <c r="A21" s="193" t="s">
        <v>992</v>
      </c>
      <c r="B21" s="100">
        <v>12.3</v>
      </c>
      <c r="C21" s="100">
        <v>12.24</v>
      </c>
      <c r="D21" s="454">
        <v>16.670000000000002</v>
      </c>
      <c r="E21" s="454">
        <v>17.96</v>
      </c>
      <c r="F21" s="454">
        <v>15.69</v>
      </c>
      <c r="G21" s="454">
        <v>15.69</v>
      </c>
    </row>
    <row r="22" spans="1:7" x14ac:dyDescent="0.2">
      <c r="A22" s="193"/>
      <c r="B22" s="95"/>
      <c r="C22" s="95"/>
      <c r="D22" s="456"/>
      <c r="E22" s="456"/>
      <c r="F22" s="456"/>
      <c r="G22" s="456"/>
    </row>
    <row r="23" spans="1:7" x14ac:dyDescent="0.2">
      <c r="A23" s="193" t="s">
        <v>993</v>
      </c>
      <c r="B23" s="100">
        <v>12.27</v>
      </c>
      <c r="C23" s="100">
        <v>12.27</v>
      </c>
      <c r="D23" s="454">
        <v>16.670000000000002</v>
      </c>
      <c r="E23" s="454">
        <v>17.96</v>
      </c>
      <c r="F23" s="454">
        <v>12.4</v>
      </c>
      <c r="G23" s="454">
        <v>12.2</v>
      </c>
    </row>
    <row r="24" spans="1:7" x14ac:dyDescent="0.2">
      <c r="A24" s="193"/>
      <c r="B24" s="95"/>
      <c r="C24" s="95"/>
      <c r="D24" s="456"/>
      <c r="E24" s="456"/>
      <c r="F24" s="456"/>
      <c r="G24" s="456"/>
    </row>
    <row r="25" spans="1:7" x14ac:dyDescent="0.2">
      <c r="A25" s="404" t="s">
        <v>1253</v>
      </c>
      <c r="B25" s="454">
        <v>22.7</v>
      </c>
      <c r="C25" s="454">
        <v>22.7</v>
      </c>
      <c r="D25" s="454">
        <v>17.670000000000002</v>
      </c>
      <c r="E25" s="454">
        <v>20.25</v>
      </c>
      <c r="F25" s="454">
        <v>16.71</v>
      </c>
      <c r="G25" s="454">
        <v>16.68</v>
      </c>
    </row>
    <row r="26" spans="1:7" x14ac:dyDescent="0.2">
      <c r="A26" s="404"/>
      <c r="B26" s="454"/>
      <c r="C26" s="454"/>
      <c r="D26" s="454"/>
      <c r="E26" s="454"/>
      <c r="F26" s="454"/>
      <c r="G26" s="454"/>
    </row>
    <row r="27" spans="1:7" ht="15" thickBot="1" x14ac:dyDescent="0.25">
      <c r="A27" s="402" t="s">
        <v>1254</v>
      </c>
      <c r="B27" s="455">
        <v>30.14</v>
      </c>
      <c r="C27" s="455">
        <v>30.14</v>
      </c>
      <c r="D27" s="455">
        <v>19.829999999999998</v>
      </c>
      <c r="E27" s="455">
        <v>23.13</v>
      </c>
      <c r="F27" s="455">
        <v>24.59</v>
      </c>
      <c r="G27" s="455">
        <v>22.09</v>
      </c>
    </row>
    <row r="28" spans="1:7" ht="15" thickTop="1" x14ac:dyDescent="0.2">
      <c r="A28" s="616" t="s">
        <v>1250</v>
      </c>
      <c r="B28" s="616"/>
      <c r="C28" s="616"/>
      <c r="D28" s="616"/>
      <c r="E28" s="616"/>
      <c r="F28" s="616"/>
      <c r="G28" s="616"/>
    </row>
    <row r="29" spans="1:7" x14ac:dyDescent="0.2">
      <c r="A29" s="616" t="s">
        <v>994</v>
      </c>
      <c r="B29" s="616"/>
      <c r="C29" s="616"/>
      <c r="D29" s="616"/>
      <c r="E29" s="616"/>
      <c r="F29" s="616"/>
      <c r="G29" s="616"/>
    </row>
    <row r="30" spans="1:7" x14ac:dyDescent="0.2">
      <c r="A30" s="616" t="s">
        <v>995</v>
      </c>
      <c r="B30" s="616"/>
      <c r="C30" s="616"/>
      <c r="D30" s="616"/>
      <c r="E30" s="616"/>
      <c r="F30" s="616"/>
      <c r="G30" s="616"/>
    </row>
    <row r="31" spans="1:7" x14ac:dyDescent="0.2">
      <c r="A31" s="616" t="s">
        <v>996</v>
      </c>
      <c r="B31" s="616"/>
      <c r="C31" s="616"/>
      <c r="D31" s="616"/>
      <c r="E31" s="616"/>
      <c r="F31" s="616"/>
      <c r="G31" s="616"/>
    </row>
    <row r="32" spans="1:7" x14ac:dyDescent="0.2">
      <c r="A32" s="616" t="s">
        <v>997</v>
      </c>
      <c r="B32" s="616"/>
      <c r="C32" s="616"/>
      <c r="D32" s="616"/>
      <c r="E32" s="616"/>
      <c r="F32" s="616"/>
      <c r="G32" s="616"/>
    </row>
    <row r="33" spans="1:7" x14ac:dyDescent="0.2">
      <c r="A33" s="616" t="s">
        <v>998</v>
      </c>
      <c r="B33" s="616"/>
      <c r="C33" s="616"/>
      <c r="D33" s="616"/>
      <c r="E33" s="616"/>
      <c r="F33" s="616"/>
      <c r="G33" s="616"/>
    </row>
  </sheetData>
  <mergeCells count="14">
    <mergeCell ref="A1:G1"/>
    <mergeCell ref="A2:G2"/>
    <mergeCell ref="A3:G3"/>
    <mergeCell ref="A4:G4"/>
    <mergeCell ref="A5:A6"/>
    <mergeCell ref="B5:C5"/>
    <mergeCell ref="D5:E5"/>
    <mergeCell ref="F5:G5"/>
    <mergeCell ref="A33:G33"/>
    <mergeCell ref="A28:G28"/>
    <mergeCell ref="A29:G29"/>
    <mergeCell ref="A30:G30"/>
    <mergeCell ref="A31:G31"/>
    <mergeCell ref="A32:G32"/>
  </mergeCells>
  <pageMargins left="0.7" right="0.7" top="0.75" bottom="0.75" header="0.3" footer="0.3"/>
  <pageSetup paperSize="9" scale="79"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BreakPreview" topLeftCell="A28" zoomScaleNormal="100" zoomScaleSheetLayoutView="100" workbookViewId="0">
      <selection activeCell="A53" sqref="A53"/>
    </sheetView>
  </sheetViews>
  <sheetFormatPr defaultColWidth="9.125" defaultRowHeight="14.25" x14ac:dyDescent="0.2"/>
  <cols>
    <col min="1" max="1" width="1.5" style="10" bestFit="1" customWidth="1"/>
    <col min="2" max="2" width="34" style="10" customWidth="1"/>
    <col min="3" max="10" width="6.625" style="10" customWidth="1"/>
    <col min="11" max="11" width="7" style="10" customWidth="1"/>
    <col min="12" max="12" width="6.625" style="10" customWidth="1"/>
    <col min="13" max="16384" width="9.125" style="10"/>
  </cols>
  <sheetData>
    <row r="1" spans="1:12" ht="18.75" x14ac:dyDescent="0.2">
      <c r="A1" s="552" t="s">
        <v>999</v>
      </c>
      <c r="B1" s="552"/>
      <c r="C1" s="552"/>
      <c r="D1" s="552"/>
      <c r="E1" s="552"/>
      <c r="F1" s="552"/>
      <c r="G1" s="552"/>
      <c r="H1" s="552"/>
      <c r="I1" s="552"/>
      <c r="J1" s="552"/>
      <c r="K1" s="552"/>
      <c r="L1" s="552"/>
    </row>
    <row r="2" spans="1:12" x14ac:dyDescent="0.2">
      <c r="A2" s="903"/>
      <c r="B2" s="903"/>
      <c r="C2" s="903"/>
      <c r="D2" s="903"/>
      <c r="E2" s="903"/>
      <c r="F2" s="903"/>
      <c r="G2" s="903"/>
      <c r="H2" s="903"/>
      <c r="I2" s="903"/>
      <c r="J2" s="903"/>
      <c r="K2" s="903"/>
      <c r="L2" s="903"/>
    </row>
    <row r="3" spans="1:12" ht="15" thickBot="1" x14ac:dyDescent="0.25">
      <c r="A3" s="611" t="s">
        <v>816</v>
      </c>
      <c r="B3" s="611"/>
      <c r="C3" s="611"/>
      <c r="D3" s="611"/>
      <c r="E3" s="611"/>
      <c r="F3" s="611"/>
      <c r="G3" s="611"/>
      <c r="H3" s="611"/>
      <c r="I3" s="611"/>
      <c r="J3" s="611"/>
      <c r="K3" s="611"/>
      <c r="L3" s="611"/>
    </row>
    <row r="4" spans="1:12" ht="15.75" thickTop="1" thickBot="1" x14ac:dyDescent="0.25">
      <c r="A4" s="904" t="s">
        <v>1000</v>
      </c>
      <c r="B4" s="905"/>
      <c r="C4" s="909">
        <v>2023</v>
      </c>
      <c r="D4" s="902"/>
      <c r="E4" s="902"/>
      <c r="F4" s="902"/>
      <c r="G4" s="902"/>
      <c r="H4" s="902"/>
      <c r="I4" s="902"/>
      <c r="J4" s="901">
        <v>2024</v>
      </c>
      <c r="K4" s="902"/>
      <c r="L4" s="902"/>
    </row>
    <row r="5" spans="1:12" ht="15" thickBot="1" x14ac:dyDescent="0.25">
      <c r="A5" s="906"/>
      <c r="B5" s="907"/>
      <c r="C5" s="406" t="s">
        <v>1001</v>
      </c>
      <c r="D5" s="406" t="s">
        <v>1002</v>
      </c>
      <c r="E5" s="406" t="s">
        <v>1003</v>
      </c>
      <c r="F5" s="406" t="s">
        <v>1004</v>
      </c>
      <c r="G5" s="406" t="s">
        <v>1005</v>
      </c>
      <c r="H5" s="406" t="s">
        <v>1006</v>
      </c>
      <c r="I5" s="407" t="s">
        <v>1007</v>
      </c>
      <c r="J5" s="406" t="s">
        <v>1008</v>
      </c>
      <c r="K5" s="491" t="s">
        <v>1261</v>
      </c>
      <c r="L5" s="491" t="s">
        <v>1264</v>
      </c>
    </row>
    <row r="6" spans="1:12" ht="15" thickTop="1" x14ac:dyDescent="0.2">
      <c r="A6" s="908"/>
      <c r="B6" s="908"/>
      <c r="C6" s="95"/>
      <c r="D6" s="95"/>
      <c r="E6" s="95"/>
      <c r="F6" s="95"/>
      <c r="G6" s="95"/>
      <c r="H6" s="95"/>
      <c r="I6" s="95"/>
      <c r="J6" s="95"/>
      <c r="K6" s="391"/>
      <c r="L6" s="391"/>
    </row>
    <row r="7" spans="1:12" x14ac:dyDescent="0.2">
      <c r="A7" s="550" t="s">
        <v>1009</v>
      </c>
      <c r="B7" s="550"/>
      <c r="C7" s="7"/>
      <c r="D7" s="7"/>
      <c r="E7" s="7"/>
      <c r="F7" s="7"/>
      <c r="G7" s="7"/>
      <c r="H7" s="7"/>
      <c r="I7" s="7"/>
      <c r="J7" s="7"/>
    </row>
    <row r="8" spans="1:12" x14ac:dyDescent="0.2">
      <c r="A8" s="511" t="s">
        <v>1010</v>
      </c>
      <c r="B8" s="511"/>
      <c r="C8" s="312">
        <v>14.5</v>
      </c>
      <c r="D8" s="312">
        <v>18.5</v>
      </c>
      <c r="E8" s="312">
        <v>19.5</v>
      </c>
      <c r="F8" s="312">
        <v>19.5</v>
      </c>
      <c r="G8" s="312">
        <v>19.5</v>
      </c>
      <c r="H8" s="312">
        <v>20.5</v>
      </c>
      <c r="I8" s="312">
        <v>20.5</v>
      </c>
      <c r="J8" s="312">
        <v>20.5</v>
      </c>
      <c r="K8" s="312">
        <v>20.5</v>
      </c>
      <c r="L8" s="312">
        <v>20.5</v>
      </c>
    </row>
    <row r="9" spans="1:12" x14ac:dyDescent="0.2">
      <c r="A9" s="616" t="s">
        <v>1011</v>
      </c>
      <c r="B9" s="616"/>
      <c r="C9" s="312">
        <v>14.5</v>
      </c>
      <c r="D9" s="312">
        <v>18.5</v>
      </c>
      <c r="E9" s="312">
        <v>19.5</v>
      </c>
      <c r="F9" s="312">
        <v>19.5</v>
      </c>
      <c r="G9" s="312">
        <v>19.5</v>
      </c>
      <c r="H9" s="312">
        <v>20.5</v>
      </c>
      <c r="I9" s="312">
        <v>20.5</v>
      </c>
      <c r="J9" s="312">
        <v>20.5</v>
      </c>
      <c r="K9" s="312">
        <v>20.5</v>
      </c>
      <c r="L9" s="312">
        <v>20.5</v>
      </c>
    </row>
    <row r="10" spans="1:12" x14ac:dyDescent="0.2">
      <c r="A10" s="550" t="s">
        <v>1012</v>
      </c>
      <c r="B10" s="550"/>
      <c r="C10" s="389"/>
      <c r="D10" s="389"/>
      <c r="E10" s="389"/>
      <c r="F10" s="389"/>
      <c r="G10" s="389"/>
      <c r="H10" s="389"/>
      <c r="I10" s="389"/>
      <c r="J10" s="389"/>
      <c r="K10" s="389"/>
      <c r="L10" s="389"/>
    </row>
    <row r="11" spans="1:12" x14ac:dyDescent="0.2">
      <c r="A11" s="616" t="s">
        <v>1013</v>
      </c>
      <c r="B11" s="616"/>
      <c r="C11" s="389"/>
      <c r="D11" s="389"/>
      <c r="E11" s="389"/>
      <c r="F11" s="389"/>
      <c r="G11" s="389"/>
      <c r="H11" s="389"/>
      <c r="I11" s="389"/>
      <c r="J11" s="389"/>
      <c r="K11" s="389"/>
      <c r="L11" s="389"/>
    </row>
    <row r="12" spans="1:12" x14ac:dyDescent="0.2">
      <c r="A12" s="511" t="s">
        <v>1014</v>
      </c>
      <c r="B12" s="511"/>
      <c r="C12" s="312">
        <v>13</v>
      </c>
      <c r="D12" s="312">
        <v>13</v>
      </c>
      <c r="E12" s="312">
        <v>13</v>
      </c>
      <c r="F12" s="312">
        <v>13</v>
      </c>
      <c r="G12" s="312">
        <v>13</v>
      </c>
      <c r="H12" s="312">
        <v>13</v>
      </c>
      <c r="I12" s="312">
        <v>13</v>
      </c>
      <c r="J12" s="312">
        <v>13</v>
      </c>
      <c r="K12" s="312">
        <v>13</v>
      </c>
      <c r="L12" s="312">
        <v>13</v>
      </c>
    </row>
    <row r="13" spans="1:12" x14ac:dyDescent="0.2">
      <c r="A13" s="511" t="s">
        <v>1015</v>
      </c>
      <c r="B13" s="511"/>
      <c r="C13" s="312">
        <v>13</v>
      </c>
      <c r="D13" s="312">
        <v>13</v>
      </c>
      <c r="E13" s="312">
        <v>13</v>
      </c>
      <c r="F13" s="312">
        <v>13</v>
      </c>
      <c r="G13" s="312">
        <v>13</v>
      </c>
      <c r="H13" s="312">
        <v>13</v>
      </c>
      <c r="I13" s="312">
        <v>13</v>
      </c>
      <c r="J13" s="312">
        <v>13</v>
      </c>
      <c r="K13" s="312">
        <v>13</v>
      </c>
      <c r="L13" s="312">
        <v>13</v>
      </c>
    </row>
    <row r="14" spans="1:12" x14ac:dyDescent="0.2">
      <c r="A14" s="511" t="s">
        <v>1016</v>
      </c>
      <c r="B14" s="511"/>
      <c r="C14" s="312">
        <v>13.42</v>
      </c>
      <c r="D14" s="312">
        <v>13.42</v>
      </c>
      <c r="E14" s="312">
        <v>13.42</v>
      </c>
      <c r="F14" s="312">
        <v>13.42</v>
      </c>
      <c r="G14" s="312">
        <v>13.42</v>
      </c>
      <c r="H14" s="312">
        <v>13.42</v>
      </c>
      <c r="I14" s="312">
        <v>13.42</v>
      </c>
      <c r="J14" s="312">
        <v>13.42</v>
      </c>
      <c r="K14" s="312">
        <v>13.42</v>
      </c>
      <c r="L14" s="312">
        <v>13.42</v>
      </c>
    </row>
    <row r="15" spans="1:12" x14ac:dyDescent="0.2">
      <c r="A15" s="550" t="s">
        <v>1017</v>
      </c>
      <c r="B15" s="550"/>
      <c r="C15" s="312"/>
      <c r="D15" s="312"/>
      <c r="E15" s="312"/>
      <c r="F15" s="312"/>
      <c r="G15" s="312"/>
      <c r="H15" s="312"/>
      <c r="I15" s="312"/>
      <c r="J15" s="312"/>
      <c r="K15" s="312"/>
      <c r="L15" s="312"/>
    </row>
    <row r="16" spans="1:12" x14ac:dyDescent="0.2">
      <c r="A16" s="511" t="s">
        <v>1018</v>
      </c>
      <c r="B16" s="511"/>
      <c r="C16" s="312">
        <v>7</v>
      </c>
      <c r="D16" s="312">
        <v>7</v>
      </c>
      <c r="E16" s="312">
        <v>7</v>
      </c>
      <c r="F16" s="312">
        <v>7</v>
      </c>
      <c r="G16" s="312">
        <v>7</v>
      </c>
      <c r="H16" s="312">
        <v>7</v>
      </c>
      <c r="I16" s="312">
        <v>7</v>
      </c>
      <c r="J16" s="312">
        <v>7</v>
      </c>
      <c r="K16" s="312">
        <v>7</v>
      </c>
      <c r="L16" s="312">
        <v>7</v>
      </c>
    </row>
    <row r="17" spans="1:12" x14ac:dyDescent="0.2">
      <c r="A17" s="511" t="s">
        <v>1019</v>
      </c>
      <c r="B17" s="511"/>
      <c r="C17" s="312">
        <v>7.24</v>
      </c>
      <c r="D17" s="312">
        <v>7.24</v>
      </c>
      <c r="E17" s="312">
        <v>7.24</v>
      </c>
      <c r="F17" s="312">
        <v>7.24</v>
      </c>
      <c r="G17" s="312">
        <v>7.24</v>
      </c>
      <c r="H17" s="312">
        <v>7.24</v>
      </c>
      <c r="I17" s="312">
        <v>7.24</v>
      </c>
      <c r="J17" s="312">
        <v>7.24</v>
      </c>
      <c r="K17" s="312">
        <v>7.24</v>
      </c>
      <c r="L17" s="312">
        <v>7.24</v>
      </c>
    </row>
    <row r="18" spans="1:12" x14ac:dyDescent="0.2">
      <c r="A18" s="511" t="s">
        <v>1020</v>
      </c>
      <c r="B18" s="511"/>
      <c r="C18" s="312">
        <v>7.43</v>
      </c>
      <c r="D18" s="312">
        <v>7.43</v>
      </c>
      <c r="E18" s="312">
        <v>7.43</v>
      </c>
      <c r="F18" s="312">
        <v>7.43</v>
      </c>
      <c r="G18" s="312">
        <v>7.43</v>
      </c>
      <c r="H18" s="312">
        <v>7.43</v>
      </c>
      <c r="I18" s="312">
        <v>7.43</v>
      </c>
      <c r="J18" s="312">
        <v>7.43</v>
      </c>
      <c r="K18" s="312">
        <v>7.43</v>
      </c>
      <c r="L18" s="312">
        <v>7.43</v>
      </c>
    </row>
    <row r="19" spans="1:12" x14ac:dyDescent="0.2">
      <c r="A19" s="511" t="s">
        <v>1021</v>
      </c>
      <c r="B19" s="511"/>
      <c r="C19" s="312">
        <v>7.79</v>
      </c>
      <c r="D19" s="312">
        <v>7.79</v>
      </c>
      <c r="E19" s="312">
        <v>7.79</v>
      </c>
      <c r="F19" s="312">
        <v>7.79</v>
      </c>
      <c r="G19" s="312">
        <v>7.79</v>
      </c>
      <c r="H19" s="312">
        <v>7.79</v>
      </c>
      <c r="I19" s="312">
        <v>7.79</v>
      </c>
      <c r="J19" s="312">
        <v>7.79</v>
      </c>
      <c r="K19" s="312">
        <v>7.79</v>
      </c>
      <c r="L19" s="312">
        <v>7.79</v>
      </c>
    </row>
    <row r="20" spans="1:12" x14ac:dyDescent="0.2">
      <c r="A20" s="511" t="s">
        <v>1022</v>
      </c>
      <c r="B20" s="511"/>
      <c r="C20" s="312">
        <v>8.4499999999999993</v>
      </c>
      <c r="D20" s="312">
        <v>8.4499999999999993</v>
      </c>
      <c r="E20" s="312">
        <v>8.4499999999999993</v>
      </c>
      <c r="F20" s="312">
        <v>8.4499999999999993</v>
      </c>
      <c r="G20" s="312">
        <v>8.4499999999999993</v>
      </c>
      <c r="H20" s="312">
        <v>8.4499999999999993</v>
      </c>
      <c r="I20" s="312">
        <v>8.4499999999999993</v>
      </c>
      <c r="J20" s="312">
        <v>8.4499999999999993</v>
      </c>
      <c r="K20" s="312">
        <v>8.4499999999999993</v>
      </c>
      <c r="L20" s="312">
        <v>8.4499999999999993</v>
      </c>
    </row>
    <row r="21" spans="1:12" x14ac:dyDescent="0.2">
      <c r="A21" s="511" t="s">
        <v>1023</v>
      </c>
      <c r="B21" s="511"/>
      <c r="C21" s="312">
        <v>9.25</v>
      </c>
      <c r="D21" s="312">
        <v>9.25</v>
      </c>
      <c r="E21" s="312">
        <v>9.25</v>
      </c>
      <c r="F21" s="312">
        <v>9.25</v>
      </c>
      <c r="G21" s="312">
        <v>9.25</v>
      </c>
      <c r="H21" s="312">
        <v>9.25</v>
      </c>
      <c r="I21" s="312">
        <v>9.25</v>
      </c>
      <c r="J21" s="312">
        <v>9.25</v>
      </c>
      <c r="K21" s="312">
        <v>9.25</v>
      </c>
      <c r="L21" s="312">
        <v>9.25</v>
      </c>
    </row>
    <row r="22" spans="1:12" x14ac:dyDescent="0.2">
      <c r="A22" s="511" t="s">
        <v>1024</v>
      </c>
      <c r="B22" s="511"/>
      <c r="C22" s="312">
        <v>10.41</v>
      </c>
      <c r="D22" s="312">
        <v>10.41</v>
      </c>
      <c r="E22" s="312">
        <v>10.41</v>
      </c>
      <c r="F22" s="312">
        <v>10.41</v>
      </c>
      <c r="G22" s="312">
        <v>10.41</v>
      </c>
      <c r="H22" s="312">
        <v>10.41</v>
      </c>
      <c r="I22" s="312">
        <v>10.41</v>
      </c>
      <c r="J22" s="312">
        <v>10.41</v>
      </c>
      <c r="K22" s="312">
        <v>10.41</v>
      </c>
      <c r="L22" s="312">
        <v>10.41</v>
      </c>
    </row>
    <row r="23" spans="1:12" x14ac:dyDescent="0.2">
      <c r="A23" s="511" t="s">
        <v>1025</v>
      </c>
      <c r="B23" s="511"/>
      <c r="C23" s="312">
        <v>10.41</v>
      </c>
      <c r="D23" s="312">
        <v>10.41</v>
      </c>
      <c r="E23" s="312">
        <v>10.41</v>
      </c>
      <c r="F23" s="312">
        <v>10.41</v>
      </c>
      <c r="G23" s="312">
        <v>10.41</v>
      </c>
      <c r="H23" s="312">
        <v>10.41</v>
      </c>
      <c r="I23" s="312">
        <v>10.41</v>
      </c>
      <c r="J23" s="312">
        <v>10.41</v>
      </c>
      <c r="K23" s="312">
        <v>10.41</v>
      </c>
      <c r="L23" s="312">
        <v>10.41</v>
      </c>
    </row>
    <row r="24" spans="1:12" x14ac:dyDescent="0.2">
      <c r="A24" s="550" t="s">
        <v>1026</v>
      </c>
      <c r="B24" s="550"/>
      <c r="C24" s="389"/>
      <c r="D24" s="389"/>
      <c r="E24" s="389"/>
      <c r="F24" s="389"/>
      <c r="G24" s="389"/>
      <c r="H24" s="389"/>
      <c r="I24" s="389"/>
      <c r="J24" s="389"/>
    </row>
    <row r="25" spans="1:12" x14ac:dyDescent="0.2">
      <c r="A25" s="511" t="s">
        <v>1027</v>
      </c>
      <c r="B25" s="511"/>
      <c r="C25" s="312">
        <v>4</v>
      </c>
      <c r="D25" s="312">
        <v>4</v>
      </c>
      <c r="E25" s="312">
        <v>4</v>
      </c>
      <c r="F25" s="312">
        <v>4</v>
      </c>
      <c r="G25" s="312">
        <v>4</v>
      </c>
      <c r="H25" s="312">
        <v>4</v>
      </c>
      <c r="I25" s="312">
        <v>4</v>
      </c>
      <c r="J25" s="312">
        <v>4</v>
      </c>
      <c r="K25" s="312">
        <v>4</v>
      </c>
      <c r="L25" s="312">
        <v>4</v>
      </c>
    </row>
    <row r="26" spans="1:12" x14ac:dyDescent="0.2">
      <c r="A26" s="511" t="s">
        <v>1028</v>
      </c>
      <c r="B26" s="511"/>
      <c r="C26" s="312">
        <v>12.26</v>
      </c>
      <c r="D26" s="312">
        <v>14.87</v>
      </c>
      <c r="E26" s="312">
        <v>14.87</v>
      </c>
      <c r="F26" s="312">
        <v>14.87</v>
      </c>
      <c r="G26" s="312">
        <v>14.87</v>
      </c>
      <c r="H26" s="312">
        <v>14.48</v>
      </c>
      <c r="I26" s="312">
        <v>14.41</v>
      </c>
      <c r="J26" s="312">
        <v>14.4</v>
      </c>
      <c r="K26" s="312">
        <v>14.4</v>
      </c>
      <c r="L26" s="312">
        <v>14.4</v>
      </c>
    </row>
    <row r="27" spans="1:12" x14ac:dyDescent="0.2">
      <c r="A27" s="550" t="s">
        <v>1029</v>
      </c>
      <c r="B27" s="550"/>
      <c r="C27" s="389"/>
      <c r="D27" s="389"/>
      <c r="E27" s="389"/>
      <c r="F27" s="389"/>
      <c r="G27" s="389"/>
      <c r="H27" s="389"/>
      <c r="I27" s="389"/>
      <c r="J27" s="389"/>
    </row>
    <row r="28" spans="1:12" x14ac:dyDescent="0.2">
      <c r="A28" s="511" t="s">
        <v>1030</v>
      </c>
      <c r="B28" s="511"/>
      <c r="C28" s="312">
        <v>13</v>
      </c>
      <c r="D28" s="312">
        <v>13</v>
      </c>
      <c r="E28" s="312">
        <v>13</v>
      </c>
      <c r="F28" s="312">
        <v>13</v>
      </c>
      <c r="G28" s="312">
        <v>13</v>
      </c>
      <c r="H28" s="312">
        <v>13</v>
      </c>
      <c r="I28" s="312">
        <v>13</v>
      </c>
      <c r="J28" s="312">
        <v>13</v>
      </c>
      <c r="K28" s="312">
        <v>13</v>
      </c>
      <c r="L28" s="312">
        <v>13</v>
      </c>
    </row>
    <row r="29" spans="1:12" x14ac:dyDescent="0.2">
      <c r="A29" s="550" t="s">
        <v>1031</v>
      </c>
      <c r="B29" s="550"/>
      <c r="C29" s="389"/>
      <c r="D29" s="389"/>
      <c r="E29" s="389"/>
      <c r="F29" s="389"/>
      <c r="G29" s="389"/>
      <c r="H29" s="389"/>
      <c r="I29" s="389"/>
      <c r="J29" s="389"/>
    </row>
    <row r="30" spans="1:12" x14ac:dyDescent="0.2">
      <c r="A30" s="900" t="s">
        <v>1032</v>
      </c>
      <c r="B30" s="900"/>
      <c r="C30" s="389"/>
      <c r="D30" s="389"/>
      <c r="E30" s="389"/>
      <c r="F30" s="389"/>
      <c r="G30" s="389"/>
      <c r="H30" s="389"/>
      <c r="I30" s="389"/>
      <c r="J30" s="389"/>
    </row>
    <row r="31" spans="1:12" x14ac:dyDescent="0.2">
      <c r="A31" s="511" t="s">
        <v>1033</v>
      </c>
      <c r="B31" s="511"/>
      <c r="C31" s="312">
        <v>13</v>
      </c>
      <c r="D31" s="312">
        <v>17</v>
      </c>
      <c r="E31" s="312">
        <v>17</v>
      </c>
      <c r="F31" s="312">
        <v>18.2</v>
      </c>
      <c r="G31" s="312">
        <v>18.2</v>
      </c>
      <c r="H31" s="312">
        <v>18</v>
      </c>
      <c r="I31" s="312">
        <v>16.399999999999999</v>
      </c>
      <c r="J31" s="312">
        <v>16</v>
      </c>
      <c r="K31" s="312">
        <v>15.6</v>
      </c>
      <c r="L31" s="312">
        <v>15.8</v>
      </c>
    </row>
    <row r="32" spans="1:12" x14ac:dyDescent="0.2">
      <c r="A32" s="511" t="s">
        <v>1034</v>
      </c>
      <c r="B32" s="511"/>
      <c r="C32" s="312">
        <v>13.6</v>
      </c>
      <c r="D32" s="312">
        <v>17.8</v>
      </c>
      <c r="E32" s="312">
        <v>17.8</v>
      </c>
      <c r="F32" s="312">
        <v>19</v>
      </c>
      <c r="G32" s="312">
        <v>19</v>
      </c>
      <c r="H32" s="312">
        <v>19</v>
      </c>
      <c r="I32" s="312">
        <v>17.399999999999999</v>
      </c>
      <c r="J32" s="312">
        <v>16.600000000000001</v>
      </c>
      <c r="K32" s="312">
        <v>16.600000000000001</v>
      </c>
      <c r="L32" s="312">
        <v>16.600000000000001</v>
      </c>
    </row>
    <row r="33" spans="1:12" x14ac:dyDescent="0.2">
      <c r="A33" s="550" t="s">
        <v>1035</v>
      </c>
      <c r="B33" s="550"/>
      <c r="C33" s="389"/>
      <c r="D33" s="389"/>
      <c r="E33" s="389"/>
      <c r="F33" s="389"/>
      <c r="G33" s="389"/>
      <c r="H33" s="389"/>
      <c r="I33" s="389"/>
      <c r="J33" s="389"/>
    </row>
    <row r="34" spans="1:12" x14ac:dyDescent="0.2">
      <c r="A34" s="511" t="s">
        <v>1036</v>
      </c>
      <c r="B34" s="511"/>
      <c r="C34" s="312">
        <v>12</v>
      </c>
      <c r="D34" s="312">
        <v>12</v>
      </c>
      <c r="E34" s="312">
        <v>12</v>
      </c>
      <c r="F34" s="312">
        <v>12</v>
      </c>
      <c r="G34" s="312">
        <v>12</v>
      </c>
      <c r="H34" s="312">
        <v>12</v>
      </c>
      <c r="I34" s="312">
        <v>12</v>
      </c>
      <c r="J34" s="312">
        <v>12</v>
      </c>
      <c r="K34" s="312">
        <v>12</v>
      </c>
      <c r="L34" s="312">
        <v>12</v>
      </c>
    </row>
    <row r="35" spans="1:12" x14ac:dyDescent="0.2">
      <c r="A35" s="511" t="s">
        <v>1037</v>
      </c>
      <c r="B35" s="511"/>
      <c r="C35" s="312">
        <v>14</v>
      </c>
      <c r="D35" s="312">
        <v>14</v>
      </c>
      <c r="E35" s="312">
        <v>14</v>
      </c>
      <c r="F35" s="312">
        <v>14</v>
      </c>
      <c r="G35" s="312">
        <v>14</v>
      </c>
      <c r="H35" s="312">
        <v>14</v>
      </c>
      <c r="I35" s="312">
        <v>14</v>
      </c>
      <c r="J35" s="312">
        <v>14</v>
      </c>
      <c r="K35" s="312">
        <v>14</v>
      </c>
      <c r="L35" s="312">
        <v>14</v>
      </c>
    </row>
    <row r="36" spans="1:12" x14ac:dyDescent="0.2">
      <c r="A36" s="550" t="s">
        <v>1038</v>
      </c>
      <c r="B36" s="550"/>
      <c r="C36" s="312">
        <v>12.6</v>
      </c>
      <c r="D36" s="312">
        <v>12.84</v>
      </c>
      <c r="E36" s="312">
        <v>12.84</v>
      </c>
      <c r="F36" s="312">
        <v>14.28</v>
      </c>
      <c r="G36" s="312">
        <v>15.12</v>
      </c>
      <c r="H36" s="312">
        <v>16.079999999999998</v>
      </c>
      <c r="I36" s="312">
        <v>15.12</v>
      </c>
      <c r="J36" s="312">
        <v>15</v>
      </c>
      <c r="K36" s="312">
        <v>14.64</v>
      </c>
      <c r="L36" s="312">
        <v>14.76</v>
      </c>
    </row>
    <row r="37" spans="1:12" x14ac:dyDescent="0.2">
      <c r="A37" s="550" t="s">
        <v>1039</v>
      </c>
      <c r="B37" s="550"/>
      <c r="C37" s="312">
        <v>13.92</v>
      </c>
      <c r="D37" s="312">
        <v>16.559999999999999</v>
      </c>
      <c r="E37" s="312">
        <v>16.559999999999999</v>
      </c>
      <c r="F37" s="312">
        <v>16.559999999999999</v>
      </c>
      <c r="G37" s="312">
        <v>16.559999999999999</v>
      </c>
      <c r="H37" s="312">
        <v>16.32</v>
      </c>
      <c r="I37" s="312">
        <v>16.079999999999998</v>
      </c>
      <c r="J37" s="312">
        <v>16.079999999999998</v>
      </c>
      <c r="K37" s="312">
        <v>15.36</v>
      </c>
      <c r="L37" s="312">
        <v>15.6</v>
      </c>
    </row>
    <row r="38" spans="1:12" x14ac:dyDescent="0.2">
      <c r="A38" s="550" t="s">
        <v>1040</v>
      </c>
      <c r="B38" s="550"/>
      <c r="C38" s="312">
        <v>13.92</v>
      </c>
      <c r="D38" s="312">
        <v>16.559999999999999</v>
      </c>
      <c r="E38" s="312">
        <v>16.559999999999999</v>
      </c>
      <c r="F38" s="312">
        <v>16.559999999999999</v>
      </c>
      <c r="G38" s="312">
        <v>16.559999999999999</v>
      </c>
      <c r="H38" s="312">
        <v>16.32</v>
      </c>
      <c r="I38" s="312">
        <v>16.079999999999998</v>
      </c>
      <c r="J38" s="312">
        <v>16.079999999999998</v>
      </c>
      <c r="K38" s="312">
        <v>15.36</v>
      </c>
      <c r="L38" s="312">
        <v>15.6</v>
      </c>
    </row>
    <row r="39" spans="1:12" x14ac:dyDescent="0.2">
      <c r="A39" s="550" t="s">
        <v>1041</v>
      </c>
      <c r="B39" s="550"/>
      <c r="C39" s="312"/>
      <c r="D39" s="312"/>
      <c r="E39" s="312"/>
      <c r="F39" s="312"/>
      <c r="G39" s="312"/>
      <c r="H39" s="312"/>
      <c r="I39" s="312"/>
      <c r="J39" s="312"/>
    </row>
    <row r="40" spans="1:12" x14ac:dyDescent="0.2">
      <c r="A40" s="899" t="s">
        <v>1042</v>
      </c>
      <c r="B40" s="899"/>
      <c r="C40" s="312">
        <v>16.12</v>
      </c>
      <c r="D40" s="312">
        <v>19.920000000000002</v>
      </c>
      <c r="E40" s="312">
        <v>20.84</v>
      </c>
      <c r="F40" s="312">
        <v>20.84</v>
      </c>
      <c r="G40" s="312">
        <v>21.74</v>
      </c>
      <c r="H40" s="312">
        <v>21.6</v>
      </c>
      <c r="I40" s="312">
        <v>20.72</v>
      </c>
      <c r="J40" s="312">
        <v>20.28</v>
      </c>
      <c r="K40" s="312">
        <v>19.920000000000002</v>
      </c>
      <c r="L40" s="312">
        <v>19.399999999999999</v>
      </c>
    </row>
    <row r="41" spans="1:12" x14ac:dyDescent="0.2">
      <c r="A41" s="899" t="s">
        <v>1262</v>
      </c>
      <c r="B41" s="899"/>
      <c r="C41" s="312">
        <v>16</v>
      </c>
      <c r="D41" s="312">
        <v>19.64</v>
      </c>
      <c r="E41" s="312">
        <v>20.82</v>
      </c>
      <c r="F41" s="312">
        <v>20.82</v>
      </c>
      <c r="G41" s="312">
        <v>21.72</v>
      </c>
      <c r="H41" s="312">
        <v>21.66</v>
      </c>
      <c r="I41" s="312">
        <v>20.76</v>
      </c>
      <c r="J41" s="312">
        <v>20.3</v>
      </c>
      <c r="K41" s="312">
        <v>19.899999999999999</v>
      </c>
      <c r="L41" s="312">
        <v>19.38</v>
      </c>
    </row>
    <row r="42" spans="1:12" x14ac:dyDescent="0.2">
      <c r="A42" s="899" t="s">
        <v>1263</v>
      </c>
      <c r="B42" s="899"/>
      <c r="C42" s="312">
        <v>15.96</v>
      </c>
      <c r="D42" s="312">
        <v>19.82</v>
      </c>
      <c r="E42" s="312">
        <v>20.8</v>
      </c>
      <c r="F42" s="312">
        <v>20.8</v>
      </c>
      <c r="G42" s="312">
        <v>21.8</v>
      </c>
      <c r="H42" s="312">
        <v>21.72</v>
      </c>
      <c r="I42" s="312">
        <v>20.8</v>
      </c>
      <c r="J42" s="312">
        <v>20.34</v>
      </c>
      <c r="K42" s="312">
        <v>19.760000000000002</v>
      </c>
      <c r="L42" s="312">
        <v>19</v>
      </c>
    </row>
    <row r="43" spans="1:12" x14ac:dyDescent="0.2">
      <c r="A43" s="550" t="s">
        <v>1043</v>
      </c>
      <c r="B43" s="550"/>
      <c r="C43" s="312">
        <v>14.16</v>
      </c>
      <c r="D43" s="312">
        <v>16.559999999999999</v>
      </c>
      <c r="E43" s="312">
        <v>16.559999999999999</v>
      </c>
      <c r="F43" s="312">
        <v>16.559999999999999</v>
      </c>
      <c r="G43" s="312">
        <v>16.559999999999999</v>
      </c>
      <c r="H43" s="312">
        <v>16.32</v>
      </c>
      <c r="I43" s="312">
        <v>16.079999999999998</v>
      </c>
      <c r="J43" s="312">
        <v>16.079999999999998</v>
      </c>
      <c r="K43" s="312">
        <v>15.36</v>
      </c>
      <c r="L43" s="312">
        <v>15.6</v>
      </c>
    </row>
    <row r="44" spans="1:12" x14ac:dyDescent="0.2">
      <c r="A44" s="550" t="s">
        <v>1044</v>
      </c>
      <c r="B44" s="550"/>
      <c r="C44" s="312"/>
      <c r="D44" s="312"/>
      <c r="E44" s="312"/>
      <c r="F44" s="312"/>
      <c r="G44" s="312"/>
      <c r="H44" s="312"/>
      <c r="I44" s="312"/>
      <c r="J44" s="312"/>
    </row>
    <row r="45" spans="1:12" x14ac:dyDescent="0.2">
      <c r="A45" s="616" t="s">
        <v>1045</v>
      </c>
      <c r="B45" s="616"/>
      <c r="C45" s="312"/>
      <c r="D45" s="312"/>
      <c r="E45" s="312">
        <v>20.8</v>
      </c>
      <c r="F45" s="312">
        <v>20.8</v>
      </c>
      <c r="G45" s="312">
        <v>21.8</v>
      </c>
      <c r="H45" s="312">
        <v>21.8</v>
      </c>
      <c r="I45" s="312">
        <v>21.37</v>
      </c>
      <c r="J45" s="312">
        <v>18.54</v>
      </c>
      <c r="K45" s="312">
        <v>18.54</v>
      </c>
      <c r="L45" s="312">
        <v>18.54</v>
      </c>
    </row>
    <row r="46" spans="1:12" x14ac:dyDescent="0.2">
      <c r="A46" s="616" t="s">
        <v>1046</v>
      </c>
      <c r="B46" s="616"/>
      <c r="C46" s="312"/>
      <c r="D46" s="312"/>
      <c r="E46" s="312">
        <v>18</v>
      </c>
      <c r="F46" s="312">
        <v>18.329999999999998</v>
      </c>
      <c r="G46" s="312">
        <v>18.329999999999998</v>
      </c>
      <c r="H46" s="312">
        <v>18.23</v>
      </c>
      <c r="I46" s="312">
        <v>18</v>
      </c>
      <c r="J46" s="312">
        <v>15.4</v>
      </c>
      <c r="K46" s="312">
        <v>15.2</v>
      </c>
      <c r="L46" s="312">
        <v>15.25</v>
      </c>
    </row>
    <row r="47" spans="1:12" x14ac:dyDescent="0.2">
      <c r="A47" s="616" t="s">
        <v>1047</v>
      </c>
      <c r="B47" s="616"/>
      <c r="C47" s="312"/>
      <c r="D47" s="312"/>
      <c r="E47" s="312">
        <v>12.84</v>
      </c>
      <c r="F47" s="312">
        <v>14.28</v>
      </c>
      <c r="G47" s="312">
        <v>15.12</v>
      </c>
      <c r="H47" s="312">
        <v>15.72</v>
      </c>
      <c r="I47" s="312">
        <v>15.66</v>
      </c>
      <c r="J47" s="312">
        <v>15</v>
      </c>
      <c r="K47" s="312">
        <v>14.76</v>
      </c>
      <c r="L47" s="312">
        <v>14.76</v>
      </c>
    </row>
    <row r="48" spans="1:12" ht="15" thickBot="1" x14ac:dyDescent="0.25">
      <c r="A48" s="896" t="s">
        <v>1048</v>
      </c>
      <c r="B48" s="896"/>
      <c r="C48" s="312"/>
      <c r="D48" s="312"/>
      <c r="E48" s="312">
        <v>19.5</v>
      </c>
      <c r="F48" s="312">
        <v>19.5</v>
      </c>
      <c r="G48" s="312">
        <v>19.5</v>
      </c>
      <c r="H48" s="312">
        <v>20.5</v>
      </c>
      <c r="I48" s="312">
        <v>20.5</v>
      </c>
      <c r="J48" s="312">
        <v>20.5</v>
      </c>
      <c r="K48" s="312">
        <v>20.5</v>
      </c>
      <c r="L48" s="312">
        <v>20.5</v>
      </c>
    </row>
    <row r="49" spans="1:12" ht="15" thickTop="1" x14ac:dyDescent="0.2">
      <c r="A49" s="897" t="s">
        <v>1268</v>
      </c>
      <c r="B49" s="897"/>
      <c r="C49" s="897"/>
      <c r="D49" s="897"/>
      <c r="E49" s="897"/>
      <c r="F49" s="897"/>
      <c r="G49" s="897"/>
      <c r="H49" s="897"/>
      <c r="I49" s="897"/>
      <c r="J49" s="897"/>
      <c r="K49" s="897"/>
      <c r="L49" s="897"/>
    </row>
    <row r="50" spans="1:12" x14ac:dyDescent="0.2">
      <c r="A50" s="207">
        <v>1</v>
      </c>
      <c r="B50" s="895" t="s">
        <v>1049</v>
      </c>
      <c r="C50" s="895"/>
      <c r="D50" s="895"/>
      <c r="E50" s="895"/>
      <c r="F50" s="895"/>
      <c r="G50" s="895"/>
      <c r="H50" s="895"/>
      <c r="I50" s="895"/>
      <c r="J50" s="895"/>
      <c r="K50" s="895"/>
      <c r="L50" s="895"/>
    </row>
    <row r="51" spans="1:12" ht="23.25" customHeight="1" x14ac:dyDescent="0.2">
      <c r="A51" s="207">
        <v>2</v>
      </c>
      <c r="B51" s="898" t="s">
        <v>1050</v>
      </c>
      <c r="C51" s="898"/>
      <c r="D51" s="898"/>
      <c r="E51" s="898"/>
      <c r="F51" s="898"/>
      <c r="G51" s="898"/>
      <c r="H51" s="898"/>
      <c r="I51" s="898"/>
      <c r="J51" s="898"/>
      <c r="K51" s="898"/>
      <c r="L51" s="898"/>
    </row>
    <row r="52" spans="1:12" ht="18" customHeight="1" x14ac:dyDescent="0.2">
      <c r="A52" s="207">
        <v>3</v>
      </c>
      <c r="B52" s="898" t="s">
        <v>1051</v>
      </c>
      <c r="C52" s="898"/>
      <c r="D52" s="898"/>
      <c r="E52" s="898"/>
      <c r="F52" s="898"/>
      <c r="G52" s="898"/>
      <c r="H52" s="898"/>
      <c r="I52" s="898"/>
      <c r="J52" s="898"/>
      <c r="K52" s="898"/>
      <c r="L52" s="898"/>
    </row>
    <row r="53" spans="1:12" ht="18.75" customHeight="1" x14ac:dyDescent="0.2">
      <c r="A53" s="207">
        <v>4</v>
      </c>
      <c r="B53" s="898" t="s">
        <v>1052</v>
      </c>
      <c r="C53" s="898"/>
      <c r="D53" s="898"/>
      <c r="E53" s="898"/>
      <c r="F53" s="898"/>
      <c r="G53" s="898"/>
      <c r="H53" s="898"/>
      <c r="I53" s="898"/>
      <c r="J53" s="898"/>
      <c r="K53" s="898"/>
      <c r="L53" s="898"/>
    </row>
    <row r="54" spans="1:12" ht="18.75" customHeight="1" x14ac:dyDescent="0.2">
      <c r="A54" s="207" t="s">
        <v>1053</v>
      </c>
      <c r="B54" s="894" t="s">
        <v>1054</v>
      </c>
      <c r="C54" s="894"/>
      <c r="D54" s="894"/>
      <c r="E54" s="894"/>
      <c r="F54" s="894"/>
      <c r="G54" s="894"/>
      <c r="H54" s="894"/>
      <c r="I54" s="894"/>
      <c r="J54" s="894"/>
      <c r="K54" s="894"/>
      <c r="L54" s="894"/>
    </row>
    <row r="55" spans="1:12" x14ac:dyDescent="0.2">
      <c r="A55" s="207"/>
      <c r="B55" s="895"/>
      <c r="C55" s="895"/>
      <c r="D55" s="895"/>
      <c r="E55" s="895"/>
      <c r="F55" s="895"/>
      <c r="G55" s="895"/>
      <c r="H55" s="895"/>
      <c r="I55" s="895"/>
      <c r="J55" s="895"/>
      <c r="K55" s="895"/>
      <c r="L55" s="895"/>
    </row>
    <row r="56" spans="1:12" x14ac:dyDescent="0.2">
      <c r="A56" s="207"/>
      <c r="B56" s="895"/>
      <c r="C56" s="895"/>
      <c r="D56" s="895"/>
      <c r="E56" s="895"/>
      <c r="F56" s="895"/>
      <c r="G56" s="895"/>
      <c r="H56" s="895"/>
      <c r="I56" s="895"/>
      <c r="J56" s="895"/>
      <c r="K56" s="895"/>
      <c r="L56" s="895"/>
    </row>
    <row r="57" spans="1:12" x14ac:dyDescent="0.2">
      <c r="A57" s="207"/>
      <c r="B57" s="895"/>
      <c r="C57" s="895"/>
      <c r="D57" s="895"/>
      <c r="E57" s="895"/>
      <c r="F57" s="895"/>
      <c r="G57" s="895"/>
      <c r="H57" s="895"/>
      <c r="I57" s="895"/>
      <c r="J57" s="895"/>
      <c r="K57" s="895"/>
      <c r="L57" s="895"/>
    </row>
    <row r="58" spans="1:12" x14ac:dyDescent="0.2">
      <c r="A58" s="16"/>
      <c r="B58" s="16"/>
      <c r="C58" s="16"/>
      <c r="D58" s="16"/>
      <c r="E58" s="16"/>
      <c r="F58" s="16"/>
      <c r="G58" s="16"/>
      <c r="H58" s="16"/>
      <c r="I58" s="16"/>
      <c r="J58" s="16"/>
      <c r="K58" s="16"/>
      <c r="L58" s="16"/>
    </row>
    <row r="59" spans="1:12" x14ac:dyDescent="0.2">
      <c r="A59" s="1"/>
    </row>
    <row r="60" spans="1:12" x14ac:dyDescent="0.2">
      <c r="A60" s="1"/>
    </row>
    <row r="61" spans="1:12" x14ac:dyDescent="0.2">
      <c r="A61" s="1"/>
    </row>
  </sheetData>
  <mergeCells count="58">
    <mergeCell ref="J4:L4"/>
    <mergeCell ref="A11:B11"/>
    <mergeCell ref="A1:L1"/>
    <mergeCell ref="A2:L2"/>
    <mergeCell ref="A3:L3"/>
    <mergeCell ref="A4:B5"/>
    <mergeCell ref="A6:B6"/>
    <mergeCell ref="A7:B7"/>
    <mergeCell ref="A8:B8"/>
    <mergeCell ref="A9:B9"/>
    <mergeCell ref="A10:B10"/>
    <mergeCell ref="C4:I4"/>
    <mergeCell ref="A23:B23"/>
    <mergeCell ref="A12:B12"/>
    <mergeCell ref="A13:B13"/>
    <mergeCell ref="A14:B14"/>
    <mergeCell ref="A15:B15"/>
    <mergeCell ref="A16:B16"/>
    <mergeCell ref="A17:B17"/>
    <mergeCell ref="A18:B18"/>
    <mergeCell ref="A19:B19"/>
    <mergeCell ref="A20:B20"/>
    <mergeCell ref="A21:B21"/>
    <mergeCell ref="A22:B22"/>
    <mergeCell ref="A35:B35"/>
    <mergeCell ref="A24:B24"/>
    <mergeCell ref="A25:B25"/>
    <mergeCell ref="A26:B26"/>
    <mergeCell ref="A27:B27"/>
    <mergeCell ref="A28:B28"/>
    <mergeCell ref="A29:B29"/>
    <mergeCell ref="A30:B30"/>
    <mergeCell ref="A31:B31"/>
    <mergeCell ref="A32:B32"/>
    <mergeCell ref="A33:B33"/>
    <mergeCell ref="A34:B34"/>
    <mergeCell ref="A47:B47"/>
    <mergeCell ref="A36:B36"/>
    <mergeCell ref="A37:B37"/>
    <mergeCell ref="A38:B38"/>
    <mergeCell ref="A39:B39"/>
    <mergeCell ref="A40:B40"/>
    <mergeCell ref="A41:B41"/>
    <mergeCell ref="A42:B42"/>
    <mergeCell ref="A43:B43"/>
    <mergeCell ref="A44:B44"/>
    <mergeCell ref="A45:B45"/>
    <mergeCell ref="A46:B46"/>
    <mergeCell ref="B54:L54"/>
    <mergeCell ref="B55:L55"/>
    <mergeCell ref="B56:L56"/>
    <mergeCell ref="B57:L57"/>
    <mergeCell ref="A48:B48"/>
    <mergeCell ref="A49:L49"/>
    <mergeCell ref="B50:L50"/>
    <mergeCell ref="B51:L51"/>
    <mergeCell ref="B52:L52"/>
    <mergeCell ref="B53:L53"/>
  </mergeCells>
  <pageMargins left="0.7" right="0.7" top="0.75" bottom="0.75" header="0.3" footer="0.3"/>
  <pageSetup paperSize="9" scale="74" orientation="portrait"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BreakPreview" zoomScaleNormal="100" zoomScaleSheetLayoutView="100" workbookViewId="0">
      <selection activeCell="G9" sqref="G9"/>
    </sheetView>
  </sheetViews>
  <sheetFormatPr defaultRowHeight="14.25" x14ac:dyDescent="0.2"/>
  <cols>
    <col min="1" max="1" width="5.875" bestFit="1" customWidth="1"/>
    <col min="2" max="3" width="8" bestFit="1" customWidth="1"/>
    <col min="4" max="4" width="8.625" bestFit="1" customWidth="1"/>
    <col min="5" max="5" width="13.25" bestFit="1" customWidth="1"/>
    <col min="6" max="8" width="9" bestFit="1" customWidth="1"/>
  </cols>
  <sheetData>
    <row r="1" spans="1:8" ht="18.75" x14ac:dyDescent="0.2">
      <c r="A1" s="503" t="s">
        <v>1055</v>
      </c>
      <c r="B1" s="503"/>
      <c r="C1" s="503"/>
      <c r="D1" s="503"/>
      <c r="E1" s="503"/>
      <c r="F1" s="503"/>
      <c r="G1" s="503"/>
      <c r="H1" s="503"/>
    </row>
    <row r="2" spans="1:8" ht="15" thickBot="1" x14ac:dyDescent="0.25">
      <c r="A2" s="911"/>
      <c r="B2" s="911"/>
      <c r="C2" s="911"/>
      <c r="D2" s="911"/>
      <c r="E2" s="911"/>
      <c r="F2" s="911"/>
      <c r="G2" s="911"/>
      <c r="H2" s="911"/>
    </row>
    <row r="3" spans="1:8" ht="45.75" thickTop="1" x14ac:dyDescent="0.2">
      <c r="A3" s="515" t="s">
        <v>609</v>
      </c>
      <c r="B3" s="912" t="s">
        <v>1056</v>
      </c>
      <c r="C3" s="912" t="s">
        <v>1057</v>
      </c>
      <c r="D3" s="912" t="s">
        <v>1058</v>
      </c>
      <c r="E3" s="912" t="s">
        <v>1059</v>
      </c>
      <c r="F3" s="208" t="s">
        <v>1060</v>
      </c>
      <c r="G3" s="912" t="s">
        <v>1062</v>
      </c>
      <c r="H3" s="912" t="s">
        <v>1063</v>
      </c>
    </row>
    <row r="4" spans="1:8" ht="23.25" thickBot="1" x14ac:dyDescent="0.25">
      <c r="A4" s="517"/>
      <c r="B4" s="913"/>
      <c r="C4" s="913"/>
      <c r="D4" s="913"/>
      <c r="E4" s="913"/>
      <c r="F4" s="209" t="s">
        <v>1061</v>
      </c>
      <c r="G4" s="913"/>
      <c r="H4" s="913"/>
    </row>
    <row r="5" spans="1:8" ht="15" thickTop="1" x14ac:dyDescent="0.2">
      <c r="A5" s="14"/>
      <c r="B5" s="26"/>
      <c r="C5" s="26"/>
      <c r="D5" s="26"/>
      <c r="E5" s="26"/>
      <c r="F5" s="26"/>
      <c r="G5" s="26"/>
      <c r="H5" s="26"/>
    </row>
    <row r="6" spans="1:8" x14ac:dyDescent="0.2">
      <c r="A6" s="20">
        <v>2019</v>
      </c>
      <c r="B6" s="186"/>
      <c r="C6" s="186"/>
      <c r="D6" s="186"/>
      <c r="E6" s="186"/>
      <c r="F6" s="186"/>
      <c r="G6" s="186"/>
      <c r="H6" s="186"/>
    </row>
    <row r="7" spans="1:8" x14ac:dyDescent="0.2">
      <c r="A7" s="36" t="s">
        <v>1064</v>
      </c>
      <c r="B7" s="37">
        <v>408980</v>
      </c>
      <c r="C7" s="37">
        <v>51809393</v>
      </c>
      <c r="D7" s="37">
        <v>30263</v>
      </c>
      <c r="E7" s="37">
        <v>296010</v>
      </c>
      <c r="F7" s="37">
        <v>1012248</v>
      </c>
      <c r="G7" s="37">
        <v>3420</v>
      </c>
      <c r="H7" s="37">
        <v>3288996</v>
      </c>
    </row>
    <row r="8" spans="1:8" x14ac:dyDescent="0.2">
      <c r="A8" s="36" t="s">
        <v>1065</v>
      </c>
      <c r="B8" s="37">
        <v>421053</v>
      </c>
      <c r="C8" s="37">
        <v>35730704</v>
      </c>
      <c r="D8" s="37">
        <v>25664</v>
      </c>
      <c r="E8" s="37">
        <v>327524</v>
      </c>
      <c r="F8" s="37">
        <v>1138388</v>
      </c>
      <c r="G8" s="37">
        <v>3476</v>
      </c>
      <c r="H8" s="37">
        <v>3639153</v>
      </c>
    </row>
    <row r="9" spans="1:8" x14ac:dyDescent="0.2">
      <c r="A9" s="36" t="s">
        <v>1066</v>
      </c>
      <c r="B9" s="37">
        <v>425945</v>
      </c>
      <c r="C9" s="37">
        <v>39693557</v>
      </c>
      <c r="D9" s="37">
        <v>26591</v>
      </c>
      <c r="E9" s="37">
        <v>322174</v>
      </c>
      <c r="F9" s="37">
        <v>1157029</v>
      </c>
      <c r="G9" s="37">
        <v>3591</v>
      </c>
      <c r="H9" s="37">
        <v>3579706</v>
      </c>
    </row>
    <row r="10" spans="1:8" x14ac:dyDescent="0.2">
      <c r="A10" s="36" t="s">
        <v>1067</v>
      </c>
      <c r="B10" s="37">
        <v>437182</v>
      </c>
      <c r="C10" s="37">
        <v>46103017</v>
      </c>
      <c r="D10" s="37">
        <v>28770</v>
      </c>
      <c r="E10" s="37">
        <v>363546</v>
      </c>
      <c r="F10" s="37">
        <v>1197115</v>
      </c>
      <c r="G10" s="37">
        <v>3293</v>
      </c>
      <c r="H10" s="37">
        <v>4039399</v>
      </c>
    </row>
    <row r="11" spans="1:8" x14ac:dyDescent="0.2">
      <c r="A11" s="20">
        <v>2020</v>
      </c>
      <c r="B11" s="186"/>
      <c r="C11" s="186"/>
      <c r="D11" s="186"/>
      <c r="E11" s="186"/>
      <c r="F11" s="186"/>
      <c r="G11" s="186"/>
      <c r="H11" s="186"/>
    </row>
    <row r="12" spans="1:8" x14ac:dyDescent="0.2">
      <c r="A12" s="36" t="s">
        <v>1064</v>
      </c>
      <c r="B12" s="37">
        <v>434192</v>
      </c>
      <c r="C12" s="37">
        <v>48345517</v>
      </c>
      <c r="D12" s="37">
        <v>31935</v>
      </c>
      <c r="E12" s="37">
        <v>407258</v>
      </c>
      <c r="F12" s="37">
        <v>1292313</v>
      </c>
      <c r="G12" s="37">
        <v>3173</v>
      </c>
      <c r="H12" s="37">
        <v>4525085</v>
      </c>
    </row>
    <row r="13" spans="1:8" x14ac:dyDescent="0.2">
      <c r="A13" s="36" t="s">
        <v>1065</v>
      </c>
      <c r="B13" s="37">
        <v>445181</v>
      </c>
      <c r="C13" s="37">
        <v>52522222</v>
      </c>
      <c r="D13" s="37">
        <v>36660</v>
      </c>
      <c r="E13" s="37">
        <v>396687</v>
      </c>
      <c r="F13" s="37">
        <v>1504934</v>
      </c>
      <c r="G13" s="37">
        <v>3794</v>
      </c>
      <c r="H13" s="37">
        <v>4407635</v>
      </c>
    </row>
    <row r="14" spans="1:8" x14ac:dyDescent="0.2">
      <c r="A14" s="36" t="s">
        <v>1066</v>
      </c>
      <c r="B14" s="37">
        <v>461953</v>
      </c>
      <c r="C14" s="37">
        <v>58137695</v>
      </c>
      <c r="D14" s="37">
        <v>41870</v>
      </c>
      <c r="E14" s="37">
        <v>461960</v>
      </c>
      <c r="F14" s="37">
        <v>1919210</v>
      </c>
      <c r="G14" s="37">
        <v>4154</v>
      </c>
      <c r="H14" s="37">
        <v>5132891</v>
      </c>
    </row>
    <row r="15" spans="1:8" x14ac:dyDescent="0.2">
      <c r="A15" s="36" t="s">
        <v>1067</v>
      </c>
      <c r="B15" s="37">
        <v>481837</v>
      </c>
      <c r="C15" s="37">
        <v>62755479</v>
      </c>
      <c r="D15" s="37">
        <v>51671</v>
      </c>
      <c r="E15" s="37">
        <v>553279</v>
      </c>
      <c r="F15" s="37">
        <v>2069307</v>
      </c>
      <c r="G15" s="37">
        <v>3740</v>
      </c>
      <c r="H15" s="37">
        <v>6147543</v>
      </c>
    </row>
    <row r="16" spans="1:8" x14ac:dyDescent="0.2">
      <c r="A16" s="20">
        <v>2021</v>
      </c>
      <c r="B16" s="11"/>
      <c r="C16" s="11"/>
      <c r="D16" s="11"/>
      <c r="E16" s="11"/>
      <c r="F16" s="11"/>
      <c r="G16" s="11"/>
      <c r="H16" s="11"/>
    </row>
    <row r="17" spans="1:8" x14ac:dyDescent="0.2">
      <c r="A17" s="36" t="s">
        <v>1064</v>
      </c>
      <c r="B17" s="37">
        <v>509720</v>
      </c>
      <c r="C17" s="37">
        <v>66542098</v>
      </c>
      <c r="D17" s="37">
        <v>56442</v>
      </c>
      <c r="E17" s="37">
        <v>594373</v>
      </c>
      <c r="F17" s="37">
        <v>1862144</v>
      </c>
      <c r="G17" s="37">
        <v>3133</v>
      </c>
      <c r="H17" s="37">
        <v>6604143</v>
      </c>
    </row>
    <row r="18" spans="1:8" x14ac:dyDescent="0.2">
      <c r="A18" s="36" t="s">
        <v>1065</v>
      </c>
      <c r="B18" s="37">
        <v>534460</v>
      </c>
      <c r="C18" s="37">
        <v>74620637</v>
      </c>
      <c r="D18" s="37">
        <v>55259</v>
      </c>
      <c r="E18" s="37">
        <v>623505</v>
      </c>
      <c r="F18" s="37">
        <v>2235488</v>
      </c>
      <c r="G18" s="37">
        <v>3585</v>
      </c>
      <c r="H18" s="37">
        <v>6927833</v>
      </c>
    </row>
    <row r="19" spans="1:8" x14ac:dyDescent="0.2">
      <c r="A19" s="36" t="s">
        <v>1066</v>
      </c>
      <c r="B19" s="37">
        <v>560556</v>
      </c>
      <c r="C19" s="37">
        <v>72406011</v>
      </c>
      <c r="D19" s="37">
        <v>56042</v>
      </c>
      <c r="E19" s="37">
        <v>616972</v>
      </c>
      <c r="F19" s="37">
        <v>2291329</v>
      </c>
      <c r="G19" s="37">
        <v>3714</v>
      </c>
      <c r="H19" s="37">
        <v>6855240</v>
      </c>
    </row>
    <row r="20" spans="1:8" x14ac:dyDescent="0.2">
      <c r="A20" s="36" t="s">
        <v>1067</v>
      </c>
      <c r="B20" s="37">
        <v>587547</v>
      </c>
      <c r="C20" s="37">
        <v>78809751</v>
      </c>
      <c r="D20" s="37">
        <v>65579</v>
      </c>
      <c r="E20" s="37">
        <v>666444</v>
      </c>
      <c r="F20" s="37">
        <v>2582391</v>
      </c>
      <c r="G20" s="37">
        <v>3875</v>
      </c>
      <c r="H20" s="37">
        <v>7404932</v>
      </c>
    </row>
    <row r="21" spans="1:8" x14ac:dyDescent="0.2">
      <c r="A21" s="20">
        <v>2022</v>
      </c>
      <c r="B21" s="11"/>
      <c r="C21" s="11"/>
      <c r="D21" s="11"/>
      <c r="E21" s="11"/>
      <c r="F21" s="11"/>
      <c r="G21" s="11"/>
      <c r="H21" s="11"/>
    </row>
    <row r="22" spans="1:8" x14ac:dyDescent="0.2">
      <c r="A22" s="36" t="s">
        <v>1064</v>
      </c>
      <c r="B22" s="37">
        <v>612901</v>
      </c>
      <c r="C22" s="37">
        <v>85064531</v>
      </c>
      <c r="D22" s="37">
        <v>70527</v>
      </c>
      <c r="E22" s="37">
        <v>713246</v>
      </c>
      <c r="F22" s="37">
        <v>2817329</v>
      </c>
      <c r="G22" s="37">
        <v>3950</v>
      </c>
      <c r="H22" s="37">
        <v>7924956</v>
      </c>
    </row>
    <row r="23" spans="1:8" x14ac:dyDescent="0.2">
      <c r="A23" s="36" t="s">
        <v>1065</v>
      </c>
      <c r="B23" s="37">
        <v>637231</v>
      </c>
      <c r="C23" s="37">
        <v>88549274</v>
      </c>
      <c r="D23" s="37">
        <v>78272</v>
      </c>
      <c r="E23" s="37">
        <v>728625</v>
      </c>
      <c r="F23" s="37">
        <v>2946271</v>
      </c>
      <c r="G23" s="37">
        <v>4044</v>
      </c>
      <c r="H23" s="37">
        <v>8095830</v>
      </c>
    </row>
    <row r="24" spans="1:8" x14ac:dyDescent="0.2">
      <c r="A24" s="36" t="s">
        <v>1066</v>
      </c>
      <c r="B24" s="37">
        <v>629266</v>
      </c>
      <c r="C24" s="37">
        <v>90302812</v>
      </c>
      <c r="D24" s="37">
        <v>81299</v>
      </c>
      <c r="E24" s="37">
        <v>733052</v>
      </c>
      <c r="F24" s="37">
        <v>3177184</v>
      </c>
      <c r="G24" s="37">
        <v>4334</v>
      </c>
      <c r="H24" s="37">
        <v>8145022</v>
      </c>
    </row>
    <row r="25" spans="1:8" x14ac:dyDescent="0.2">
      <c r="A25" s="36" t="s">
        <v>1067</v>
      </c>
      <c r="B25" s="37">
        <v>622884</v>
      </c>
      <c r="C25" s="37">
        <v>97096597</v>
      </c>
      <c r="D25" s="37">
        <v>88488</v>
      </c>
      <c r="E25" s="37">
        <v>874560</v>
      </c>
      <c r="F25" s="37">
        <v>3660955</v>
      </c>
      <c r="G25" s="37">
        <v>4186</v>
      </c>
      <c r="H25" s="37">
        <v>9717337</v>
      </c>
    </row>
    <row r="26" spans="1:8" x14ac:dyDescent="0.2">
      <c r="A26" s="20">
        <v>2023</v>
      </c>
      <c r="B26" s="11"/>
      <c r="C26" s="11"/>
      <c r="D26" s="11"/>
      <c r="E26" s="11"/>
      <c r="F26" s="11"/>
      <c r="G26" s="11"/>
      <c r="H26" s="11"/>
    </row>
    <row r="27" spans="1:8" x14ac:dyDescent="0.2">
      <c r="A27" s="36" t="s">
        <v>1064</v>
      </c>
      <c r="B27" s="37">
        <v>627888</v>
      </c>
      <c r="C27" s="37">
        <v>103043616</v>
      </c>
      <c r="D27" s="37">
        <v>94502.134773381753</v>
      </c>
      <c r="E27" s="37">
        <v>933198.49300000002</v>
      </c>
      <c r="F27" s="37">
        <v>4227479</v>
      </c>
      <c r="G27" s="37">
        <v>4530</v>
      </c>
      <c r="H27" s="37">
        <v>10368872.144444445</v>
      </c>
    </row>
    <row r="28" spans="1:8" x14ac:dyDescent="0.2">
      <c r="A28" s="36" t="s">
        <v>1065</v>
      </c>
      <c r="B28" s="37">
        <v>630033</v>
      </c>
      <c r="C28" s="37">
        <v>106892208</v>
      </c>
      <c r="D28" s="37">
        <v>109955</v>
      </c>
      <c r="E28" s="37">
        <v>942307</v>
      </c>
      <c r="F28" s="37">
        <v>4400717</v>
      </c>
      <c r="G28" s="37">
        <v>4670</v>
      </c>
      <c r="H28" s="37">
        <v>10480070</v>
      </c>
    </row>
    <row r="29" spans="1:8" x14ac:dyDescent="0.2">
      <c r="A29" s="36" t="s">
        <v>1066</v>
      </c>
      <c r="B29" s="37">
        <v>640953</v>
      </c>
      <c r="C29" s="37">
        <v>111038640</v>
      </c>
      <c r="D29" s="37">
        <v>110059.42468470897</v>
      </c>
      <c r="E29" s="37">
        <v>974312.56900000002</v>
      </c>
      <c r="F29" s="37">
        <v>4497094.5461412268</v>
      </c>
      <c r="G29" s="37">
        <v>4615.6589673854724</v>
      </c>
      <c r="H29" s="37">
        <v>10825695.211111112</v>
      </c>
    </row>
    <row r="30" spans="1:8" ht="15" thickBot="1" x14ac:dyDescent="0.25">
      <c r="A30" s="238" t="s">
        <v>1067</v>
      </c>
      <c r="B30" s="403">
        <v>649683</v>
      </c>
      <c r="C30" s="403">
        <v>114643002</v>
      </c>
      <c r="D30" s="403">
        <v>115409.15207882995</v>
      </c>
      <c r="E30" s="403">
        <v>1088353.5859999999</v>
      </c>
      <c r="F30" s="403">
        <v>5057022.2517370852</v>
      </c>
      <c r="G30" s="403">
        <v>4646.4883442182045</v>
      </c>
      <c r="H30" s="403">
        <v>12092817.622222221</v>
      </c>
    </row>
    <row r="31" spans="1:8" ht="15" thickTop="1" x14ac:dyDescent="0.2">
      <c r="A31" s="748" t="s">
        <v>1068</v>
      </c>
      <c r="B31" s="748"/>
      <c r="C31" s="748"/>
      <c r="D31" s="748"/>
      <c r="E31" s="748"/>
      <c r="F31" s="748"/>
      <c r="G31" s="748"/>
      <c r="H31" s="748"/>
    </row>
    <row r="32" spans="1:8" ht="32.25" customHeight="1" x14ac:dyDescent="0.2">
      <c r="A32" s="910" t="s">
        <v>1069</v>
      </c>
      <c r="B32" s="910"/>
      <c r="C32" s="910"/>
      <c r="D32" s="910"/>
      <c r="E32" s="910"/>
      <c r="F32" s="910"/>
      <c r="G32" s="910"/>
      <c r="H32" s="910"/>
    </row>
    <row r="33" spans="1:8" ht="50.25" customHeight="1" x14ac:dyDescent="0.2">
      <c r="A33" s="910" t="s">
        <v>1070</v>
      </c>
      <c r="B33" s="910"/>
      <c r="C33" s="910"/>
      <c r="D33" s="910"/>
      <c r="E33" s="910"/>
      <c r="F33" s="910"/>
      <c r="G33" s="910"/>
      <c r="H33" s="910"/>
    </row>
    <row r="34" spans="1:8" ht="50.25" customHeight="1" x14ac:dyDescent="0.2">
      <c r="A34" s="910" t="s">
        <v>1071</v>
      </c>
      <c r="B34" s="910"/>
      <c r="C34" s="910"/>
      <c r="D34" s="910"/>
      <c r="E34" s="910"/>
      <c r="F34" s="910"/>
      <c r="G34" s="910"/>
      <c r="H34" s="910"/>
    </row>
    <row r="35" spans="1:8" ht="36.75" customHeight="1" x14ac:dyDescent="0.2">
      <c r="A35" s="910" t="s">
        <v>1072</v>
      </c>
      <c r="B35" s="910"/>
      <c r="C35" s="910"/>
      <c r="D35" s="910"/>
      <c r="E35" s="910"/>
      <c r="F35" s="910"/>
      <c r="G35" s="910"/>
      <c r="H35" s="910"/>
    </row>
    <row r="36" spans="1:8" x14ac:dyDescent="0.2">
      <c r="A36" s="1"/>
    </row>
    <row r="37" spans="1:8" x14ac:dyDescent="0.2">
      <c r="A37" s="1"/>
    </row>
  </sheetData>
  <mergeCells count="14">
    <mergeCell ref="A35:H35"/>
    <mergeCell ref="A1:H1"/>
    <mergeCell ref="A2:H2"/>
    <mergeCell ref="A3:A4"/>
    <mergeCell ref="B3:B4"/>
    <mergeCell ref="C3:C4"/>
    <mergeCell ref="D3:D4"/>
    <mergeCell ref="E3:E4"/>
    <mergeCell ref="G3:G4"/>
    <mergeCell ref="H3:H4"/>
    <mergeCell ref="A31:H31"/>
    <mergeCell ref="A32:H32"/>
    <mergeCell ref="A33:H33"/>
    <mergeCell ref="A34:H34"/>
  </mergeCells>
  <pageMargins left="0.7" right="0.7" top="0.75" bottom="0.75" header="0.3" footer="0.3"/>
  <pageSetup paperSize="9" orientation="portrait"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130" zoomScaleNormal="100" zoomScaleSheetLayoutView="130" workbookViewId="0">
      <selection activeCell="P25" sqref="P25"/>
    </sheetView>
  </sheetViews>
  <sheetFormatPr defaultColWidth="9.125" defaultRowHeight="14.25" x14ac:dyDescent="0.2"/>
  <cols>
    <col min="1" max="2" width="9.125" style="10"/>
    <col min="3" max="3" width="7.25" style="10" customWidth="1"/>
    <col min="4" max="4" width="8" style="10" bestFit="1" customWidth="1"/>
    <col min="5" max="6" width="8.5" style="10" bestFit="1" customWidth="1"/>
    <col min="7" max="7" width="8" style="10" bestFit="1" customWidth="1"/>
    <col min="8" max="8" width="7.5" style="10" bestFit="1" customWidth="1"/>
    <col min="9" max="9" width="7.75" style="10" bestFit="1" customWidth="1"/>
    <col min="10" max="11" width="8" style="10" bestFit="1" customWidth="1"/>
    <col min="12" max="12" width="7.75" style="10" bestFit="1" customWidth="1"/>
    <col min="13" max="16384" width="9.125" style="10"/>
  </cols>
  <sheetData>
    <row r="1" spans="1:12" ht="18.75" x14ac:dyDescent="0.2">
      <c r="A1" s="503" t="s">
        <v>1073</v>
      </c>
      <c r="B1" s="503"/>
      <c r="C1" s="503"/>
      <c r="D1" s="503"/>
      <c r="E1" s="503"/>
      <c r="F1" s="503"/>
      <c r="G1" s="503"/>
      <c r="H1" s="503"/>
      <c r="I1" s="503"/>
      <c r="J1" s="503"/>
      <c r="K1" s="503"/>
      <c r="L1" s="503"/>
    </row>
    <row r="2" spans="1:12" ht="15" thickBot="1" x14ac:dyDescent="0.25">
      <c r="A2" s="514" t="s">
        <v>1074</v>
      </c>
      <c r="B2" s="514"/>
      <c r="C2" s="514"/>
      <c r="D2" s="514"/>
      <c r="E2" s="514"/>
      <c r="F2" s="514"/>
      <c r="G2" s="514"/>
      <c r="H2" s="514"/>
      <c r="I2" s="514"/>
      <c r="J2" s="514"/>
      <c r="K2" s="514"/>
      <c r="L2" s="514"/>
    </row>
    <row r="3" spans="1:12" ht="15.75" thickTop="1" thickBot="1" x14ac:dyDescent="0.25">
      <c r="A3" s="547" t="s">
        <v>1075</v>
      </c>
      <c r="B3" s="547"/>
      <c r="C3" s="40"/>
      <c r="D3" s="923">
        <v>2021</v>
      </c>
      <c r="E3" s="923">
        <v>2022</v>
      </c>
      <c r="F3" s="923">
        <v>2023</v>
      </c>
      <c r="G3" s="41">
        <v>2023</v>
      </c>
      <c r="H3" s="519">
        <v>2023</v>
      </c>
      <c r="I3" s="521"/>
      <c r="J3" s="521"/>
      <c r="K3" s="519">
        <v>2024</v>
      </c>
      <c r="L3" s="521"/>
    </row>
    <row r="4" spans="1:12" ht="15" thickBot="1" x14ac:dyDescent="0.25">
      <c r="A4" s="174"/>
      <c r="B4" s="925"/>
      <c r="C4" s="926"/>
      <c r="D4" s="924"/>
      <c r="E4" s="924"/>
      <c r="F4" s="924"/>
      <c r="G4" s="32" t="s">
        <v>1269</v>
      </c>
      <c r="H4" s="273" t="s">
        <v>1266</v>
      </c>
      <c r="I4" s="273" t="s">
        <v>1267</v>
      </c>
      <c r="J4" s="32" t="s">
        <v>126</v>
      </c>
      <c r="K4" s="492" t="s">
        <v>1265</v>
      </c>
      <c r="L4" s="369" t="s">
        <v>1269</v>
      </c>
    </row>
    <row r="5" spans="1:12" ht="15" thickTop="1" x14ac:dyDescent="0.2">
      <c r="A5" s="921" t="s">
        <v>1076</v>
      </c>
      <c r="B5" s="922" t="s">
        <v>1077</v>
      </c>
      <c r="C5" s="922"/>
      <c r="D5" s="263">
        <v>19316</v>
      </c>
      <c r="E5" s="263">
        <v>17319.254999999997</v>
      </c>
      <c r="F5" s="263">
        <v>17541.472999999998</v>
      </c>
      <c r="G5" s="28">
        <v>1480</v>
      </c>
      <c r="H5" s="263">
        <v>1630.6690000000001</v>
      </c>
      <c r="I5" s="263">
        <v>1512.279</v>
      </c>
      <c r="J5" s="263">
        <v>1463.9549999999999</v>
      </c>
      <c r="K5" s="263">
        <v>1512.279</v>
      </c>
      <c r="L5" s="263">
        <v>1386.472</v>
      </c>
    </row>
    <row r="6" spans="1:12" x14ac:dyDescent="0.2">
      <c r="A6" s="694"/>
      <c r="B6" s="720" t="s">
        <v>129</v>
      </c>
      <c r="C6" s="720"/>
      <c r="D6" s="263">
        <v>12457829</v>
      </c>
      <c r="E6" s="263">
        <v>13076773.884532491</v>
      </c>
      <c r="F6" s="263">
        <v>13478551.89269314</v>
      </c>
      <c r="G6" s="28">
        <v>1138472</v>
      </c>
      <c r="H6" s="263">
        <v>1198119.5668656901</v>
      </c>
      <c r="I6" s="263">
        <v>1160724.9014336902</v>
      </c>
      <c r="J6" s="263">
        <v>1169737.2976051501</v>
      </c>
      <c r="K6" s="263">
        <v>1160724.9014336902</v>
      </c>
      <c r="L6" s="263">
        <v>887315.603</v>
      </c>
    </row>
    <row r="7" spans="1:12" x14ac:dyDescent="0.2">
      <c r="A7" s="694" t="s">
        <v>1078</v>
      </c>
      <c r="B7" s="720" t="s">
        <v>1077</v>
      </c>
      <c r="C7" s="720"/>
      <c r="D7" s="263">
        <v>8173</v>
      </c>
      <c r="E7" s="263">
        <v>7326.9669999999996</v>
      </c>
      <c r="F7" s="263">
        <v>7657.143</v>
      </c>
      <c r="G7" s="215">
        <v>620</v>
      </c>
      <c r="H7" s="263">
        <v>689.053</v>
      </c>
      <c r="I7" s="263">
        <v>620</v>
      </c>
      <c r="J7" s="263">
        <v>615</v>
      </c>
      <c r="K7" s="263">
        <v>684</v>
      </c>
      <c r="L7" s="263">
        <v>684</v>
      </c>
    </row>
    <row r="8" spans="1:12" x14ac:dyDescent="0.2">
      <c r="A8" s="694"/>
      <c r="B8" s="720" t="s">
        <v>129</v>
      </c>
      <c r="C8" s="720"/>
      <c r="D8" s="263">
        <v>6603769</v>
      </c>
      <c r="E8" s="263">
        <v>6854742.7334095901</v>
      </c>
      <c r="F8" s="263">
        <v>9138034.8367833793</v>
      </c>
      <c r="G8" s="28">
        <v>595254</v>
      </c>
      <c r="H8" s="263">
        <v>923301.97251999995</v>
      </c>
      <c r="I8" s="263">
        <v>834439</v>
      </c>
      <c r="J8" s="263">
        <v>887480</v>
      </c>
      <c r="K8" s="263">
        <v>1027343</v>
      </c>
      <c r="L8" s="263">
        <v>1027343</v>
      </c>
    </row>
    <row r="9" spans="1:12" x14ac:dyDescent="0.2">
      <c r="A9" s="694" t="s">
        <v>1079</v>
      </c>
      <c r="B9" s="720" t="s">
        <v>1077</v>
      </c>
      <c r="C9" s="720"/>
      <c r="D9" s="263">
        <v>1662</v>
      </c>
      <c r="E9" s="263">
        <v>1904.3040000000001</v>
      </c>
      <c r="F9" s="263">
        <v>1509.1280000000002</v>
      </c>
      <c r="G9" s="215">
        <v>162</v>
      </c>
      <c r="H9" s="263">
        <v>112</v>
      </c>
      <c r="I9" s="263">
        <v>103</v>
      </c>
      <c r="J9" s="263">
        <v>103</v>
      </c>
      <c r="K9" s="263">
        <v>118.1</v>
      </c>
      <c r="L9" s="263">
        <v>101.026</v>
      </c>
    </row>
    <row r="10" spans="1:12" x14ac:dyDescent="0.2">
      <c r="A10" s="694"/>
      <c r="B10" s="720" t="s">
        <v>129</v>
      </c>
      <c r="C10" s="720"/>
      <c r="D10" s="263">
        <v>1772204</v>
      </c>
      <c r="E10" s="263">
        <v>2171840.5278804</v>
      </c>
      <c r="F10" s="263">
        <v>1837414.1891946699</v>
      </c>
      <c r="G10" s="28">
        <v>148254</v>
      </c>
      <c r="H10" s="263">
        <v>140452</v>
      </c>
      <c r="I10" s="263">
        <v>138995</v>
      </c>
      <c r="J10" s="263">
        <v>157286</v>
      </c>
      <c r="K10" s="263">
        <v>159102.20000000001</v>
      </c>
      <c r="L10" s="263">
        <v>157353.65900000001</v>
      </c>
    </row>
    <row r="11" spans="1:12" x14ac:dyDescent="0.2">
      <c r="A11" s="694" t="s">
        <v>1080</v>
      </c>
      <c r="B11" s="720" t="s">
        <v>1077</v>
      </c>
      <c r="C11" s="720"/>
      <c r="D11" s="263">
        <v>769</v>
      </c>
      <c r="E11" s="263">
        <v>704.798</v>
      </c>
      <c r="F11" s="263">
        <v>671.13</v>
      </c>
      <c r="G11" s="215">
        <v>55</v>
      </c>
      <c r="H11" s="263">
        <v>56</v>
      </c>
      <c r="I11" s="263">
        <v>51</v>
      </c>
      <c r="J11" s="263">
        <v>49</v>
      </c>
      <c r="K11" s="263">
        <v>54</v>
      </c>
      <c r="L11" s="263">
        <v>42.2</v>
      </c>
    </row>
    <row r="12" spans="1:12" x14ac:dyDescent="0.2">
      <c r="A12" s="694"/>
      <c r="B12" s="720" t="s">
        <v>129</v>
      </c>
      <c r="C12" s="720"/>
      <c r="D12" s="263">
        <v>895147</v>
      </c>
      <c r="E12" s="263">
        <v>877952.57160880009</v>
      </c>
      <c r="F12" s="263">
        <v>1066291.34010209</v>
      </c>
      <c r="G12" s="28">
        <v>74492</v>
      </c>
      <c r="H12" s="263">
        <v>117107</v>
      </c>
      <c r="I12" s="263">
        <v>83772</v>
      </c>
      <c r="J12" s="263">
        <v>81218</v>
      </c>
      <c r="K12" s="263">
        <v>91270.9</v>
      </c>
      <c r="L12" s="263">
        <v>73280.399999999994</v>
      </c>
    </row>
    <row r="13" spans="1:12" x14ac:dyDescent="0.2">
      <c r="A13" s="694" t="s">
        <v>1081</v>
      </c>
      <c r="B13" s="720" t="s">
        <v>1077</v>
      </c>
      <c r="C13" s="720"/>
      <c r="D13" s="263">
        <v>1859</v>
      </c>
      <c r="E13" s="263">
        <v>1232.3429999999998</v>
      </c>
      <c r="F13" s="263">
        <v>1334.1219999999998</v>
      </c>
      <c r="G13" s="215">
        <v>107</v>
      </c>
      <c r="H13" s="263">
        <v>124</v>
      </c>
      <c r="I13" s="263">
        <v>107</v>
      </c>
      <c r="J13" s="263">
        <v>102</v>
      </c>
      <c r="K13" s="263">
        <v>119.9</v>
      </c>
      <c r="L13" s="263">
        <v>106.431</v>
      </c>
    </row>
    <row r="14" spans="1:12" x14ac:dyDescent="0.2">
      <c r="A14" s="694"/>
      <c r="B14" s="720" t="s">
        <v>129</v>
      </c>
      <c r="C14" s="720"/>
      <c r="D14" s="263">
        <v>2014765</v>
      </c>
      <c r="E14" s="263">
        <v>1591509.7519408602</v>
      </c>
      <c r="F14" s="263">
        <v>2081921.81181331</v>
      </c>
      <c r="G14" s="28">
        <v>111025</v>
      </c>
      <c r="H14" s="263">
        <v>191937</v>
      </c>
      <c r="I14" s="263">
        <v>196286</v>
      </c>
      <c r="J14" s="263">
        <v>183328</v>
      </c>
      <c r="K14" s="263">
        <v>197011.3</v>
      </c>
      <c r="L14" s="263">
        <v>179729.08900000001</v>
      </c>
    </row>
    <row r="15" spans="1:12" x14ac:dyDescent="0.2">
      <c r="A15" s="694" t="s">
        <v>1082</v>
      </c>
      <c r="B15" s="720" t="s">
        <v>1077</v>
      </c>
      <c r="C15" s="720"/>
      <c r="D15" s="263">
        <v>2409</v>
      </c>
      <c r="E15" s="263">
        <v>2046.4069999999997</v>
      </c>
      <c r="F15" s="263">
        <v>2084.8410000000003</v>
      </c>
      <c r="G15" s="215">
        <v>165</v>
      </c>
      <c r="H15" s="263">
        <v>186</v>
      </c>
      <c r="I15" s="263">
        <v>157</v>
      </c>
      <c r="J15" s="263">
        <v>152</v>
      </c>
      <c r="K15" s="263">
        <v>168.3</v>
      </c>
      <c r="L15" s="263">
        <v>139.63999999999999</v>
      </c>
    </row>
    <row r="16" spans="1:12" x14ac:dyDescent="0.2">
      <c r="A16" s="694"/>
      <c r="B16" s="720" t="s">
        <v>129</v>
      </c>
      <c r="C16" s="720"/>
      <c r="D16" s="263">
        <v>2465530</v>
      </c>
      <c r="E16" s="263">
        <v>2237859.0481324601</v>
      </c>
      <c r="F16" s="263">
        <v>2748287.5966983</v>
      </c>
      <c r="G16" s="28">
        <v>201021</v>
      </c>
      <c r="H16" s="263">
        <v>254986</v>
      </c>
      <c r="I16" s="263">
        <v>205452</v>
      </c>
      <c r="J16" s="263">
        <v>198169</v>
      </c>
      <c r="K16" s="263">
        <v>245156.4</v>
      </c>
      <c r="L16" s="263">
        <f>+L14-L15</f>
        <v>179589.44899999999</v>
      </c>
    </row>
    <row r="17" spans="1:12" x14ac:dyDescent="0.2">
      <c r="A17" s="694" t="s">
        <v>1083</v>
      </c>
      <c r="B17" s="720" t="s">
        <v>1077</v>
      </c>
      <c r="C17" s="720"/>
      <c r="D17" s="263">
        <v>76</v>
      </c>
      <c r="E17" s="263">
        <v>86.787999999999997</v>
      </c>
      <c r="F17" s="263">
        <v>66.41</v>
      </c>
      <c r="G17" s="215">
        <v>5</v>
      </c>
      <c r="H17" s="263">
        <v>5</v>
      </c>
      <c r="I17" s="263">
        <v>5</v>
      </c>
      <c r="J17" s="263">
        <v>4</v>
      </c>
      <c r="K17" s="263">
        <v>5.6</v>
      </c>
      <c r="L17" s="263">
        <v>4.8840000000000003</v>
      </c>
    </row>
    <row r="18" spans="1:12" x14ac:dyDescent="0.2">
      <c r="A18" s="694"/>
      <c r="B18" s="720" t="s">
        <v>129</v>
      </c>
      <c r="C18" s="720"/>
      <c r="D18" s="263">
        <v>122707</v>
      </c>
      <c r="E18" s="263">
        <v>132106.76933200003</v>
      </c>
      <c r="F18" s="263">
        <v>135302.38128500001</v>
      </c>
      <c r="G18" s="28">
        <v>5632</v>
      </c>
      <c r="H18" s="263">
        <v>11381</v>
      </c>
      <c r="I18" s="263">
        <v>12229</v>
      </c>
      <c r="J18" s="263">
        <v>11146</v>
      </c>
      <c r="K18" s="263">
        <v>12373.3</v>
      </c>
      <c r="L18" s="263">
        <v>14159.346</v>
      </c>
    </row>
    <row r="19" spans="1:12" x14ac:dyDescent="0.2">
      <c r="A19" s="694" t="s">
        <v>333</v>
      </c>
      <c r="B19" s="720" t="s">
        <v>1077</v>
      </c>
      <c r="C19" s="720"/>
      <c r="D19" s="263">
        <v>2735</v>
      </c>
      <c r="E19" s="263">
        <v>1662.116</v>
      </c>
      <c r="F19" s="263">
        <v>1310.5820000000001</v>
      </c>
      <c r="G19" s="215">
        <v>203</v>
      </c>
      <c r="H19" s="263">
        <v>21</v>
      </c>
      <c r="I19" s="263">
        <v>11.904999999999999</v>
      </c>
      <c r="J19" s="263">
        <v>10.026999999999999</v>
      </c>
      <c r="K19" s="263">
        <v>15</v>
      </c>
      <c r="L19" s="263">
        <f>(10478+502+580+12+88)/1000</f>
        <v>11.66</v>
      </c>
    </row>
    <row r="20" spans="1:12" x14ac:dyDescent="0.2">
      <c r="A20" s="694"/>
      <c r="B20" s="720" t="s">
        <v>129</v>
      </c>
      <c r="C20" s="720"/>
      <c r="D20" s="263">
        <v>3756678</v>
      </c>
      <c r="E20" s="263">
        <v>2797487.0391963604</v>
      </c>
      <c r="F20" s="263">
        <v>1748804.8673561201</v>
      </c>
      <c r="G20" s="28">
        <v>34215</v>
      </c>
      <c r="H20" s="263">
        <v>32854</v>
      </c>
      <c r="I20" s="263">
        <v>22810.074837</v>
      </c>
      <c r="J20" s="263">
        <v>64829</v>
      </c>
      <c r="K20" s="263">
        <v>64925</v>
      </c>
      <c r="L20" s="263">
        <f>14607+1987+12623+36520+115+113</f>
        <v>65965</v>
      </c>
    </row>
    <row r="21" spans="1:12" x14ac:dyDescent="0.2">
      <c r="A21" s="694" t="s">
        <v>1084</v>
      </c>
      <c r="B21" s="720" t="s">
        <v>1077</v>
      </c>
      <c r="C21" s="720"/>
      <c r="D21" s="263">
        <v>1014</v>
      </c>
      <c r="E21" s="263">
        <v>1004.6269999999998</v>
      </c>
      <c r="F21" s="263">
        <v>928.43499999999995</v>
      </c>
      <c r="G21" s="215">
        <v>71</v>
      </c>
      <c r="H21" s="263">
        <v>84</v>
      </c>
      <c r="I21" s="263">
        <v>76</v>
      </c>
      <c r="J21" s="263">
        <v>75</v>
      </c>
      <c r="K21" s="263">
        <v>81.900000000000006</v>
      </c>
      <c r="L21" s="263">
        <v>73.813000000000002</v>
      </c>
    </row>
    <row r="22" spans="1:12" x14ac:dyDescent="0.2">
      <c r="A22" s="694"/>
      <c r="B22" s="720" t="s">
        <v>129</v>
      </c>
      <c r="C22" s="720"/>
      <c r="D22" s="263">
        <v>1308320</v>
      </c>
      <c r="E22" s="263">
        <v>1420333.6157460001</v>
      </c>
      <c r="F22" s="263">
        <v>1345661.52185189</v>
      </c>
      <c r="G22" s="28">
        <v>110353</v>
      </c>
      <c r="H22" s="263">
        <v>111312</v>
      </c>
      <c r="I22" s="263">
        <v>106454</v>
      </c>
      <c r="J22" s="263">
        <v>105582</v>
      </c>
      <c r="K22" s="263">
        <v>133583.29999999999</v>
      </c>
      <c r="L22" s="263">
        <v>105023.20699999999</v>
      </c>
    </row>
    <row r="23" spans="1:12" x14ac:dyDescent="0.2">
      <c r="A23" s="694" t="s">
        <v>1085</v>
      </c>
      <c r="B23" s="720" t="s">
        <v>1077</v>
      </c>
      <c r="C23" s="720"/>
      <c r="D23" s="263">
        <v>746</v>
      </c>
      <c r="E23" s="263">
        <v>723.61199999999997</v>
      </c>
      <c r="F23" s="263">
        <v>703.048</v>
      </c>
      <c r="G23" s="215">
        <v>51</v>
      </c>
      <c r="H23" s="263">
        <v>64</v>
      </c>
      <c r="I23" s="263">
        <v>59</v>
      </c>
      <c r="J23" s="263">
        <v>59</v>
      </c>
      <c r="K23" s="263">
        <v>61.7</v>
      </c>
      <c r="L23" s="263">
        <v>56.16</v>
      </c>
    </row>
    <row r="24" spans="1:12" x14ac:dyDescent="0.2">
      <c r="A24" s="694"/>
      <c r="B24" s="720" t="s">
        <v>129</v>
      </c>
      <c r="C24" s="720"/>
      <c r="D24" s="263">
        <v>706141</v>
      </c>
      <c r="E24" s="263">
        <v>982924.63447287993</v>
      </c>
      <c r="F24" s="263">
        <v>1295682.31935633</v>
      </c>
      <c r="G24" s="28">
        <v>58248</v>
      </c>
      <c r="H24" s="263">
        <v>157399</v>
      </c>
      <c r="I24" s="263">
        <v>131677</v>
      </c>
      <c r="J24" s="263">
        <v>187838</v>
      </c>
      <c r="K24" s="263">
        <v>108515</v>
      </c>
      <c r="L24" s="263">
        <v>92437.83</v>
      </c>
    </row>
    <row r="25" spans="1:12" x14ac:dyDescent="0.2">
      <c r="A25" s="694" t="s">
        <v>1086</v>
      </c>
      <c r="B25" s="720" t="s">
        <v>1077</v>
      </c>
      <c r="C25" s="720"/>
      <c r="D25" s="263">
        <v>639</v>
      </c>
      <c r="E25" s="263">
        <v>490.584</v>
      </c>
      <c r="F25" s="263">
        <v>552.91000000000008</v>
      </c>
      <c r="G25" s="215">
        <v>42</v>
      </c>
      <c r="H25" s="263">
        <v>48</v>
      </c>
      <c r="I25" s="263">
        <v>44</v>
      </c>
      <c r="J25" s="263">
        <v>44</v>
      </c>
      <c r="K25" s="263">
        <v>49</v>
      </c>
      <c r="L25" s="263">
        <v>42.21</v>
      </c>
    </row>
    <row r="26" spans="1:12" x14ac:dyDescent="0.2">
      <c r="A26" s="694"/>
      <c r="B26" s="720" t="s">
        <v>129</v>
      </c>
      <c r="C26" s="720"/>
      <c r="D26" s="263">
        <v>574029</v>
      </c>
      <c r="E26" s="263">
        <v>529661.30121507996</v>
      </c>
      <c r="F26" s="263">
        <v>570843.00532047008</v>
      </c>
      <c r="G26" s="28">
        <v>37254</v>
      </c>
      <c r="H26" s="263">
        <v>47155</v>
      </c>
      <c r="I26" s="263">
        <v>48665</v>
      </c>
      <c r="J26" s="263">
        <v>50840</v>
      </c>
      <c r="K26" s="263">
        <v>59296</v>
      </c>
      <c r="L26" s="263">
        <v>43669.569000000003</v>
      </c>
    </row>
    <row r="27" spans="1:12" x14ac:dyDescent="0.2">
      <c r="A27" s="694" t="s">
        <v>1087</v>
      </c>
      <c r="B27" s="720" t="s">
        <v>1077</v>
      </c>
      <c r="C27" s="720"/>
      <c r="D27" s="263">
        <v>20</v>
      </c>
      <c r="E27" s="263">
        <v>16.584999999999997</v>
      </c>
      <c r="F27" s="263">
        <v>16.875999999999998</v>
      </c>
      <c r="G27" s="215">
        <v>1</v>
      </c>
      <c r="H27" s="263">
        <v>1.27</v>
      </c>
      <c r="I27" s="263">
        <v>0.89600000000000002</v>
      </c>
      <c r="J27" s="263">
        <v>0.89600000000000002</v>
      </c>
      <c r="K27" s="263">
        <v>1.1930000000000001</v>
      </c>
      <c r="L27" s="263">
        <v>0.84699999999999998</v>
      </c>
    </row>
    <row r="28" spans="1:12" x14ac:dyDescent="0.2">
      <c r="A28" s="694"/>
      <c r="B28" s="720" t="s">
        <v>129</v>
      </c>
      <c r="C28" s="720"/>
      <c r="D28" s="263">
        <v>17179</v>
      </c>
      <c r="E28" s="263">
        <v>15758.592845000003</v>
      </c>
      <c r="F28" s="263">
        <v>42510.649420000002</v>
      </c>
      <c r="G28" s="28">
        <v>2398</v>
      </c>
      <c r="H28" s="263">
        <v>2256.8006220000002</v>
      </c>
      <c r="I28" s="263">
        <v>1479</v>
      </c>
      <c r="J28" s="263">
        <v>1478</v>
      </c>
      <c r="K28" s="263">
        <v>2433.8000000000002</v>
      </c>
      <c r="L28" s="263">
        <v>1881.779</v>
      </c>
    </row>
    <row r="29" spans="1:12" x14ac:dyDescent="0.2">
      <c r="A29" s="694" t="s">
        <v>310</v>
      </c>
      <c r="B29" s="720" t="s">
        <v>1077</v>
      </c>
      <c r="C29" s="720"/>
      <c r="D29" s="263">
        <v>1326</v>
      </c>
      <c r="E29" s="263">
        <v>1181.4789999999998</v>
      </c>
      <c r="F29" s="263">
        <v>1214.6279999999999</v>
      </c>
      <c r="G29" s="215">
        <v>110</v>
      </c>
      <c r="H29" s="263">
        <v>112</v>
      </c>
      <c r="I29" s="263">
        <v>94</v>
      </c>
      <c r="J29" s="263">
        <v>96</v>
      </c>
      <c r="K29" s="263">
        <v>103.536</v>
      </c>
      <c r="L29" s="263">
        <v>98.889999999999986</v>
      </c>
    </row>
    <row r="30" spans="1:12" ht="15" thickBot="1" x14ac:dyDescent="0.25">
      <c r="A30" s="915"/>
      <c r="B30" s="916" t="s">
        <v>129</v>
      </c>
      <c r="C30" s="916"/>
      <c r="D30" s="264">
        <v>1334163</v>
      </c>
      <c r="E30" s="264">
        <v>1488197.43723497</v>
      </c>
      <c r="F30" s="264">
        <v>2149761.7832523203</v>
      </c>
      <c r="G30" s="130">
        <v>122448</v>
      </c>
      <c r="H30" s="264">
        <v>183891</v>
      </c>
      <c r="I30" s="264">
        <v>286878</v>
      </c>
      <c r="J30" s="264">
        <v>226535</v>
      </c>
      <c r="K30" s="264">
        <v>186013.09999999998</v>
      </c>
      <c r="L30" s="264">
        <v>168937.111</v>
      </c>
    </row>
    <row r="31" spans="1:12" ht="15" thickTop="1" x14ac:dyDescent="0.2">
      <c r="A31" s="917" t="s">
        <v>262</v>
      </c>
      <c r="B31" s="919" t="s">
        <v>1077</v>
      </c>
      <c r="C31" s="919"/>
      <c r="D31" s="262">
        <v>40626</v>
      </c>
      <c r="E31" s="262">
        <v>35711.320999999996</v>
      </c>
      <c r="F31" s="262">
        <v>35591.050000000003</v>
      </c>
      <c r="G31" s="25">
        <v>3072</v>
      </c>
      <c r="H31" s="262">
        <v>3132.6180000000004</v>
      </c>
      <c r="I31" s="262">
        <v>2841.0800000000004</v>
      </c>
      <c r="J31" s="262">
        <v>2774.1750000000002</v>
      </c>
      <c r="K31" s="262">
        <v>2973.3150000000001</v>
      </c>
      <c r="L31" s="262">
        <v>2747.3859999999991</v>
      </c>
    </row>
    <row r="32" spans="1:12" ht="15" thickBot="1" x14ac:dyDescent="0.25">
      <c r="A32" s="918"/>
      <c r="B32" s="920" t="s">
        <v>129</v>
      </c>
      <c r="C32" s="920"/>
      <c r="D32" s="272">
        <v>33914101</v>
      </c>
      <c r="E32" s="272">
        <v>34188270.469735421</v>
      </c>
      <c r="F32" s="272">
        <v>37639509.995127022</v>
      </c>
      <c r="G32" s="30">
        <v>2639066</v>
      </c>
      <c r="H32" s="272">
        <v>3371374.5393856899</v>
      </c>
      <c r="I32" s="272">
        <v>3229859.9762706906</v>
      </c>
      <c r="J32" s="272">
        <v>3326422.0976051502</v>
      </c>
      <c r="K32" s="272">
        <v>3445314.4014336895</v>
      </c>
      <c r="L32" s="272">
        <v>2994803.2630000003</v>
      </c>
    </row>
    <row r="33" spans="1:12" ht="15" thickTop="1" x14ac:dyDescent="0.2">
      <c r="A33" s="513" t="s">
        <v>1088</v>
      </c>
      <c r="B33" s="513"/>
      <c r="C33" s="513"/>
      <c r="D33" s="513"/>
      <c r="E33" s="513"/>
      <c r="F33" s="513"/>
      <c r="G33" s="513"/>
      <c r="H33" s="513"/>
      <c r="I33" s="513"/>
      <c r="J33" s="513"/>
      <c r="K33" s="513"/>
      <c r="L33" s="513"/>
    </row>
    <row r="34" spans="1:12" x14ac:dyDescent="0.2">
      <c r="A34" s="914" t="s">
        <v>1270</v>
      </c>
      <c r="B34" s="914"/>
      <c r="C34" s="914"/>
      <c r="D34" s="914"/>
      <c r="E34" s="914"/>
      <c r="F34" s="914"/>
      <c r="G34" s="914"/>
      <c r="H34" s="914"/>
      <c r="I34" s="914"/>
      <c r="J34" s="914"/>
      <c r="K34" s="914"/>
      <c r="L34" s="914"/>
    </row>
    <row r="35" spans="1:12" x14ac:dyDescent="0.2">
      <c r="A35" s="1"/>
    </row>
    <row r="36" spans="1:12" x14ac:dyDescent="0.2">
      <c r="A36" s="1"/>
    </row>
    <row r="37" spans="1:12" x14ac:dyDescent="0.2">
      <c r="A37" s="1"/>
    </row>
    <row r="38" spans="1:12" x14ac:dyDescent="0.2">
      <c r="A38" s="1"/>
    </row>
  </sheetData>
  <mergeCells count="53">
    <mergeCell ref="A1:L1"/>
    <mergeCell ref="A2:L2"/>
    <mergeCell ref="A3:B3"/>
    <mergeCell ref="E3:E4"/>
    <mergeCell ref="D3:D4"/>
    <mergeCell ref="B4:C4"/>
    <mergeCell ref="F3:F4"/>
    <mergeCell ref="H3:J3"/>
    <mergeCell ref="K3:L3"/>
    <mergeCell ref="A5:A6"/>
    <mergeCell ref="B5:C5"/>
    <mergeCell ref="B6:C6"/>
    <mergeCell ref="A7:A8"/>
    <mergeCell ref="B7:C7"/>
    <mergeCell ref="B8:C8"/>
    <mergeCell ref="A9:A10"/>
    <mergeCell ref="B9:C9"/>
    <mergeCell ref="B10:C10"/>
    <mergeCell ref="A11:A12"/>
    <mergeCell ref="B11:C11"/>
    <mergeCell ref="B12:C12"/>
    <mergeCell ref="A13:A14"/>
    <mergeCell ref="B13:C13"/>
    <mergeCell ref="B14:C14"/>
    <mergeCell ref="A15:A16"/>
    <mergeCell ref="B15:C15"/>
    <mergeCell ref="B16:C16"/>
    <mergeCell ref="A17:A18"/>
    <mergeCell ref="B17:C17"/>
    <mergeCell ref="B18:C18"/>
    <mergeCell ref="A19:A20"/>
    <mergeCell ref="B19:C19"/>
    <mergeCell ref="B20:C20"/>
    <mergeCell ref="A21:A22"/>
    <mergeCell ref="B21:C21"/>
    <mergeCell ref="B22:C22"/>
    <mergeCell ref="A23:A24"/>
    <mergeCell ref="B23:C23"/>
    <mergeCell ref="B24:C24"/>
    <mergeCell ref="A25:A26"/>
    <mergeCell ref="B25:C25"/>
    <mergeCell ref="B26:C26"/>
    <mergeCell ref="A27:A28"/>
    <mergeCell ref="B27:C27"/>
    <mergeCell ref="B28:C28"/>
    <mergeCell ref="A34:L34"/>
    <mergeCell ref="A33:L33"/>
    <mergeCell ref="A29:A30"/>
    <mergeCell ref="B29:C29"/>
    <mergeCell ref="B30:C30"/>
    <mergeCell ref="A31:A32"/>
    <mergeCell ref="B31:C31"/>
    <mergeCell ref="B32:C32"/>
  </mergeCells>
  <pageMargins left="0.7" right="0.7" top="0.75" bottom="0.75" header="0.3" footer="0.3"/>
  <pageSetup paperSize="9" scale="75" orientation="portrait"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view="pageBreakPreview" topLeftCell="A43" zoomScaleNormal="100" zoomScaleSheetLayoutView="100" workbookViewId="0">
      <selection activeCell="L72" sqref="L72"/>
    </sheetView>
  </sheetViews>
  <sheetFormatPr defaultColWidth="9.125" defaultRowHeight="14.25" x14ac:dyDescent="0.2"/>
  <cols>
    <col min="1" max="1" width="31" style="10" bestFit="1" customWidth="1"/>
    <col min="2" max="2" width="12.125" style="10" bestFit="1" customWidth="1"/>
    <col min="3" max="8" width="10.25" style="10" customWidth="1"/>
    <col min="9" max="16384" width="9.125" style="10"/>
  </cols>
  <sheetData>
    <row r="1" spans="1:8" ht="18.75" x14ac:dyDescent="0.2">
      <c r="A1" s="503" t="s">
        <v>1089</v>
      </c>
      <c r="B1" s="503"/>
      <c r="C1" s="503"/>
      <c r="D1" s="503"/>
      <c r="E1" s="503"/>
      <c r="F1" s="503"/>
      <c r="G1" s="503"/>
      <c r="H1" s="503"/>
    </row>
    <row r="2" spans="1:8" ht="15" thickBot="1" x14ac:dyDescent="0.25">
      <c r="A2" s="927"/>
      <c r="B2" s="927"/>
      <c r="C2" s="927"/>
      <c r="D2" s="927"/>
      <c r="E2" s="927"/>
      <c r="F2" s="927"/>
      <c r="G2" s="927"/>
      <c r="H2" s="927"/>
    </row>
    <row r="3" spans="1:8" ht="15.75" thickTop="1" thickBot="1" x14ac:dyDescent="0.25">
      <c r="A3" s="928" t="s">
        <v>1090</v>
      </c>
      <c r="B3" s="930" t="s">
        <v>1091</v>
      </c>
      <c r="C3" s="932" t="s">
        <v>654</v>
      </c>
      <c r="D3" s="933"/>
      <c r="E3" s="933"/>
      <c r="F3" s="934"/>
      <c r="G3" s="935" t="s">
        <v>660</v>
      </c>
      <c r="H3" s="936"/>
    </row>
    <row r="4" spans="1:8" ht="15" thickBot="1" x14ac:dyDescent="0.25">
      <c r="A4" s="929"/>
      <c r="B4" s="931"/>
      <c r="C4" s="416" t="s">
        <v>1064</v>
      </c>
      <c r="D4" s="417" t="s">
        <v>1065</v>
      </c>
      <c r="E4" s="417" t="s">
        <v>1066</v>
      </c>
      <c r="F4" s="418" t="s">
        <v>1067</v>
      </c>
      <c r="G4" s="419" t="s">
        <v>1251</v>
      </c>
      <c r="H4" s="420" t="s">
        <v>1065</v>
      </c>
    </row>
    <row r="5" spans="1:8" ht="15" thickTop="1" x14ac:dyDescent="0.2">
      <c r="A5" s="16"/>
      <c r="B5" s="16"/>
      <c r="C5" s="423"/>
      <c r="D5" s="412"/>
      <c r="E5" s="412"/>
      <c r="F5" s="412"/>
      <c r="G5" s="423"/>
      <c r="H5" s="413"/>
    </row>
    <row r="6" spans="1:8" x14ac:dyDescent="0.2">
      <c r="A6" s="70" t="s">
        <v>1092</v>
      </c>
      <c r="B6" s="421"/>
      <c r="C6" s="412"/>
      <c r="D6" s="412"/>
      <c r="E6" s="412"/>
      <c r="F6" s="412"/>
      <c r="G6" s="412"/>
      <c r="H6" s="412"/>
    </row>
    <row r="7" spans="1:8" x14ac:dyDescent="0.2">
      <c r="A7" s="204" t="s">
        <v>1093</v>
      </c>
      <c r="B7" s="400" t="s">
        <v>1094</v>
      </c>
      <c r="C7" s="414">
        <v>16950</v>
      </c>
      <c r="D7" s="414">
        <v>17332</v>
      </c>
      <c r="E7" s="414">
        <v>17369</v>
      </c>
      <c r="F7" s="414">
        <v>17547</v>
      </c>
      <c r="G7" s="414">
        <v>17625</v>
      </c>
      <c r="H7" s="414">
        <v>18034</v>
      </c>
    </row>
    <row r="8" spans="1:8" x14ac:dyDescent="0.2">
      <c r="A8" s="204" t="s">
        <v>1095</v>
      </c>
      <c r="B8" s="400" t="s">
        <v>1094</v>
      </c>
      <c r="C8" s="414">
        <v>17380</v>
      </c>
      <c r="D8" s="414">
        <v>17547</v>
      </c>
      <c r="E8" s="414">
        <v>17678</v>
      </c>
      <c r="F8" s="414">
        <v>17808</v>
      </c>
      <c r="G8" s="414">
        <v>18117</v>
      </c>
      <c r="H8" s="414">
        <v>18441</v>
      </c>
    </row>
    <row r="9" spans="1:8" x14ac:dyDescent="0.2">
      <c r="A9" s="204" t="s">
        <v>1096</v>
      </c>
      <c r="B9" s="400" t="s">
        <v>1094</v>
      </c>
      <c r="C9" s="414">
        <v>106479</v>
      </c>
      <c r="D9" s="414">
        <v>108899</v>
      </c>
      <c r="E9" s="414">
        <v>112302</v>
      </c>
      <c r="F9" s="414">
        <v>115288</v>
      </c>
      <c r="G9" s="414">
        <v>118444</v>
      </c>
      <c r="H9" s="414">
        <v>121789</v>
      </c>
    </row>
    <row r="10" spans="1:8" x14ac:dyDescent="0.2">
      <c r="A10" s="70" t="s">
        <v>1097</v>
      </c>
      <c r="B10" s="421"/>
      <c r="C10" s="414"/>
      <c r="D10" s="414"/>
      <c r="E10" s="414"/>
      <c r="F10" s="414"/>
      <c r="G10" s="414"/>
      <c r="H10" s="414"/>
    </row>
    <row r="11" spans="1:8" x14ac:dyDescent="0.2">
      <c r="A11" s="204" t="s">
        <v>1098</v>
      </c>
      <c r="B11" s="400" t="s">
        <v>1094</v>
      </c>
      <c r="C11" s="414">
        <v>1852357</v>
      </c>
      <c r="D11" s="414">
        <v>1913776</v>
      </c>
      <c r="E11" s="414">
        <v>1931345</v>
      </c>
      <c r="F11" s="414">
        <v>2013118</v>
      </c>
      <c r="G11" s="414">
        <v>2069692</v>
      </c>
      <c r="H11" s="414">
        <v>2003943</v>
      </c>
    </row>
    <row r="12" spans="1:8" x14ac:dyDescent="0.2">
      <c r="A12" s="204" t="s">
        <v>1099</v>
      </c>
      <c r="B12" s="400" t="s">
        <v>1094</v>
      </c>
      <c r="C12" s="414">
        <v>31625316</v>
      </c>
      <c r="D12" s="414">
        <v>32524158</v>
      </c>
      <c r="E12" s="414">
        <v>34737526</v>
      </c>
      <c r="F12" s="414">
        <v>33872829</v>
      </c>
      <c r="G12" s="414">
        <v>35112867</v>
      </c>
      <c r="H12" s="414">
        <v>37144332</v>
      </c>
    </row>
    <row r="13" spans="1:8" x14ac:dyDescent="0.2">
      <c r="A13" s="204" t="s">
        <v>1100</v>
      </c>
      <c r="B13" s="400" t="s">
        <v>1094</v>
      </c>
      <c r="C13" s="414">
        <v>15072</v>
      </c>
      <c r="D13" s="414">
        <v>0</v>
      </c>
      <c r="E13" s="414">
        <v>0</v>
      </c>
      <c r="F13" s="414">
        <v>0</v>
      </c>
      <c r="G13" s="414">
        <v>0</v>
      </c>
      <c r="H13" s="414">
        <v>0</v>
      </c>
    </row>
    <row r="14" spans="1:8" x14ac:dyDescent="0.2">
      <c r="A14" s="204" t="s">
        <v>1101</v>
      </c>
      <c r="B14" s="400" t="s">
        <v>1094</v>
      </c>
      <c r="C14" s="414">
        <v>102343</v>
      </c>
      <c r="D14" s="414">
        <v>99124</v>
      </c>
      <c r="E14" s="414">
        <v>96339</v>
      </c>
      <c r="F14" s="414">
        <v>95358</v>
      </c>
      <c r="G14" s="414">
        <v>90965</v>
      </c>
      <c r="H14" s="414">
        <v>90873</v>
      </c>
    </row>
    <row r="15" spans="1:8" x14ac:dyDescent="0.2">
      <c r="A15" s="204" t="s">
        <v>1102</v>
      </c>
      <c r="B15" s="400" t="s">
        <v>1094</v>
      </c>
      <c r="C15" s="414">
        <v>10412092</v>
      </c>
      <c r="D15" s="414">
        <v>10159574</v>
      </c>
      <c r="E15" s="414">
        <v>9230733</v>
      </c>
      <c r="F15" s="414">
        <v>8485398</v>
      </c>
      <c r="G15" s="414">
        <v>8406069</v>
      </c>
      <c r="H15" s="414">
        <v>8276858</v>
      </c>
    </row>
    <row r="16" spans="1:8" x14ac:dyDescent="0.2">
      <c r="A16" s="70" t="s">
        <v>1103</v>
      </c>
      <c r="B16" s="421"/>
      <c r="C16" s="414"/>
      <c r="D16" s="414"/>
      <c r="E16" s="414"/>
      <c r="F16" s="414"/>
      <c r="G16" s="414"/>
      <c r="H16" s="414"/>
    </row>
    <row r="17" spans="1:8" x14ac:dyDescent="0.2">
      <c r="A17" s="210" t="s">
        <v>1104</v>
      </c>
      <c r="B17" s="422" t="s">
        <v>1105</v>
      </c>
      <c r="C17" s="415">
        <v>454817.91772000003</v>
      </c>
      <c r="D17" s="415">
        <v>513065.18108000001</v>
      </c>
      <c r="E17" s="415">
        <v>534963.34600000002</v>
      </c>
      <c r="F17" s="415">
        <v>570425.68280000007</v>
      </c>
      <c r="G17" s="415">
        <v>597576.37089999998</v>
      </c>
      <c r="H17" s="415">
        <v>698319.65699999989</v>
      </c>
    </row>
    <row r="18" spans="1:8" x14ac:dyDescent="0.2">
      <c r="A18" s="210" t="s">
        <v>129</v>
      </c>
      <c r="B18" s="422" t="s">
        <v>1106</v>
      </c>
      <c r="C18" s="425">
        <v>39879089.691074751</v>
      </c>
      <c r="D18" s="425">
        <v>39834215.860102221</v>
      </c>
      <c r="E18" s="425">
        <v>44295728.63800253</v>
      </c>
      <c r="F18" s="425">
        <v>43422262.971294068</v>
      </c>
      <c r="G18" s="425">
        <v>57275032.317561306</v>
      </c>
      <c r="H18" s="425">
        <v>62490482.254401997</v>
      </c>
    </row>
    <row r="19" spans="1:8" x14ac:dyDescent="0.2">
      <c r="A19" s="210" t="s">
        <v>1107</v>
      </c>
      <c r="B19" s="421"/>
      <c r="C19" s="415"/>
      <c r="D19" s="415"/>
      <c r="E19" s="415"/>
      <c r="F19" s="415"/>
      <c r="G19" s="415"/>
      <c r="H19" s="415"/>
    </row>
    <row r="20" spans="1:8" x14ac:dyDescent="0.2">
      <c r="A20" s="210" t="s">
        <v>1104</v>
      </c>
      <c r="B20" s="422" t="s">
        <v>1105</v>
      </c>
      <c r="C20" s="415">
        <v>184926.84499999997</v>
      </c>
      <c r="D20" s="415">
        <v>202498.16899999999</v>
      </c>
      <c r="E20" s="415">
        <v>202273.65299999999</v>
      </c>
      <c r="F20" s="415">
        <v>219978.93400000001</v>
      </c>
      <c r="G20" s="415">
        <v>214068.291</v>
      </c>
      <c r="H20" s="415">
        <v>234977.06199999998</v>
      </c>
    </row>
    <row r="21" spans="1:8" x14ac:dyDescent="0.2">
      <c r="A21" s="210" t="s">
        <v>129</v>
      </c>
      <c r="B21" s="422" t="s">
        <v>1106</v>
      </c>
      <c r="C21" s="425">
        <v>2679020.1381374095</v>
      </c>
      <c r="D21" s="425">
        <v>2945100.7971846699</v>
      </c>
      <c r="E21" s="425">
        <v>3120987.7286481173</v>
      </c>
      <c r="F21" s="425">
        <v>3409266.4283850468</v>
      </c>
      <c r="G21" s="425">
        <v>3289791.1639133552</v>
      </c>
      <c r="H21" s="425">
        <v>3709199.9020823971</v>
      </c>
    </row>
    <row r="22" spans="1:8" x14ac:dyDescent="0.2">
      <c r="A22" s="204" t="s">
        <v>1108</v>
      </c>
      <c r="B22" s="421"/>
      <c r="C22" s="415"/>
      <c r="D22" s="415"/>
      <c r="E22" s="415"/>
      <c r="F22" s="415"/>
      <c r="G22" s="415"/>
      <c r="H22" s="415"/>
    </row>
    <row r="23" spans="1:8" x14ac:dyDescent="0.2">
      <c r="A23" s="204" t="s">
        <v>1104</v>
      </c>
      <c r="B23" s="401" t="s">
        <v>1105</v>
      </c>
      <c r="C23" s="414">
        <v>179559.902</v>
      </c>
      <c r="D23" s="414">
        <v>196923.46400000001</v>
      </c>
      <c r="E23" s="414">
        <v>196356.598</v>
      </c>
      <c r="F23" s="414">
        <v>213831.03899999999</v>
      </c>
      <c r="G23" s="414">
        <v>208487.731</v>
      </c>
      <c r="H23" s="414">
        <v>229174.11199999999</v>
      </c>
    </row>
    <row r="24" spans="1:8" x14ac:dyDescent="0.2">
      <c r="A24" s="204" t="s">
        <v>129</v>
      </c>
      <c r="B24" s="401" t="s">
        <v>1106</v>
      </c>
      <c r="C24" s="426">
        <v>2421884.5596069</v>
      </c>
      <c r="D24" s="426">
        <v>2663282.8253956698</v>
      </c>
      <c r="E24" s="426">
        <v>2804267.7427646476</v>
      </c>
      <c r="F24" s="426">
        <v>3083580.6124076899</v>
      </c>
      <c r="G24" s="426">
        <v>2953658.1887982502</v>
      </c>
      <c r="H24" s="426">
        <v>3368064.5894788499</v>
      </c>
    </row>
    <row r="25" spans="1:8" x14ac:dyDescent="0.2">
      <c r="A25" s="204" t="s">
        <v>1109</v>
      </c>
      <c r="B25" s="421"/>
      <c r="C25" s="414"/>
      <c r="D25" s="414"/>
      <c r="E25" s="414"/>
      <c r="F25" s="414"/>
      <c r="G25" s="414"/>
      <c r="H25" s="414"/>
    </row>
    <row r="26" spans="1:8" x14ac:dyDescent="0.2">
      <c r="A26" s="204" t="s">
        <v>1104</v>
      </c>
      <c r="B26" s="401" t="s">
        <v>1105</v>
      </c>
      <c r="C26" s="414">
        <v>557.72500000000002</v>
      </c>
      <c r="D26" s="414">
        <v>680.75900000000001</v>
      </c>
      <c r="E26" s="414">
        <v>823.06399999999996</v>
      </c>
      <c r="F26" s="414">
        <v>903.40899999999999</v>
      </c>
      <c r="G26" s="414">
        <v>1004.825</v>
      </c>
      <c r="H26" s="414">
        <v>1004.1580000000001</v>
      </c>
    </row>
    <row r="27" spans="1:8" x14ac:dyDescent="0.2">
      <c r="A27" s="204" t="s">
        <v>129</v>
      </c>
      <c r="B27" s="401" t="s">
        <v>1106</v>
      </c>
      <c r="C27" s="426">
        <v>58375.397476260005</v>
      </c>
      <c r="D27" s="426">
        <v>71468.193410410007</v>
      </c>
      <c r="E27" s="426">
        <v>88299.222643999994</v>
      </c>
      <c r="F27" s="426">
        <v>98017.275932000004</v>
      </c>
      <c r="G27" s="426">
        <v>106596.50498300001</v>
      </c>
      <c r="H27" s="426">
        <v>104648.89733928</v>
      </c>
    </row>
    <row r="28" spans="1:8" x14ac:dyDescent="0.2">
      <c r="A28" s="204" t="s">
        <v>1110</v>
      </c>
      <c r="B28" s="421"/>
      <c r="C28" s="414"/>
      <c r="D28" s="414"/>
      <c r="E28" s="414"/>
      <c r="F28" s="414"/>
      <c r="G28" s="414"/>
      <c r="H28" s="414"/>
    </row>
    <row r="29" spans="1:8" x14ac:dyDescent="0.2">
      <c r="A29" s="204" t="s">
        <v>1104</v>
      </c>
      <c r="B29" s="401" t="s">
        <v>1105</v>
      </c>
      <c r="C29" s="414">
        <v>1158.953</v>
      </c>
      <c r="D29" s="414">
        <v>1030.9590000000001</v>
      </c>
      <c r="E29" s="414">
        <v>1025.6369999999999</v>
      </c>
      <c r="F29" s="414">
        <v>1088.2549999999999</v>
      </c>
      <c r="G29" s="414">
        <v>306.685</v>
      </c>
      <c r="H29" s="414">
        <v>269.74700000000001</v>
      </c>
    </row>
    <row r="30" spans="1:8" x14ac:dyDescent="0.2">
      <c r="A30" s="204" t="s">
        <v>129</v>
      </c>
      <c r="B30" s="401" t="s">
        <v>1106</v>
      </c>
      <c r="C30" s="426">
        <v>11358.61804277</v>
      </c>
      <c r="D30" s="426">
        <v>7390.7597624999999</v>
      </c>
      <c r="E30" s="426">
        <v>5741.2626825300003</v>
      </c>
      <c r="F30" s="426">
        <v>8052.7674131200001</v>
      </c>
      <c r="G30" s="426">
        <v>6768.5704968900009</v>
      </c>
      <c r="H30" s="426">
        <v>4491.0547413678996</v>
      </c>
    </row>
    <row r="31" spans="1:8" x14ac:dyDescent="0.2">
      <c r="A31" s="204" t="s">
        <v>1111</v>
      </c>
      <c r="B31" s="421"/>
      <c r="C31" s="414"/>
      <c r="D31" s="414"/>
      <c r="E31" s="414"/>
      <c r="F31" s="414"/>
      <c r="G31" s="414"/>
      <c r="H31" s="414"/>
    </row>
    <row r="32" spans="1:8" x14ac:dyDescent="0.2">
      <c r="A32" s="204" t="s">
        <v>1104</v>
      </c>
      <c r="B32" s="401" t="s">
        <v>1105</v>
      </c>
      <c r="C32" s="414">
        <v>1155.9179999999999</v>
      </c>
      <c r="D32" s="414">
        <v>1217.9159999999999</v>
      </c>
      <c r="E32" s="414">
        <v>1246.239</v>
      </c>
      <c r="F32" s="414">
        <v>1241.8599999999999</v>
      </c>
      <c r="G32" s="414">
        <v>1261.038</v>
      </c>
      <c r="H32" s="414">
        <v>1307.8510000000001</v>
      </c>
    </row>
    <row r="33" spans="1:8" x14ac:dyDescent="0.2">
      <c r="A33" s="204" t="s">
        <v>129</v>
      </c>
      <c r="B33" s="401" t="s">
        <v>1106</v>
      </c>
      <c r="C33" s="426">
        <v>59670.238563489998</v>
      </c>
      <c r="D33" s="426">
        <v>64871.80139095999</v>
      </c>
      <c r="E33" s="426">
        <v>71301.575931700019</v>
      </c>
      <c r="F33" s="426">
        <v>70099.480870767002</v>
      </c>
      <c r="G33" s="426">
        <v>71516.337809595279</v>
      </c>
      <c r="H33" s="426">
        <v>74081.848486760005</v>
      </c>
    </row>
    <row r="34" spans="1:8" x14ac:dyDescent="0.2">
      <c r="A34" s="204" t="s">
        <v>1112</v>
      </c>
      <c r="B34" s="421"/>
      <c r="C34" s="414"/>
      <c r="D34" s="414"/>
      <c r="E34" s="414"/>
      <c r="F34" s="414"/>
      <c r="G34" s="414"/>
      <c r="H34" s="414"/>
    </row>
    <row r="35" spans="1:8" x14ac:dyDescent="0.2">
      <c r="A35" s="204" t="s">
        <v>1104</v>
      </c>
      <c r="B35" s="401" t="s">
        <v>1105</v>
      </c>
      <c r="C35" s="414">
        <v>2489.5360000000001</v>
      </c>
      <c r="D35" s="414">
        <v>2639.9360000000001</v>
      </c>
      <c r="E35" s="414">
        <v>2816.8440000000001</v>
      </c>
      <c r="F35" s="414">
        <v>2908.4629999999997</v>
      </c>
      <c r="G35" s="414">
        <v>3002.1330000000003</v>
      </c>
      <c r="H35" s="414">
        <v>3214.8780000000002</v>
      </c>
    </row>
    <row r="36" spans="1:8" x14ac:dyDescent="0.2">
      <c r="A36" s="204" t="s">
        <v>129</v>
      </c>
      <c r="B36" s="401" t="s">
        <v>1106</v>
      </c>
      <c r="C36" s="426">
        <v>127590.71806699</v>
      </c>
      <c r="D36" s="426">
        <v>137938.85739112998</v>
      </c>
      <c r="E36" s="426">
        <v>151224.47669236001</v>
      </c>
      <c r="F36" s="426">
        <v>149345.37194668999</v>
      </c>
      <c r="G36" s="426">
        <v>151077.48695261998</v>
      </c>
      <c r="H36" s="426">
        <v>157730.60732014006</v>
      </c>
    </row>
    <row r="37" spans="1:8" x14ac:dyDescent="0.2">
      <c r="A37" s="204" t="s">
        <v>1113</v>
      </c>
      <c r="B37" s="421"/>
      <c r="C37" s="414"/>
      <c r="D37" s="414"/>
      <c r="E37" s="414"/>
      <c r="F37" s="414"/>
      <c r="G37" s="414"/>
      <c r="H37" s="414"/>
    </row>
    <row r="38" spans="1:8" x14ac:dyDescent="0.2">
      <c r="A38" s="204" t="s">
        <v>1104</v>
      </c>
      <c r="B38" s="401" t="s">
        <v>1105</v>
      </c>
      <c r="C38" s="414">
        <v>0</v>
      </c>
      <c r="D38" s="414">
        <v>0</v>
      </c>
      <c r="E38" s="414">
        <v>0</v>
      </c>
      <c r="F38" s="414">
        <v>0</v>
      </c>
      <c r="G38" s="414">
        <v>0</v>
      </c>
      <c r="H38" s="414">
        <v>0</v>
      </c>
    </row>
    <row r="39" spans="1:8" x14ac:dyDescent="0.2">
      <c r="A39" s="204" t="s">
        <v>129</v>
      </c>
      <c r="B39" s="401" t="s">
        <v>1106</v>
      </c>
      <c r="C39" s="426">
        <v>0</v>
      </c>
      <c r="D39" s="426">
        <v>0</v>
      </c>
      <c r="E39" s="426">
        <v>0</v>
      </c>
      <c r="F39" s="426">
        <v>0</v>
      </c>
      <c r="G39" s="426">
        <v>0</v>
      </c>
      <c r="H39" s="426">
        <v>0</v>
      </c>
    </row>
    <row r="40" spans="1:8" x14ac:dyDescent="0.2">
      <c r="A40" s="210" t="s">
        <v>1114</v>
      </c>
      <c r="B40" s="421"/>
      <c r="C40" s="414"/>
      <c r="D40" s="414"/>
      <c r="E40" s="414"/>
      <c r="F40" s="414"/>
      <c r="G40" s="414"/>
      <c r="H40" s="414"/>
    </row>
    <row r="41" spans="1:8" x14ac:dyDescent="0.2">
      <c r="A41" s="210" t="s">
        <v>1104</v>
      </c>
      <c r="B41" s="422" t="s">
        <v>1105</v>
      </c>
      <c r="C41" s="415">
        <v>42521.199000000001</v>
      </c>
      <c r="D41" s="415">
        <v>48471.089</v>
      </c>
      <c r="E41" s="415">
        <v>51734.375999999997</v>
      </c>
      <c r="F41" s="415">
        <v>56587.058799999992</v>
      </c>
      <c r="G41" s="415">
        <v>59006.417000000001</v>
      </c>
      <c r="H41" s="415">
        <v>65146.023249999998</v>
      </c>
    </row>
    <row r="42" spans="1:8" x14ac:dyDescent="0.2">
      <c r="A42" s="210" t="s">
        <v>129</v>
      </c>
      <c r="B42" s="422" t="s">
        <v>1106</v>
      </c>
      <c r="C42" s="426">
        <v>216567.83546214009</v>
      </c>
      <c r="D42" s="426">
        <v>256791.32794439016</v>
      </c>
      <c r="E42" s="426">
        <v>282703.36607234617</v>
      </c>
      <c r="F42" s="426">
        <v>307528.13085844554</v>
      </c>
      <c r="G42" s="426">
        <v>321878.46598707582</v>
      </c>
      <c r="H42" s="426">
        <v>371399.64363787166</v>
      </c>
    </row>
    <row r="43" spans="1:8" x14ac:dyDescent="0.2">
      <c r="A43" s="210" t="s">
        <v>1115</v>
      </c>
      <c r="B43" s="421"/>
      <c r="C43" s="415"/>
      <c r="D43" s="415"/>
      <c r="E43" s="415"/>
      <c r="F43" s="415"/>
      <c r="G43" s="415"/>
      <c r="H43" s="415"/>
    </row>
    <row r="44" spans="1:8" x14ac:dyDescent="0.2">
      <c r="A44" s="210" t="s">
        <v>1104</v>
      </c>
      <c r="B44" s="422" t="s">
        <v>1105</v>
      </c>
      <c r="C44" s="415">
        <v>48391.606</v>
      </c>
      <c r="D44" s="415">
        <v>53178.570999999996</v>
      </c>
      <c r="E44" s="415">
        <v>54012.459000000003</v>
      </c>
      <c r="F44" s="415">
        <v>44365.431000000004</v>
      </c>
      <c r="G44" s="415">
        <v>47697.057000000001</v>
      </c>
      <c r="H44" s="415">
        <v>50295.039000000004</v>
      </c>
    </row>
    <row r="45" spans="1:8" x14ac:dyDescent="0.2">
      <c r="A45" s="210" t="s">
        <v>129</v>
      </c>
      <c r="B45" s="422" t="s">
        <v>1106</v>
      </c>
      <c r="C45" s="425">
        <v>28944491.421965409</v>
      </c>
      <c r="D45" s="425">
        <v>27428361.67535805</v>
      </c>
      <c r="E45" s="425">
        <v>29929778.670001987</v>
      </c>
      <c r="F45" s="425">
        <v>27639257.101466235</v>
      </c>
      <c r="G45" s="425">
        <v>40310837.252328843</v>
      </c>
      <c r="H45" s="425">
        <v>41762061.800809316</v>
      </c>
    </row>
    <row r="46" spans="1:8" x14ac:dyDescent="0.2">
      <c r="A46" s="204" t="s">
        <v>1116</v>
      </c>
      <c r="B46" s="421"/>
      <c r="C46" s="415"/>
      <c r="D46" s="415"/>
      <c r="E46" s="415"/>
      <c r="F46" s="415"/>
      <c r="G46" s="415"/>
      <c r="H46" s="415"/>
    </row>
    <row r="47" spans="1:8" x14ac:dyDescent="0.2">
      <c r="A47" s="204" t="s">
        <v>1104</v>
      </c>
      <c r="B47" s="401" t="s">
        <v>1105</v>
      </c>
      <c r="C47" s="414">
        <v>10719.722000000002</v>
      </c>
      <c r="D47" s="414">
        <v>10645.925999999999</v>
      </c>
      <c r="E47" s="414">
        <v>10878.778</v>
      </c>
      <c r="F47" s="414">
        <v>10701.311</v>
      </c>
      <c r="G47" s="414">
        <v>9875.0750000000007</v>
      </c>
      <c r="H47" s="414">
        <v>10770.615</v>
      </c>
    </row>
    <row r="48" spans="1:8" x14ac:dyDescent="0.2">
      <c r="A48" s="204" t="s">
        <v>129</v>
      </c>
      <c r="B48" s="401" t="s">
        <v>1106</v>
      </c>
      <c r="C48" s="426">
        <v>2328592.2376625477</v>
      </c>
      <c r="D48" s="426">
        <v>2524450.2146332338</v>
      </c>
      <c r="E48" s="426">
        <v>2974538.0948633878</v>
      </c>
      <c r="F48" s="426">
        <v>2892207.4595681801</v>
      </c>
      <c r="G48" s="426">
        <v>2672853.6591685209</v>
      </c>
      <c r="H48" s="426">
        <v>2775956.1080221408</v>
      </c>
    </row>
    <row r="49" spans="1:8" x14ac:dyDescent="0.2">
      <c r="A49" s="204" t="s">
        <v>1117</v>
      </c>
      <c r="B49" s="421"/>
      <c r="C49" s="414"/>
      <c r="D49" s="414"/>
      <c r="E49" s="414"/>
      <c r="F49" s="414"/>
      <c r="G49" s="414"/>
      <c r="H49" s="414"/>
    </row>
    <row r="50" spans="1:8" x14ac:dyDescent="0.2">
      <c r="A50" s="204" t="s">
        <v>1104</v>
      </c>
      <c r="B50" s="401" t="s">
        <v>1105</v>
      </c>
      <c r="C50" s="414">
        <v>21955.091</v>
      </c>
      <c r="D50" s="414">
        <v>25381.589</v>
      </c>
      <c r="E50" s="414">
        <v>26242.752</v>
      </c>
      <c r="F50" s="414">
        <v>23493.572</v>
      </c>
      <c r="G50" s="414">
        <v>24220.628000000001</v>
      </c>
      <c r="H50" s="414">
        <v>25017.848000000002</v>
      </c>
    </row>
    <row r="51" spans="1:8" x14ac:dyDescent="0.2">
      <c r="A51" s="204" t="s">
        <v>129</v>
      </c>
      <c r="B51" s="401" t="s">
        <v>1106</v>
      </c>
      <c r="C51" s="426">
        <v>4696884.3350142017</v>
      </c>
      <c r="D51" s="426">
        <v>5519747.4427451594</v>
      </c>
      <c r="E51" s="426">
        <v>6226122.1419766732</v>
      </c>
      <c r="F51" s="426">
        <v>5974952.3759992113</v>
      </c>
      <c r="G51" s="426">
        <v>6286959.0235227505</v>
      </c>
      <c r="H51" s="426">
        <v>6457228.9730085507</v>
      </c>
    </row>
    <row r="52" spans="1:8" x14ac:dyDescent="0.2">
      <c r="A52" s="204" t="s">
        <v>1118</v>
      </c>
      <c r="B52" s="421"/>
      <c r="C52" s="414"/>
      <c r="D52" s="414"/>
      <c r="E52" s="414"/>
      <c r="F52" s="414"/>
      <c r="G52" s="414"/>
      <c r="H52" s="414"/>
    </row>
    <row r="53" spans="1:8" x14ac:dyDescent="0.2">
      <c r="A53" s="204" t="s">
        <v>1104</v>
      </c>
      <c r="B53" s="401" t="s">
        <v>1105</v>
      </c>
      <c r="C53" s="414">
        <v>15716.793</v>
      </c>
      <c r="D53" s="414">
        <v>17151.056</v>
      </c>
      <c r="E53" s="414">
        <v>16890.929</v>
      </c>
      <c r="F53" s="414">
        <v>10170.548000000001</v>
      </c>
      <c r="G53" s="414">
        <v>13601.354000000001</v>
      </c>
      <c r="H53" s="414">
        <v>14506.576000000001</v>
      </c>
    </row>
    <row r="54" spans="1:8" x14ac:dyDescent="0.2">
      <c r="A54" s="204" t="s">
        <v>129</v>
      </c>
      <c r="B54" s="401" t="s">
        <v>1106</v>
      </c>
      <c r="C54" s="426">
        <v>21919014.849288661</v>
      </c>
      <c r="D54" s="426">
        <v>19384164.017979655</v>
      </c>
      <c r="E54" s="426">
        <v>20729118.433161922</v>
      </c>
      <c r="F54" s="426">
        <v>18772097.265898839</v>
      </c>
      <c r="G54" s="426">
        <v>31351024.569637574</v>
      </c>
      <c r="H54" s="426">
        <v>32528876.719778627</v>
      </c>
    </row>
    <row r="55" spans="1:8" x14ac:dyDescent="0.2">
      <c r="A55" s="210" t="s">
        <v>1119</v>
      </c>
      <c r="B55" s="421"/>
      <c r="C55" s="414"/>
      <c r="D55" s="414"/>
      <c r="E55" s="414"/>
      <c r="F55" s="414"/>
      <c r="G55" s="414"/>
      <c r="H55" s="414"/>
    </row>
    <row r="56" spans="1:8" x14ac:dyDescent="0.2">
      <c r="A56" s="210" t="s">
        <v>1104</v>
      </c>
      <c r="B56" s="422" t="s">
        <v>1105</v>
      </c>
      <c r="C56" s="415">
        <v>129860.36900000002</v>
      </c>
      <c r="D56" s="415">
        <v>155329.26499999998</v>
      </c>
      <c r="E56" s="415">
        <v>179674.37239743641</v>
      </c>
      <c r="F56" s="415">
        <v>195713.25700000001</v>
      </c>
      <c r="G56" s="415">
        <v>217380.33250000002</v>
      </c>
      <c r="H56" s="415">
        <v>279863.815</v>
      </c>
    </row>
    <row r="57" spans="1:8" x14ac:dyDescent="0.2">
      <c r="A57" s="210" t="s">
        <v>129</v>
      </c>
      <c r="B57" s="422" t="s">
        <v>1106</v>
      </c>
      <c r="C57" s="425">
        <v>4224816.7453042045</v>
      </c>
      <c r="D57" s="425">
        <v>5323140.9319428187</v>
      </c>
      <c r="E57" s="425">
        <v>6784028.6222826391</v>
      </c>
      <c r="F57" s="425">
        <v>7459052.2991031315</v>
      </c>
      <c r="G57" s="425">
        <v>8644853.443415802</v>
      </c>
      <c r="H57" s="425">
        <v>11226151.361204924</v>
      </c>
    </row>
    <row r="58" spans="1:8" x14ac:dyDescent="0.2">
      <c r="A58" s="204" t="s">
        <v>1120</v>
      </c>
      <c r="B58" s="421"/>
      <c r="C58" s="415"/>
      <c r="D58" s="415"/>
      <c r="E58" s="415"/>
      <c r="F58" s="415"/>
      <c r="G58" s="415"/>
      <c r="H58" s="415"/>
    </row>
    <row r="59" spans="1:8" x14ac:dyDescent="0.2">
      <c r="A59" s="204" t="s">
        <v>1104</v>
      </c>
      <c r="B59" s="401" t="s">
        <v>1105</v>
      </c>
      <c r="C59" s="414">
        <v>7267.5597600000001</v>
      </c>
      <c r="D59" s="414">
        <v>7969.8387899999998</v>
      </c>
      <c r="E59" s="414">
        <v>8680.7775299999994</v>
      </c>
      <c r="F59" s="414">
        <v>9279.2070000000003</v>
      </c>
      <c r="G59" s="414">
        <v>9638.6951952213367</v>
      </c>
      <c r="H59" s="414">
        <v>10322.838202482242</v>
      </c>
    </row>
    <row r="60" spans="1:8" x14ac:dyDescent="0.2">
      <c r="A60" s="204" t="s">
        <v>129</v>
      </c>
      <c r="B60" s="401" t="s">
        <v>1106</v>
      </c>
      <c r="C60" s="426">
        <v>304666.22425886005</v>
      </c>
      <c r="D60" s="426">
        <v>360051.82956001989</v>
      </c>
      <c r="E60" s="426">
        <v>403665.27784032992</v>
      </c>
      <c r="F60" s="426">
        <v>461881.63777427992</v>
      </c>
      <c r="G60" s="426">
        <v>475074.38993273099</v>
      </c>
      <c r="H60" s="426">
        <v>524125.27757671935</v>
      </c>
    </row>
    <row r="61" spans="1:8" x14ac:dyDescent="0.2">
      <c r="A61" s="204" t="s">
        <v>1121</v>
      </c>
      <c r="B61" s="421"/>
      <c r="C61" s="414"/>
      <c r="D61" s="414"/>
      <c r="E61" s="414"/>
      <c r="F61" s="414"/>
      <c r="G61" s="414"/>
      <c r="H61" s="414"/>
    </row>
    <row r="62" spans="1:8" x14ac:dyDescent="0.2">
      <c r="A62" s="204" t="s">
        <v>1104</v>
      </c>
      <c r="B62" s="401" t="s">
        <v>1105</v>
      </c>
      <c r="C62" s="414">
        <v>21035.079240000003</v>
      </c>
      <c r="D62" s="414">
        <v>22501.321210000002</v>
      </c>
      <c r="E62" s="414">
        <v>23825.799469999998</v>
      </c>
      <c r="F62" s="414">
        <v>24728.007999999998</v>
      </c>
      <c r="G62" s="414">
        <v>26242.833804778667</v>
      </c>
      <c r="H62" s="414">
        <v>31533.053797517758</v>
      </c>
    </row>
    <row r="63" spans="1:8" x14ac:dyDescent="0.2">
      <c r="A63" s="204" t="s">
        <v>129</v>
      </c>
      <c r="B63" s="401" t="s">
        <v>1106</v>
      </c>
      <c r="C63" s="426">
        <v>136678.09292271</v>
      </c>
      <c r="D63" s="426">
        <v>139312.29305070089</v>
      </c>
      <c r="E63" s="426">
        <v>140277.36031540003</v>
      </c>
      <c r="F63" s="426">
        <v>170199.95829390505</v>
      </c>
      <c r="G63" s="426">
        <v>260573.20455925894</v>
      </c>
      <c r="H63" s="426">
        <v>269218.29236815037</v>
      </c>
    </row>
    <row r="64" spans="1:8" x14ac:dyDescent="0.2">
      <c r="A64" s="204" t="s">
        <v>1122</v>
      </c>
      <c r="B64" s="421"/>
      <c r="C64" s="414"/>
      <c r="D64" s="414"/>
      <c r="E64" s="414"/>
      <c r="F64" s="414"/>
      <c r="G64" s="414"/>
      <c r="H64" s="414"/>
    </row>
    <row r="65" spans="1:8" x14ac:dyDescent="0.2">
      <c r="A65" s="204" t="s">
        <v>1104</v>
      </c>
      <c r="B65" s="401" t="s">
        <v>1105</v>
      </c>
      <c r="C65" s="414">
        <v>26725.141</v>
      </c>
      <c r="D65" s="414">
        <v>33565.184000000001</v>
      </c>
      <c r="E65" s="414">
        <v>39355.888999999996</v>
      </c>
      <c r="F65" s="414">
        <v>41720.667000000001</v>
      </c>
      <c r="G65" s="414">
        <v>44998.036899999992</v>
      </c>
      <c r="H65" s="414">
        <v>57425.525399999999</v>
      </c>
    </row>
    <row r="66" spans="1:8" x14ac:dyDescent="0.2">
      <c r="A66" s="204" t="s">
        <v>129</v>
      </c>
      <c r="B66" s="401" t="s">
        <v>1106</v>
      </c>
      <c r="C66" s="426">
        <v>1653097.169579715</v>
      </c>
      <c r="D66" s="426">
        <v>2194165.2366947457</v>
      </c>
      <c r="E66" s="426">
        <v>2854272.8300253991</v>
      </c>
      <c r="F66" s="426">
        <v>3030912.659062169</v>
      </c>
      <c r="G66" s="426">
        <v>3439144.4829198937</v>
      </c>
      <c r="H66" s="426">
        <v>4465464.9122764338</v>
      </c>
    </row>
    <row r="67" spans="1:8" x14ac:dyDescent="0.2">
      <c r="A67" s="204" t="s">
        <v>1123</v>
      </c>
      <c r="B67" s="421"/>
      <c r="C67" s="414"/>
      <c r="D67" s="414"/>
      <c r="E67" s="414"/>
      <c r="F67" s="414"/>
      <c r="G67" s="414"/>
      <c r="H67" s="414"/>
    </row>
    <row r="68" spans="1:8" x14ac:dyDescent="0.2">
      <c r="A68" s="204" t="s">
        <v>1104</v>
      </c>
      <c r="B68" s="401" t="s">
        <v>1105</v>
      </c>
      <c r="C68" s="414">
        <v>74832.588999999993</v>
      </c>
      <c r="D68" s="414">
        <v>91292.921000000002</v>
      </c>
      <c r="E68" s="414">
        <v>107811.90639743641</v>
      </c>
      <c r="F68" s="414">
        <v>119985.375</v>
      </c>
      <c r="G68" s="414">
        <v>136500.7666</v>
      </c>
      <c r="H68" s="414">
        <v>180582.3976</v>
      </c>
    </row>
    <row r="69" spans="1:8" ht="15" thickBot="1" x14ac:dyDescent="0.25">
      <c r="A69" s="390" t="s">
        <v>129</v>
      </c>
      <c r="B69" s="390" t="s">
        <v>1106</v>
      </c>
      <c r="C69" s="493">
        <v>2130375.2585429195</v>
      </c>
      <c r="D69" s="493">
        <v>2629611.5726373512</v>
      </c>
      <c r="E69" s="493">
        <v>3385813.1541015091</v>
      </c>
      <c r="F69" s="493">
        <v>3796058.0439727763</v>
      </c>
      <c r="G69" s="493">
        <v>4470061.3660039185</v>
      </c>
      <c r="H69" s="493">
        <v>5967342.8789836215</v>
      </c>
    </row>
    <row r="70" spans="1:8" ht="15" thickTop="1" x14ac:dyDescent="0.2">
      <c r="A70" s="16"/>
      <c r="B70" s="16"/>
      <c r="C70" s="16"/>
      <c r="D70" s="95"/>
      <c r="E70" s="16"/>
      <c r="F70" s="95"/>
      <c r="G70" s="95"/>
      <c r="H70" s="95"/>
    </row>
  </sheetData>
  <mergeCells count="6">
    <mergeCell ref="A1:H1"/>
    <mergeCell ref="A2:H2"/>
    <mergeCell ref="A3:A4"/>
    <mergeCell ref="B3:B4"/>
    <mergeCell ref="C3:F3"/>
    <mergeCell ref="G3:H3"/>
  </mergeCells>
  <pageMargins left="0.7" right="0.7" top="0.75" bottom="0.75" header="0.3" footer="0.3"/>
  <pageSetup paperSize="9" scale="74" orientation="portrait"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view="pageBreakPreview" topLeftCell="A37" zoomScaleNormal="100" zoomScaleSheetLayoutView="100" workbookViewId="0">
      <selection activeCell="D46" sqref="D46"/>
    </sheetView>
  </sheetViews>
  <sheetFormatPr defaultColWidth="9.125" defaultRowHeight="14.25" x14ac:dyDescent="0.2"/>
  <cols>
    <col min="1" max="1" width="28.875" style="10" bestFit="1" customWidth="1"/>
    <col min="2" max="2" width="12.125" style="10" bestFit="1" customWidth="1"/>
    <col min="3" max="3" width="7.875" style="10" bestFit="1" customWidth="1"/>
    <col min="4" max="5" width="8.125" style="10" bestFit="1" customWidth="1"/>
    <col min="6" max="6" width="10.5" style="10" bestFit="1" customWidth="1"/>
    <col min="7" max="12" width="8.75" style="10" bestFit="1" customWidth="1"/>
    <col min="13" max="16384" width="9.125" style="10"/>
  </cols>
  <sheetData>
    <row r="1" spans="1:12" ht="18.75" x14ac:dyDescent="0.2">
      <c r="A1" s="503" t="s">
        <v>1089</v>
      </c>
      <c r="B1" s="503"/>
      <c r="C1" s="503"/>
      <c r="D1" s="503"/>
      <c r="E1" s="503"/>
      <c r="F1" s="503"/>
      <c r="G1" s="503"/>
      <c r="H1" s="503"/>
      <c r="I1" s="503"/>
      <c r="J1" s="503"/>
      <c r="K1" s="503"/>
      <c r="L1" s="503"/>
    </row>
    <row r="2" spans="1:12" ht="15" thickBot="1" x14ac:dyDescent="0.25">
      <c r="A2" s="938"/>
      <c r="B2" s="938"/>
      <c r="C2" s="938"/>
      <c r="D2" s="938"/>
      <c r="E2" s="938"/>
      <c r="F2" s="938"/>
      <c r="G2" s="938"/>
      <c r="H2" s="938"/>
    </row>
    <row r="3" spans="1:12" ht="15.75" thickTop="1" thickBot="1" x14ac:dyDescent="0.25">
      <c r="A3" s="939" t="s">
        <v>1090</v>
      </c>
      <c r="E3" s="431"/>
      <c r="F3" s="928" t="s">
        <v>1091</v>
      </c>
      <c r="G3" s="932" t="s">
        <v>654</v>
      </c>
      <c r="H3" s="933"/>
      <c r="I3" s="933"/>
      <c r="J3" s="934"/>
      <c r="K3" s="935" t="s">
        <v>660</v>
      </c>
      <c r="L3" s="941"/>
    </row>
    <row r="4" spans="1:12" ht="15" thickBot="1" x14ac:dyDescent="0.25">
      <c r="A4" s="940"/>
      <c r="B4" s="376"/>
      <c r="C4" s="376"/>
      <c r="D4" s="376"/>
      <c r="E4" s="432"/>
      <c r="F4" s="929"/>
      <c r="G4" s="416" t="s">
        <v>1064</v>
      </c>
      <c r="H4" s="417" t="s">
        <v>1065</v>
      </c>
      <c r="I4" s="417" t="s">
        <v>1066</v>
      </c>
      <c r="J4" s="418" t="s">
        <v>1067</v>
      </c>
      <c r="K4" s="419" t="s">
        <v>1251</v>
      </c>
      <c r="L4" s="417" t="s">
        <v>1065</v>
      </c>
    </row>
    <row r="5" spans="1:12" ht="15" thickTop="1" x14ac:dyDescent="0.2">
      <c r="A5" s="210" t="s">
        <v>1124</v>
      </c>
      <c r="F5" s="16"/>
      <c r="G5" s="7"/>
      <c r="H5" s="7"/>
      <c r="I5" s="7"/>
      <c r="J5" s="7"/>
      <c r="K5" s="7"/>
      <c r="L5" s="7"/>
    </row>
    <row r="6" spans="1:12" x14ac:dyDescent="0.2">
      <c r="A6" s="210" t="s">
        <v>1104</v>
      </c>
      <c r="F6" s="422" t="s">
        <v>1105</v>
      </c>
      <c r="G6" s="424">
        <v>38.133000000000003</v>
      </c>
      <c r="H6" s="415">
        <v>34.716999999999999</v>
      </c>
      <c r="I6" s="415">
        <v>31.471</v>
      </c>
      <c r="J6" s="415">
        <v>31.93</v>
      </c>
      <c r="K6" s="415">
        <v>35.405000000000001</v>
      </c>
      <c r="L6" s="415">
        <v>35.458000000000006</v>
      </c>
    </row>
    <row r="7" spans="1:12" x14ac:dyDescent="0.2">
      <c r="A7" s="210" t="s">
        <v>129</v>
      </c>
      <c r="F7" s="422" t="s">
        <v>1106</v>
      </c>
      <c r="G7" s="427">
        <v>2417.1230214869993</v>
      </c>
      <c r="H7" s="425">
        <v>1917.9928977700001</v>
      </c>
      <c r="I7" s="425">
        <v>1859.8308911500001</v>
      </c>
      <c r="J7" s="425">
        <v>1855.4073006399999</v>
      </c>
      <c r="K7" s="425">
        <v>1982.6785400200001</v>
      </c>
      <c r="L7" s="425">
        <v>1900.3034971600007</v>
      </c>
    </row>
    <row r="8" spans="1:12" x14ac:dyDescent="0.2">
      <c r="A8" s="204" t="s">
        <v>1125</v>
      </c>
      <c r="F8" s="421"/>
      <c r="G8" s="415"/>
      <c r="H8" s="415"/>
      <c r="I8" s="415"/>
      <c r="J8" s="415"/>
      <c r="K8" s="415"/>
      <c r="L8" s="415"/>
    </row>
    <row r="9" spans="1:12" x14ac:dyDescent="0.2">
      <c r="A9" s="204" t="s">
        <v>1104</v>
      </c>
      <c r="F9" s="401" t="s">
        <v>1105</v>
      </c>
      <c r="G9" s="414">
        <v>24.591000000000001</v>
      </c>
      <c r="H9" s="414">
        <v>22.693999999999999</v>
      </c>
      <c r="I9" s="414">
        <v>21.489000000000001</v>
      </c>
      <c r="J9" s="414">
        <v>20.044</v>
      </c>
      <c r="K9" s="414">
        <v>19.538</v>
      </c>
      <c r="L9" s="414">
        <v>19.399000000000001</v>
      </c>
    </row>
    <row r="10" spans="1:12" x14ac:dyDescent="0.2">
      <c r="A10" s="204" t="s">
        <v>129</v>
      </c>
      <c r="F10" s="401" t="s">
        <v>1106</v>
      </c>
      <c r="G10" s="426">
        <v>1939.8259782069997</v>
      </c>
      <c r="H10" s="426">
        <v>1633.1058138899998</v>
      </c>
      <c r="I10" s="426">
        <v>1617.2606949999999</v>
      </c>
      <c r="J10" s="426">
        <v>1567.3169229899997</v>
      </c>
      <c r="K10" s="426">
        <v>1501.67583713</v>
      </c>
      <c r="L10" s="426">
        <v>1482.2410157300005</v>
      </c>
    </row>
    <row r="11" spans="1:12" x14ac:dyDescent="0.2">
      <c r="A11" s="204" t="s">
        <v>1121</v>
      </c>
      <c r="F11" s="421"/>
      <c r="G11" s="414"/>
      <c r="H11" s="414"/>
      <c r="I11" s="414"/>
      <c r="J11" s="414"/>
      <c r="K11" s="414"/>
      <c r="L11" s="414"/>
    </row>
    <row r="12" spans="1:12" x14ac:dyDescent="0.2">
      <c r="A12" s="204" t="s">
        <v>1104</v>
      </c>
      <c r="F12" s="401" t="s">
        <v>1105</v>
      </c>
      <c r="G12" s="414">
        <v>11.233000000000001</v>
      </c>
      <c r="H12" s="414">
        <v>10.032</v>
      </c>
      <c r="I12" s="414">
        <v>8.3179999999999996</v>
      </c>
      <c r="J12" s="414">
        <v>10.356999999999999</v>
      </c>
      <c r="K12" s="414">
        <v>14.503</v>
      </c>
      <c r="L12" s="414">
        <v>14.795999999999999</v>
      </c>
    </row>
    <row r="13" spans="1:12" x14ac:dyDescent="0.2">
      <c r="A13" s="204" t="s">
        <v>129</v>
      </c>
      <c r="F13" s="401" t="s">
        <v>1106</v>
      </c>
      <c r="G13" s="426">
        <v>254.42963989</v>
      </c>
      <c r="H13" s="426">
        <v>206.77084687999999</v>
      </c>
      <c r="I13" s="426">
        <v>167.04515452999999</v>
      </c>
      <c r="J13" s="426">
        <v>222.59103292</v>
      </c>
      <c r="K13" s="426">
        <v>421.66610021000008</v>
      </c>
      <c r="L13" s="426">
        <v>366.11618943000002</v>
      </c>
    </row>
    <row r="14" spans="1:12" x14ac:dyDescent="0.2">
      <c r="A14" s="204" t="s">
        <v>1122</v>
      </c>
      <c r="F14" s="421"/>
      <c r="G14" s="414"/>
      <c r="H14" s="414"/>
      <c r="I14" s="414"/>
      <c r="J14" s="414"/>
      <c r="K14" s="414"/>
      <c r="L14" s="414"/>
    </row>
    <row r="15" spans="1:12" x14ac:dyDescent="0.2">
      <c r="A15" s="204" t="s">
        <v>1104</v>
      </c>
      <c r="F15" s="401" t="s">
        <v>1105</v>
      </c>
      <c r="G15" s="414">
        <v>2.298</v>
      </c>
      <c r="H15" s="414">
        <v>1.986</v>
      </c>
      <c r="I15" s="414">
        <v>1.6539999999999999</v>
      </c>
      <c r="J15" s="414">
        <v>1.5250000000000001</v>
      </c>
      <c r="K15" s="414">
        <v>1.3560000000000001</v>
      </c>
      <c r="L15" s="414">
        <v>1.2609999999999999</v>
      </c>
    </row>
    <row r="16" spans="1:12" x14ac:dyDescent="0.2">
      <c r="A16" s="204" t="s">
        <v>129</v>
      </c>
      <c r="F16" s="401" t="s">
        <v>1106</v>
      </c>
      <c r="G16" s="426">
        <v>222.04476438999998</v>
      </c>
      <c r="H16" s="426">
        <v>77.788387</v>
      </c>
      <c r="I16" s="426">
        <v>73.989818999999997</v>
      </c>
      <c r="J16" s="426">
        <v>65.44116373</v>
      </c>
      <c r="K16" s="426">
        <v>58.879602679999991</v>
      </c>
      <c r="L16" s="426">
        <v>51.908292000000003</v>
      </c>
    </row>
    <row r="17" spans="1:12" x14ac:dyDescent="0.2">
      <c r="A17" s="204" t="s">
        <v>1112</v>
      </c>
      <c r="F17" s="421"/>
      <c r="G17" s="414"/>
      <c r="H17" s="414"/>
      <c r="I17" s="414"/>
      <c r="J17" s="414"/>
      <c r="K17" s="414"/>
      <c r="L17" s="414"/>
    </row>
    <row r="18" spans="1:12" x14ac:dyDescent="0.2">
      <c r="A18" s="204" t="s">
        <v>1104</v>
      </c>
      <c r="F18" s="401" t="s">
        <v>1105</v>
      </c>
      <c r="G18" s="414">
        <v>1.0999999999999999E-2</v>
      </c>
      <c r="H18" s="414">
        <v>5.0000000000000001E-3</v>
      </c>
      <c r="I18" s="414">
        <v>0.01</v>
      </c>
      <c r="J18" s="414">
        <v>4.0000000000000001E-3</v>
      </c>
      <c r="K18" s="414">
        <v>8.0000000000000002E-3</v>
      </c>
      <c r="L18" s="414">
        <v>2E-3</v>
      </c>
    </row>
    <row r="19" spans="1:12" x14ac:dyDescent="0.2">
      <c r="A19" s="204" t="s">
        <v>129</v>
      </c>
      <c r="F19" s="401" t="s">
        <v>1106</v>
      </c>
      <c r="G19" s="426">
        <v>0.82263900000000001</v>
      </c>
      <c r="H19" s="426">
        <v>0.32784999999999997</v>
      </c>
      <c r="I19" s="426">
        <v>1.5352226200000001</v>
      </c>
      <c r="J19" s="426">
        <v>5.8180999999999997E-2</v>
      </c>
      <c r="K19" s="426">
        <v>0.45700000000000002</v>
      </c>
      <c r="L19" s="426">
        <v>3.7999999999999999E-2</v>
      </c>
    </row>
    <row r="20" spans="1:12" x14ac:dyDescent="0.2">
      <c r="A20" s="210" t="s">
        <v>1126</v>
      </c>
      <c r="F20" s="421"/>
      <c r="G20" s="414"/>
      <c r="H20" s="414"/>
      <c r="I20" s="414"/>
      <c r="J20" s="414"/>
      <c r="K20" s="414"/>
      <c r="L20" s="414"/>
    </row>
    <row r="21" spans="1:12" x14ac:dyDescent="0.2">
      <c r="A21" s="210" t="s">
        <v>1104</v>
      </c>
      <c r="F21" s="422" t="s">
        <v>1105</v>
      </c>
      <c r="G21" s="415">
        <v>40109.866719999998</v>
      </c>
      <c r="H21" s="415">
        <v>45333.642079999998</v>
      </c>
      <c r="I21" s="415">
        <v>40841.17460256358</v>
      </c>
      <c r="J21" s="415">
        <v>45552.99</v>
      </c>
      <c r="K21" s="415">
        <v>49791.055399999997</v>
      </c>
      <c r="L21" s="415">
        <v>57130.921999999999</v>
      </c>
    </row>
    <row r="22" spans="1:12" x14ac:dyDescent="0.2">
      <c r="A22" s="210" t="s">
        <v>129</v>
      </c>
      <c r="F22" s="422" t="s">
        <v>1106</v>
      </c>
      <c r="G22" s="425">
        <v>3778325.0601880145</v>
      </c>
      <c r="H22" s="425">
        <v>3844723.217921745</v>
      </c>
      <c r="I22" s="425">
        <v>4139755.2364524691</v>
      </c>
      <c r="J22" s="425">
        <v>4567560.0186854908</v>
      </c>
      <c r="K22" s="425">
        <v>4666103.1490578121</v>
      </c>
      <c r="L22" s="425">
        <v>5369265.1074229777</v>
      </c>
    </row>
    <row r="23" spans="1:12" x14ac:dyDescent="0.2">
      <c r="A23" s="204" t="s">
        <v>1127</v>
      </c>
      <c r="F23" s="421"/>
      <c r="G23" s="415"/>
      <c r="H23" s="415"/>
      <c r="I23" s="415"/>
      <c r="J23" s="415"/>
      <c r="K23" s="415"/>
      <c r="L23" s="415"/>
    </row>
    <row r="24" spans="1:12" x14ac:dyDescent="0.2">
      <c r="A24" s="204" t="s">
        <v>1104</v>
      </c>
      <c r="F24" s="401" t="s">
        <v>1105</v>
      </c>
      <c r="G24" s="414">
        <v>1427.6279999999999</v>
      </c>
      <c r="H24" s="414">
        <v>1548.3709999999999</v>
      </c>
      <c r="I24" s="414">
        <v>1242.9828</v>
      </c>
      <c r="J24" s="414">
        <v>1303.877</v>
      </c>
      <c r="K24" s="414">
        <v>1400.9680318574738</v>
      </c>
      <c r="L24" s="414">
        <v>1517.8088204259968</v>
      </c>
    </row>
    <row r="25" spans="1:12" x14ac:dyDescent="0.2">
      <c r="A25" s="204" t="s">
        <v>129</v>
      </c>
      <c r="F25" s="401" t="s">
        <v>1106</v>
      </c>
      <c r="G25" s="426">
        <v>793039.92900017987</v>
      </c>
      <c r="H25" s="426">
        <v>642136.0220911199</v>
      </c>
      <c r="I25" s="426">
        <v>687581.61478918069</v>
      </c>
      <c r="J25" s="426">
        <v>596342.84845184465</v>
      </c>
      <c r="K25" s="426">
        <v>565064.34294589947</v>
      </c>
      <c r="L25" s="426">
        <v>634696.39522601292</v>
      </c>
    </row>
    <row r="26" spans="1:12" x14ac:dyDescent="0.2">
      <c r="A26" s="204" t="s">
        <v>1121</v>
      </c>
      <c r="F26" s="421"/>
      <c r="G26" s="414"/>
      <c r="H26" s="414"/>
      <c r="I26" s="414"/>
      <c r="J26" s="414"/>
      <c r="K26" s="414"/>
      <c r="L26" s="414"/>
    </row>
    <row r="27" spans="1:12" x14ac:dyDescent="0.2">
      <c r="A27" s="204" t="s">
        <v>1104</v>
      </c>
      <c r="F27" s="401" t="s">
        <v>1105</v>
      </c>
      <c r="G27" s="414">
        <v>5792.6977199999992</v>
      </c>
      <c r="H27" s="414">
        <v>6135.3150799999994</v>
      </c>
      <c r="I27" s="414">
        <v>5457.2631999999994</v>
      </c>
      <c r="J27" s="414">
        <v>5610.2869999999994</v>
      </c>
      <c r="K27" s="414">
        <v>6000.7979681425268</v>
      </c>
      <c r="L27" s="414">
        <v>6324.0271795740036</v>
      </c>
    </row>
    <row r="28" spans="1:12" x14ac:dyDescent="0.2">
      <c r="A28" s="204" t="s">
        <v>129</v>
      </c>
      <c r="F28" s="401" t="s">
        <v>1106</v>
      </c>
      <c r="G28" s="426">
        <v>208130.00515523998</v>
      </c>
      <c r="H28" s="426">
        <v>216342.89693781</v>
      </c>
      <c r="I28" s="426">
        <v>208614.80215613995</v>
      </c>
      <c r="J28" s="426">
        <v>254184.77240922849</v>
      </c>
      <c r="K28" s="426">
        <v>276930.57695259684</v>
      </c>
      <c r="L28" s="426">
        <v>307098.31587933411</v>
      </c>
    </row>
    <row r="29" spans="1:12" x14ac:dyDescent="0.2">
      <c r="A29" s="204" t="s">
        <v>1122</v>
      </c>
      <c r="F29" s="421"/>
      <c r="G29" s="414"/>
      <c r="H29" s="414"/>
      <c r="I29" s="414"/>
      <c r="J29" s="414"/>
      <c r="K29" s="414"/>
      <c r="L29" s="414"/>
    </row>
    <row r="30" spans="1:12" x14ac:dyDescent="0.2">
      <c r="A30" s="204" t="s">
        <v>1104</v>
      </c>
      <c r="F30" s="401" t="s">
        <v>1105</v>
      </c>
      <c r="G30" s="414">
        <v>13462.478999999999</v>
      </c>
      <c r="H30" s="414">
        <v>14465.607</v>
      </c>
      <c r="I30" s="414">
        <v>12318.960000000001</v>
      </c>
      <c r="J30" s="414">
        <v>14969.609</v>
      </c>
      <c r="K30" s="414">
        <v>13991.563</v>
      </c>
      <c r="L30" s="414">
        <v>15271.449699999999</v>
      </c>
    </row>
    <row r="31" spans="1:12" x14ac:dyDescent="0.2">
      <c r="A31" s="204" t="s">
        <v>129</v>
      </c>
      <c r="F31" s="401" t="s">
        <v>1106</v>
      </c>
      <c r="G31" s="426">
        <v>1310070.3429501739</v>
      </c>
      <c r="H31" s="426">
        <v>1442415.4525133173</v>
      </c>
      <c r="I31" s="426">
        <v>1479571.8547677363</v>
      </c>
      <c r="J31" s="426">
        <v>1745718.9146373426</v>
      </c>
      <c r="K31" s="426">
        <v>1616290.1589581859</v>
      </c>
      <c r="L31" s="426">
        <v>1986928.9797723112</v>
      </c>
    </row>
    <row r="32" spans="1:12" x14ac:dyDescent="0.2">
      <c r="A32" s="204" t="s">
        <v>1112</v>
      </c>
      <c r="F32" s="421"/>
      <c r="G32" s="414"/>
      <c r="H32" s="414"/>
      <c r="I32" s="414"/>
      <c r="J32" s="414"/>
      <c r="K32" s="414"/>
      <c r="L32" s="414"/>
    </row>
    <row r="33" spans="1:13" x14ac:dyDescent="0.2">
      <c r="A33" s="204" t="s">
        <v>1104</v>
      </c>
      <c r="F33" s="401" t="s">
        <v>1105</v>
      </c>
      <c r="G33" s="414">
        <v>19427.061999999998</v>
      </c>
      <c r="H33" s="414">
        <v>23184.349000000002</v>
      </c>
      <c r="I33" s="414">
        <v>21821.968602563582</v>
      </c>
      <c r="J33" s="414">
        <v>23669.217000000001</v>
      </c>
      <c r="K33" s="414">
        <v>28397.7264</v>
      </c>
      <c r="L33" s="414">
        <v>34017.636299999998</v>
      </c>
    </row>
    <row r="34" spans="1:13" x14ac:dyDescent="0.2">
      <c r="A34" s="204" t="s">
        <v>129</v>
      </c>
      <c r="F34" s="401" t="s">
        <v>1106</v>
      </c>
      <c r="G34" s="426">
        <v>1467084.7830824209</v>
      </c>
      <c r="H34" s="426">
        <v>1543828.8463794985</v>
      </c>
      <c r="I34" s="426">
        <v>1763986.9647394116</v>
      </c>
      <c r="J34" s="426">
        <v>1971313.4831870752</v>
      </c>
      <c r="K34" s="426">
        <v>2207818.070201131</v>
      </c>
      <c r="L34" s="426">
        <v>2440541.4165453203</v>
      </c>
    </row>
    <row r="35" spans="1:13" x14ac:dyDescent="0.2">
      <c r="A35" s="210" t="s">
        <v>1128</v>
      </c>
      <c r="F35" s="421"/>
      <c r="G35" s="414"/>
      <c r="H35" s="414"/>
      <c r="I35" s="414"/>
      <c r="J35" s="414"/>
      <c r="K35" s="414"/>
      <c r="L35" s="414"/>
    </row>
    <row r="36" spans="1:13" x14ac:dyDescent="0.2">
      <c r="A36" s="210" t="s">
        <v>1104</v>
      </c>
      <c r="F36" s="422" t="s">
        <v>1105</v>
      </c>
      <c r="G36" s="415">
        <v>8969.8989999999994</v>
      </c>
      <c r="H36" s="415">
        <v>8219.7279999999992</v>
      </c>
      <c r="I36" s="415">
        <v>6395.84</v>
      </c>
      <c r="J36" s="415">
        <v>8196.0820000000003</v>
      </c>
      <c r="K36" s="415">
        <v>9597.8130000000001</v>
      </c>
      <c r="L36" s="415">
        <v>10871.337750000001</v>
      </c>
    </row>
    <row r="37" spans="1:13" x14ac:dyDescent="0.2">
      <c r="A37" s="210" t="s">
        <v>129</v>
      </c>
      <c r="F37" s="422" t="s">
        <v>1106</v>
      </c>
      <c r="G37" s="425">
        <v>33451.366996090524</v>
      </c>
      <c r="H37" s="425">
        <v>34179.91685277722</v>
      </c>
      <c r="I37" s="425">
        <v>36615.18365381589</v>
      </c>
      <c r="J37" s="425">
        <v>37743.585495080566</v>
      </c>
      <c r="K37" s="425">
        <v>39586.164318408599</v>
      </c>
      <c r="L37" s="425">
        <v>50504.135747347886</v>
      </c>
    </row>
    <row r="38" spans="1:13" ht="15" thickBot="1" x14ac:dyDescent="0.25">
      <c r="A38" s="112"/>
      <c r="B38" s="112"/>
      <c r="C38" s="112"/>
      <c r="D38" s="63"/>
      <c r="E38" s="112"/>
      <c r="F38" s="63"/>
      <c r="G38" s="33"/>
      <c r="H38" s="33"/>
      <c r="I38" s="376"/>
      <c r="J38" s="376"/>
      <c r="K38" s="376"/>
      <c r="L38" s="376"/>
    </row>
    <row r="39" spans="1:13" ht="15.75" thickTop="1" thickBot="1" x14ac:dyDescent="0.25">
      <c r="A39" s="952" t="s">
        <v>1129</v>
      </c>
      <c r="B39" s="952"/>
      <c r="C39" s="952"/>
      <c r="D39" s="952"/>
      <c r="E39" s="952"/>
      <c r="F39" s="952"/>
      <c r="G39" s="952"/>
      <c r="H39" s="952"/>
      <c r="I39" s="952"/>
      <c r="J39" s="952"/>
      <c r="K39" s="952"/>
      <c r="L39" s="952"/>
    </row>
    <row r="40" spans="1:13" ht="15" thickTop="1" x14ac:dyDescent="0.2">
      <c r="A40" s="530"/>
      <c r="B40" s="530"/>
      <c r="C40" s="530"/>
      <c r="D40" s="530"/>
      <c r="E40" s="530"/>
      <c r="F40" s="530"/>
      <c r="G40" s="530"/>
      <c r="H40" s="530"/>
    </row>
    <row r="41" spans="1:13" ht="18.75" x14ac:dyDescent="0.2">
      <c r="A41" s="503" t="s">
        <v>1130</v>
      </c>
      <c r="B41" s="503"/>
      <c r="C41" s="503"/>
      <c r="D41" s="503"/>
      <c r="E41" s="503"/>
      <c r="F41" s="503"/>
      <c r="G41" s="503"/>
      <c r="H41" s="503"/>
      <c r="I41" s="503"/>
      <c r="J41" s="503"/>
      <c r="K41" s="503"/>
    </row>
    <row r="42" spans="1:13" ht="15" thickBot="1" x14ac:dyDescent="0.25">
      <c r="A42" s="611" t="s">
        <v>1131</v>
      </c>
      <c r="B42" s="611"/>
      <c r="C42" s="611"/>
      <c r="D42" s="611"/>
      <c r="E42" s="611"/>
      <c r="F42" s="611"/>
      <c r="G42" s="611"/>
      <c r="H42" s="611"/>
      <c r="I42" s="611"/>
      <c r="J42" s="611"/>
      <c r="K42" s="611"/>
      <c r="L42" s="611"/>
    </row>
    <row r="43" spans="1:13" ht="15.75" thickTop="1" thickBot="1" x14ac:dyDescent="0.25">
      <c r="A43" s="741" t="s">
        <v>931</v>
      </c>
      <c r="B43" s="431"/>
      <c r="C43" s="942" t="s">
        <v>654</v>
      </c>
      <c r="D43" s="943"/>
      <c r="E43" s="943"/>
      <c r="F43" s="943"/>
      <c r="G43" s="943"/>
      <c r="H43" s="944"/>
      <c r="I43" s="937" t="s">
        <v>660</v>
      </c>
      <c r="J43" s="937"/>
      <c r="K43" s="937"/>
      <c r="L43" s="937"/>
    </row>
    <row r="44" spans="1:13" x14ac:dyDescent="0.2">
      <c r="A44" s="953"/>
      <c r="B44" s="433"/>
      <c r="C44" s="946" t="s">
        <v>1065</v>
      </c>
      <c r="D44" s="947"/>
      <c r="E44" s="948" t="s">
        <v>1066</v>
      </c>
      <c r="F44" s="947"/>
      <c r="G44" s="946" t="s">
        <v>1067</v>
      </c>
      <c r="H44" s="949"/>
      <c r="I44" s="950" t="s">
        <v>1064</v>
      </c>
      <c r="J44" s="951"/>
      <c r="K44" s="950" t="s">
        <v>1065</v>
      </c>
      <c r="L44" s="950"/>
      <c r="M44" s="441"/>
    </row>
    <row r="45" spans="1:13" ht="15" thickBot="1" x14ac:dyDescent="0.25">
      <c r="A45" s="953"/>
      <c r="B45" s="433"/>
      <c r="C45" s="437" t="s">
        <v>1132</v>
      </c>
      <c r="D45" s="438" t="s">
        <v>1133</v>
      </c>
      <c r="E45" s="439" t="s">
        <v>1132</v>
      </c>
      <c r="F45" s="438" t="s">
        <v>1133</v>
      </c>
      <c r="G45" s="437" t="s">
        <v>1132</v>
      </c>
      <c r="H45" s="440" t="s">
        <v>1133</v>
      </c>
      <c r="I45" s="437" t="s">
        <v>1132</v>
      </c>
      <c r="J45" s="440" t="s">
        <v>1133</v>
      </c>
      <c r="K45" s="437" t="s">
        <v>1132</v>
      </c>
      <c r="L45" s="452" t="s">
        <v>1133</v>
      </c>
    </row>
    <row r="46" spans="1:13" x14ac:dyDescent="0.2">
      <c r="A46" s="443" t="s">
        <v>1134</v>
      </c>
      <c r="B46" s="444"/>
      <c r="C46" s="445">
        <v>21942</v>
      </c>
      <c r="D46" s="448">
        <v>88740.398443415994</v>
      </c>
      <c r="E46" s="445">
        <v>19918</v>
      </c>
      <c r="F46" s="448">
        <v>109201.712545145</v>
      </c>
      <c r="G46" s="445">
        <v>18750</v>
      </c>
      <c r="H46" s="448">
        <v>118438.655684967</v>
      </c>
      <c r="I46" s="445">
        <v>19038</v>
      </c>
      <c r="J46" s="448">
        <v>133937.41006111499</v>
      </c>
      <c r="K46" s="445">
        <v>25275</v>
      </c>
      <c r="L46" s="448">
        <v>190950.50881691999</v>
      </c>
    </row>
    <row r="47" spans="1:13" x14ac:dyDescent="0.2">
      <c r="A47" s="442" t="s">
        <v>1135</v>
      </c>
      <c r="B47" s="441"/>
      <c r="C47" s="428">
        <v>1172949</v>
      </c>
      <c r="D47" s="434">
        <v>55396.267721218996</v>
      </c>
      <c r="E47" s="428">
        <v>1230726.9999999998</v>
      </c>
      <c r="F47" s="434">
        <v>55139.671162181643</v>
      </c>
      <c r="G47" s="428">
        <v>1206462</v>
      </c>
      <c r="H47" s="434">
        <v>58572.934937313534</v>
      </c>
      <c r="I47" s="428">
        <v>1404054</v>
      </c>
      <c r="J47" s="434">
        <v>65388.364984266998</v>
      </c>
      <c r="K47" s="428">
        <v>1449098</v>
      </c>
      <c r="L47" s="434">
        <v>78802.095153488001</v>
      </c>
    </row>
    <row r="48" spans="1:13" ht="15" thickBot="1" x14ac:dyDescent="0.25">
      <c r="A48" s="147" t="s">
        <v>1136</v>
      </c>
      <c r="B48" s="446"/>
      <c r="C48" s="429">
        <v>17424</v>
      </c>
      <c r="D48" s="435">
        <v>6412.7015594839995</v>
      </c>
      <c r="E48" s="429">
        <v>17903</v>
      </c>
      <c r="F48" s="435">
        <v>7153.3672812477398</v>
      </c>
      <c r="G48" s="429">
        <v>14050</v>
      </c>
      <c r="H48" s="435">
        <v>6050.7365176049007</v>
      </c>
      <c r="I48" s="429">
        <v>0</v>
      </c>
      <c r="J48" s="435">
        <v>0</v>
      </c>
      <c r="K48" s="429">
        <v>6713</v>
      </c>
      <c r="L48" s="435">
        <v>2898.8998736449998</v>
      </c>
    </row>
    <row r="49" spans="1:13" ht="15" thickBot="1" x14ac:dyDescent="0.25">
      <c r="A49" s="33" t="s">
        <v>320</v>
      </c>
      <c r="B49" s="441"/>
      <c r="C49" s="430">
        <v>1212315</v>
      </c>
      <c r="D49" s="436">
        <v>150549.36772411899</v>
      </c>
      <c r="E49" s="451">
        <v>1268548</v>
      </c>
      <c r="F49" s="436">
        <v>171494.75098857441</v>
      </c>
      <c r="G49" s="430">
        <v>1239262</v>
      </c>
      <c r="H49" s="436">
        <v>183062.32713988546</v>
      </c>
      <c r="I49" s="451">
        <v>1423092</v>
      </c>
      <c r="J49" s="436">
        <v>199325.77504538198</v>
      </c>
      <c r="K49" s="451">
        <v>1481086</v>
      </c>
      <c r="L49" s="436">
        <v>272651.50384405296</v>
      </c>
      <c r="M49" s="441"/>
    </row>
    <row r="50" spans="1:13" ht="15" thickTop="1" x14ac:dyDescent="0.2">
      <c r="B50" s="391"/>
      <c r="K50" s="441"/>
      <c r="L50" s="441"/>
    </row>
    <row r="51" spans="1:13" ht="18.75" x14ac:dyDescent="0.2">
      <c r="A51" s="503" t="s">
        <v>1137</v>
      </c>
      <c r="B51" s="503"/>
      <c r="C51" s="503"/>
      <c r="D51" s="503"/>
      <c r="E51" s="503"/>
      <c r="F51" s="503"/>
      <c r="G51" s="503"/>
      <c r="H51" s="503"/>
      <c r="I51" s="503"/>
      <c r="J51" s="503"/>
      <c r="K51" s="503"/>
      <c r="L51" s="503"/>
    </row>
    <row r="52" spans="1:13" ht="15" thickBot="1" x14ac:dyDescent="0.25">
      <c r="A52" s="546" t="s">
        <v>1138</v>
      </c>
      <c r="B52" s="546"/>
      <c r="C52" s="546"/>
      <c r="D52" s="546"/>
      <c r="E52" s="546"/>
      <c r="F52" s="546"/>
      <c r="G52" s="546"/>
      <c r="H52" s="546"/>
      <c r="I52" s="546"/>
      <c r="J52" s="546"/>
      <c r="K52" s="546"/>
      <c r="L52" s="546"/>
    </row>
    <row r="53" spans="1:13" x14ac:dyDescent="0.2">
      <c r="A53" s="398" t="s">
        <v>1139</v>
      </c>
      <c r="B53" s="447"/>
      <c r="C53" s="448">
        <v>23.324625999999999</v>
      </c>
      <c r="D53" s="448">
        <v>6582.239088754196</v>
      </c>
      <c r="E53" s="448">
        <v>23.178723999999999</v>
      </c>
      <c r="F53" s="448">
        <v>6477.385810358317</v>
      </c>
      <c r="G53" s="448">
        <v>19.439458999999999</v>
      </c>
      <c r="H53" s="448">
        <v>7213.4704707069413</v>
      </c>
      <c r="I53" s="448">
        <v>22.877490999999999</v>
      </c>
      <c r="J53" s="448">
        <v>7788.7055595792108</v>
      </c>
      <c r="K53" s="448">
        <v>23.331375000000001</v>
      </c>
      <c r="L53" s="448">
        <v>7433.3740970856124</v>
      </c>
    </row>
    <row r="54" spans="1:13" x14ac:dyDescent="0.2">
      <c r="A54" s="399" t="s">
        <v>1140</v>
      </c>
      <c r="B54" s="394"/>
      <c r="C54" s="434">
        <v>37.162764000000003</v>
      </c>
      <c r="D54" s="434">
        <v>7640.341755477315</v>
      </c>
      <c r="E54" s="434">
        <v>37.383240000000001</v>
      </c>
      <c r="F54" s="434">
        <v>8456.0053088291679</v>
      </c>
      <c r="G54" s="434">
        <v>37.223286000000002</v>
      </c>
      <c r="H54" s="434">
        <v>8490.1682592189845</v>
      </c>
      <c r="I54" s="434">
        <v>34.947543000000003</v>
      </c>
      <c r="J54" s="434">
        <v>7573.0871292881093</v>
      </c>
      <c r="K54" s="434">
        <v>38.601083000000003</v>
      </c>
      <c r="L54" s="434">
        <v>8161.0688293735211</v>
      </c>
    </row>
    <row r="55" spans="1:13" x14ac:dyDescent="0.2">
      <c r="A55" s="399" t="s">
        <v>1141</v>
      </c>
      <c r="B55" s="394"/>
      <c r="C55" s="434">
        <v>9.4357509999999998</v>
      </c>
      <c r="D55" s="434">
        <v>24197.696044928845</v>
      </c>
      <c r="E55" s="434">
        <v>9.6091660000000001</v>
      </c>
      <c r="F55" s="434">
        <v>24906.37628938819</v>
      </c>
      <c r="G55" s="434">
        <v>9.6875800000000005</v>
      </c>
      <c r="H55" s="434">
        <v>31925.520955530057</v>
      </c>
      <c r="I55" s="434">
        <v>9.5156233074999985</v>
      </c>
      <c r="J55" s="434">
        <v>43052.120912609651</v>
      </c>
      <c r="K55" s="434">
        <v>9.5825320000000005</v>
      </c>
      <c r="L55" s="434">
        <v>43138.033041406772</v>
      </c>
    </row>
    <row r="56" spans="1:13" x14ac:dyDescent="0.2">
      <c r="A56" s="399" t="s">
        <v>1142</v>
      </c>
      <c r="B56" s="394"/>
      <c r="C56" s="434">
        <v>9.0295129999999997</v>
      </c>
      <c r="D56" s="434">
        <v>8272.4939160655103</v>
      </c>
      <c r="E56" s="434">
        <v>7.8175150000000002</v>
      </c>
      <c r="F56" s="434">
        <v>7682.6533025389399</v>
      </c>
      <c r="G56" s="434">
        <v>8.8620269999999994</v>
      </c>
      <c r="H56" s="434">
        <v>8670.8608714271795</v>
      </c>
      <c r="I56" s="434">
        <v>8.8954641500000005</v>
      </c>
      <c r="J56" s="434">
        <v>8969.9987534053998</v>
      </c>
      <c r="K56" s="434">
        <v>8.7502209999999998</v>
      </c>
      <c r="L56" s="434">
        <v>9069.7166351936012</v>
      </c>
    </row>
    <row r="57" spans="1:13" x14ac:dyDescent="0.2">
      <c r="A57" s="399" t="s">
        <v>1143</v>
      </c>
      <c r="B57" s="394"/>
      <c r="C57" s="434">
        <v>13.580575</v>
      </c>
      <c r="D57" s="434">
        <v>432.35270947015005</v>
      </c>
      <c r="E57" s="434">
        <v>13.534838000000001</v>
      </c>
      <c r="F57" s="434">
        <v>373.26952691449998</v>
      </c>
      <c r="G57" s="434">
        <v>12.773574</v>
      </c>
      <c r="H57" s="434">
        <v>447.04576165191997</v>
      </c>
      <c r="I57" s="434">
        <v>15.931524</v>
      </c>
      <c r="J57" s="434">
        <v>620.38338051658991</v>
      </c>
      <c r="K57" s="434">
        <v>15.188241</v>
      </c>
      <c r="L57" s="434">
        <v>603.66256129154988</v>
      </c>
    </row>
    <row r="58" spans="1:13" x14ac:dyDescent="0.2">
      <c r="A58" s="399" t="s">
        <v>1144</v>
      </c>
      <c r="B58" s="394"/>
      <c r="C58" s="434">
        <v>0.63153999999999999</v>
      </c>
      <c r="D58" s="434">
        <v>3975.0896250299897</v>
      </c>
      <c r="E58" s="434">
        <v>0.62850200000000001</v>
      </c>
      <c r="F58" s="434">
        <v>4499.9291739193695</v>
      </c>
      <c r="G58" s="434">
        <v>0.64161500000000005</v>
      </c>
      <c r="H58" s="434">
        <v>4783.9474359918104</v>
      </c>
      <c r="I58" s="434">
        <v>0.57517799999999997</v>
      </c>
      <c r="J58" s="434">
        <v>4706.6686632521287</v>
      </c>
      <c r="K58" s="434">
        <v>0.59580900000000003</v>
      </c>
      <c r="L58" s="434">
        <v>4969.2253548752487</v>
      </c>
    </row>
    <row r="59" spans="1:13" x14ac:dyDescent="0.2">
      <c r="A59" s="399" t="s">
        <v>1145</v>
      </c>
      <c r="B59" s="394"/>
      <c r="C59" s="434">
        <v>2.0985779999999998</v>
      </c>
      <c r="D59" s="434">
        <v>3183.1921978646569</v>
      </c>
      <c r="E59" s="434">
        <v>2.021601</v>
      </c>
      <c r="F59" s="434">
        <v>3651.9376476537409</v>
      </c>
      <c r="G59" s="434">
        <v>1.7623610000000001</v>
      </c>
      <c r="H59" s="434">
        <v>3433.3724556487819</v>
      </c>
      <c r="I59" s="434">
        <v>1.774867</v>
      </c>
      <c r="J59" s="434">
        <v>3470.0358198471063</v>
      </c>
      <c r="K59" s="434">
        <v>1.626681</v>
      </c>
      <c r="L59" s="434">
        <v>3060.8613013158533</v>
      </c>
    </row>
    <row r="60" spans="1:13" ht="15" thickBot="1" x14ac:dyDescent="0.25">
      <c r="A60" s="405" t="s">
        <v>1146</v>
      </c>
      <c r="B60" s="393"/>
      <c r="C60" s="449">
        <v>0.25959700000000002</v>
      </c>
      <c r="D60" s="449">
        <v>833.5042601394</v>
      </c>
      <c r="E60" s="449">
        <v>0.109972</v>
      </c>
      <c r="F60" s="449">
        <v>715.92975831157503</v>
      </c>
      <c r="G60" s="449">
        <v>0.200795</v>
      </c>
      <c r="H60" s="449">
        <v>1003.7538415882</v>
      </c>
      <c r="I60" s="449">
        <v>0.127835</v>
      </c>
      <c r="J60" s="449">
        <v>1081.2609294676552</v>
      </c>
      <c r="K60" s="449">
        <v>0.18068699999999999</v>
      </c>
      <c r="L60" s="449">
        <v>1348.44238783842</v>
      </c>
    </row>
    <row r="61" spans="1:13" ht="15.75" thickTop="1" thickBot="1" x14ac:dyDescent="0.25">
      <c r="A61" s="151" t="s">
        <v>320</v>
      </c>
      <c r="B61" s="33"/>
      <c r="C61" s="436">
        <v>95.522943999999995</v>
      </c>
      <c r="D61" s="450">
        <v>55116.909597730068</v>
      </c>
      <c r="E61" s="436">
        <v>94.283557999999999</v>
      </c>
      <c r="F61" s="450">
        <v>56763.486817913799</v>
      </c>
      <c r="G61" s="436">
        <v>90.590696999999992</v>
      </c>
      <c r="H61" s="450">
        <v>65968.140051763869</v>
      </c>
      <c r="I61" s="436">
        <v>94.645525457499986</v>
      </c>
      <c r="J61" s="450">
        <v>77262.261147965852</v>
      </c>
      <c r="K61" s="436">
        <v>97.856629000000027</v>
      </c>
      <c r="L61" s="450">
        <v>77784.384208380579</v>
      </c>
    </row>
    <row r="62" spans="1:13" ht="15" thickTop="1" x14ac:dyDescent="0.2">
      <c r="A62" s="530" t="s">
        <v>1129</v>
      </c>
      <c r="B62" s="530"/>
      <c r="C62" s="530"/>
      <c r="D62" s="530"/>
      <c r="E62" s="530"/>
      <c r="F62" s="530"/>
      <c r="G62" s="530"/>
      <c r="H62" s="530"/>
      <c r="I62" s="530"/>
      <c r="J62" s="530"/>
      <c r="K62" s="530"/>
      <c r="L62" s="530"/>
    </row>
    <row r="63" spans="1:13" x14ac:dyDescent="0.2">
      <c r="A63" s="945" t="s">
        <v>1147</v>
      </c>
      <c r="B63" s="945"/>
      <c r="C63" s="945"/>
      <c r="D63" s="945"/>
      <c r="E63" s="945"/>
      <c r="F63" s="945"/>
      <c r="G63" s="945"/>
      <c r="H63" s="945"/>
      <c r="I63" s="945"/>
      <c r="J63" s="945"/>
      <c r="K63" s="945"/>
      <c r="L63" s="945"/>
    </row>
  </sheetData>
  <mergeCells count="22">
    <mergeCell ref="A1:L1"/>
    <mergeCell ref="A62:L62"/>
    <mergeCell ref="A63:L63"/>
    <mergeCell ref="F3:F4"/>
    <mergeCell ref="C44:D44"/>
    <mergeCell ref="E44:F44"/>
    <mergeCell ref="G44:H44"/>
    <mergeCell ref="I44:J44"/>
    <mergeCell ref="K44:L44"/>
    <mergeCell ref="A42:L42"/>
    <mergeCell ref="A39:L39"/>
    <mergeCell ref="A51:L51"/>
    <mergeCell ref="A52:L52"/>
    <mergeCell ref="A41:K41"/>
    <mergeCell ref="A43:A45"/>
    <mergeCell ref="A40:H40"/>
    <mergeCell ref="I43:L43"/>
    <mergeCell ref="A2:H2"/>
    <mergeCell ref="A3:A4"/>
    <mergeCell ref="G3:J3"/>
    <mergeCell ref="K3:L3"/>
    <mergeCell ref="C43:H43"/>
  </mergeCells>
  <pageMargins left="0.7" right="0.7" top="0.75" bottom="0.75" header="0.3" footer="0.3"/>
  <pageSetup paperSize="9" scale="62" orientation="portrait"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view="pageBreakPreview" topLeftCell="A13" zoomScaleNormal="100" zoomScaleSheetLayoutView="100" workbookViewId="0">
      <selection activeCell="N28" sqref="N28:N41"/>
    </sheetView>
  </sheetViews>
  <sheetFormatPr defaultColWidth="9.125" defaultRowHeight="14.25" x14ac:dyDescent="0.2"/>
  <cols>
    <col min="1" max="2" width="9.125" style="10"/>
    <col min="3" max="3" width="10.375" style="10" bestFit="1" customWidth="1"/>
    <col min="4" max="4" width="8.75" style="10" bestFit="1" customWidth="1"/>
    <col min="5" max="5" width="6.75" style="10" bestFit="1" customWidth="1"/>
    <col min="6" max="6" width="10.375" style="10" bestFit="1" customWidth="1"/>
    <col min="7" max="7" width="8.75" style="10" bestFit="1" customWidth="1"/>
    <col min="8" max="8" width="6.75" style="10" bestFit="1" customWidth="1"/>
    <col min="9" max="9" width="10.375" style="10" bestFit="1" customWidth="1"/>
    <col min="10" max="10" width="8.75" style="10" bestFit="1" customWidth="1"/>
    <col min="11" max="11" width="6.75" style="10" bestFit="1" customWidth="1"/>
    <col min="12" max="12" width="10.125" style="10" bestFit="1" customWidth="1"/>
    <col min="13" max="13" width="8.75" style="10" bestFit="1" customWidth="1"/>
    <col min="14" max="14" width="9.5" style="10" bestFit="1" customWidth="1"/>
    <col min="15" max="16384" width="9.125" style="10"/>
  </cols>
  <sheetData>
    <row r="1" spans="1:14" ht="18.75" x14ac:dyDescent="0.2">
      <c r="A1" s="525"/>
      <c r="B1" s="503" t="s">
        <v>1148</v>
      </c>
      <c r="C1" s="503"/>
      <c r="D1" s="503"/>
      <c r="E1" s="503"/>
      <c r="F1" s="503"/>
      <c r="G1" s="503"/>
      <c r="H1" s="503"/>
      <c r="I1" s="503"/>
      <c r="J1" s="503"/>
      <c r="K1" s="503"/>
      <c r="L1" s="503"/>
      <c r="M1" s="503"/>
      <c r="N1" s="503"/>
    </row>
    <row r="2" spans="1:14" ht="18.75" x14ac:dyDescent="0.2">
      <c r="A2" s="525"/>
      <c r="B2" s="503" t="s">
        <v>1149</v>
      </c>
      <c r="C2" s="503"/>
      <c r="D2" s="503"/>
      <c r="E2" s="503"/>
      <c r="F2" s="503"/>
      <c r="G2" s="503"/>
      <c r="H2" s="503"/>
      <c r="I2" s="503"/>
      <c r="J2" s="503"/>
      <c r="K2" s="503"/>
      <c r="L2" s="503"/>
      <c r="M2" s="503"/>
      <c r="N2" s="503"/>
    </row>
    <row r="3" spans="1:14" x14ac:dyDescent="0.2">
      <c r="A3" s="525"/>
      <c r="B3" s="696" t="s">
        <v>122</v>
      </c>
      <c r="C3" s="696"/>
      <c r="D3" s="696"/>
      <c r="E3" s="696"/>
      <c r="F3" s="696"/>
      <c r="G3" s="696"/>
      <c r="H3" s="696"/>
      <c r="I3" s="696"/>
      <c r="J3" s="696"/>
      <c r="K3" s="696"/>
      <c r="L3" s="696"/>
      <c r="M3" s="696"/>
      <c r="N3" s="696"/>
    </row>
    <row r="4" spans="1:14" ht="15" thickBot="1" x14ac:dyDescent="0.25">
      <c r="A4" s="979"/>
      <c r="B4" s="696" t="s">
        <v>1150</v>
      </c>
      <c r="C4" s="696"/>
      <c r="D4" s="696"/>
      <c r="E4" s="696"/>
      <c r="F4" s="696"/>
      <c r="G4" s="696"/>
      <c r="H4" s="696"/>
      <c r="I4" s="696"/>
      <c r="J4" s="696"/>
      <c r="K4" s="696"/>
      <c r="L4" s="696"/>
      <c r="M4" s="696"/>
      <c r="N4" s="696"/>
    </row>
    <row r="5" spans="1:14" ht="15" thickBot="1" x14ac:dyDescent="0.25">
      <c r="A5" s="976" t="s">
        <v>1151</v>
      </c>
      <c r="B5" s="977"/>
      <c r="C5" s="971">
        <v>2023</v>
      </c>
      <c r="D5" s="972"/>
      <c r="E5" s="972"/>
      <c r="F5" s="972"/>
      <c r="G5" s="972"/>
      <c r="H5" s="972"/>
      <c r="I5" s="972"/>
      <c r="J5" s="972"/>
      <c r="K5" s="972"/>
      <c r="L5" s="972"/>
      <c r="M5" s="972"/>
      <c r="N5" s="972"/>
    </row>
    <row r="6" spans="1:14" ht="15" thickBot="1" x14ac:dyDescent="0.25">
      <c r="A6" s="978"/>
      <c r="B6" s="965"/>
      <c r="C6" s="958" t="s">
        <v>1064</v>
      </c>
      <c r="D6" s="959"/>
      <c r="E6" s="968"/>
      <c r="F6" s="959" t="s">
        <v>1065</v>
      </c>
      <c r="G6" s="959"/>
      <c r="H6" s="968"/>
      <c r="I6" s="958" t="s">
        <v>1066</v>
      </c>
      <c r="J6" s="959"/>
      <c r="K6" s="959"/>
      <c r="L6" s="958" t="s">
        <v>1067</v>
      </c>
      <c r="M6" s="959"/>
      <c r="N6" s="959"/>
    </row>
    <row r="7" spans="1:14" x14ac:dyDescent="0.2">
      <c r="A7" s="978"/>
      <c r="B7" s="965"/>
      <c r="C7" s="960" t="s">
        <v>875</v>
      </c>
      <c r="D7" s="960" t="s">
        <v>1152</v>
      </c>
      <c r="E7" s="211" t="s">
        <v>1153</v>
      </c>
      <c r="F7" s="960" t="s">
        <v>875</v>
      </c>
      <c r="G7" s="960" t="s">
        <v>1152</v>
      </c>
      <c r="H7" s="211" t="s">
        <v>1153</v>
      </c>
      <c r="I7" s="960" t="s">
        <v>875</v>
      </c>
      <c r="J7" s="960" t="s">
        <v>1152</v>
      </c>
      <c r="K7" s="64" t="s">
        <v>1153</v>
      </c>
      <c r="L7" s="960" t="s">
        <v>875</v>
      </c>
      <c r="M7" s="960" t="s">
        <v>1152</v>
      </c>
      <c r="N7" s="64" t="s">
        <v>1153</v>
      </c>
    </row>
    <row r="8" spans="1:14" ht="15" thickBot="1" x14ac:dyDescent="0.25">
      <c r="A8" s="966"/>
      <c r="B8" s="967"/>
      <c r="C8" s="961"/>
      <c r="D8" s="961"/>
      <c r="E8" s="212" t="s">
        <v>1154</v>
      </c>
      <c r="F8" s="961"/>
      <c r="G8" s="961"/>
      <c r="H8" s="212" t="s">
        <v>1154</v>
      </c>
      <c r="I8" s="961"/>
      <c r="J8" s="961"/>
      <c r="K8" s="120" t="s">
        <v>1154</v>
      </c>
      <c r="L8" s="961"/>
      <c r="M8" s="961"/>
      <c r="N8" s="120" t="s">
        <v>1154</v>
      </c>
    </row>
    <row r="9" spans="1:14" ht="15" thickTop="1" x14ac:dyDescent="0.2">
      <c r="A9" s="649" t="s">
        <v>1155</v>
      </c>
      <c r="B9" s="649"/>
      <c r="C9" s="262">
        <v>8741685</v>
      </c>
      <c r="D9" s="262">
        <v>763783</v>
      </c>
      <c r="E9" s="486">
        <v>8.6999999999999993</v>
      </c>
      <c r="F9" s="262">
        <v>8692092</v>
      </c>
      <c r="G9" s="262">
        <v>735700</v>
      </c>
      <c r="H9" s="486">
        <v>8.5</v>
      </c>
      <c r="I9" s="262">
        <v>8540796</v>
      </c>
      <c r="J9" s="262">
        <v>748628</v>
      </c>
      <c r="K9" s="486">
        <v>8.8000000000000007</v>
      </c>
      <c r="L9" s="262">
        <v>8878427.8330000006</v>
      </c>
      <c r="M9" s="262">
        <v>779084.74300000002</v>
      </c>
      <c r="N9" s="486">
        <v>8.7750304181584937</v>
      </c>
    </row>
    <row r="10" spans="1:14" x14ac:dyDescent="0.2">
      <c r="A10" s="550" t="s">
        <v>1156</v>
      </c>
      <c r="B10" s="550"/>
      <c r="C10" s="262">
        <v>469084</v>
      </c>
      <c r="D10" s="262">
        <v>76033</v>
      </c>
      <c r="E10" s="486">
        <v>16.2</v>
      </c>
      <c r="F10" s="262">
        <v>440650</v>
      </c>
      <c r="G10" s="262">
        <v>74566</v>
      </c>
      <c r="H10" s="486">
        <v>16.899999999999999</v>
      </c>
      <c r="I10" s="262">
        <v>422349</v>
      </c>
      <c r="J10" s="262">
        <v>75099</v>
      </c>
      <c r="K10" s="486">
        <v>17.8</v>
      </c>
      <c r="L10" s="262">
        <v>537794.81200000003</v>
      </c>
      <c r="M10" s="262">
        <v>76094.812000000005</v>
      </c>
      <c r="N10" s="486">
        <v>14.149413549939563</v>
      </c>
    </row>
    <row r="11" spans="1:14" x14ac:dyDescent="0.2">
      <c r="A11" s="550" t="s">
        <v>1157</v>
      </c>
      <c r="B11" s="550"/>
      <c r="C11" s="262">
        <v>441342</v>
      </c>
      <c r="D11" s="262">
        <v>58470</v>
      </c>
      <c r="E11" s="486">
        <v>13.2</v>
      </c>
      <c r="F11" s="262">
        <v>453778</v>
      </c>
      <c r="G11" s="262">
        <v>62119</v>
      </c>
      <c r="H11" s="486">
        <v>13.7</v>
      </c>
      <c r="I11" s="262">
        <v>450036</v>
      </c>
      <c r="J11" s="262">
        <v>58679</v>
      </c>
      <c r="K11" s="486">
        <v>13</v>
      </c>
      <c r="L11" s="262">
        <v>501720.109</v>
      </c>
      <c r="M11" s="262">
        <v>59545.879000000001</v>
      </c>
      <c r="N11" s="486">
        <v>11.868346102109294</v>
      </c>
    </row>
    <row r="12" spans="1:14" x14ac:dyDescent="0.2">
      <c r="A12" s="550" t="s">
        <v>1158</v>
      </c>
      <c r="B12" s="550"/>
      <c r="C12" s="496">
        <v>880609</v>
      </c>
      <c r="D12" s="496">
        <v>34889</v>
      </c>
      <c r="E12" s="486">
        <v>4</v>
      </c>
      <c r="F12" s="496">
        <v>850175</v>
      </c>
      <c r="G12" s="496">
        <v>35776</v>
      </c>
      <c r="H12" s="486">
        <v>4.2</v>
      </c>
      <c r="I12" s="496">
        <v>836857</v>
      </c>
      <c r="J12" s="496">
        <v>36695</v>
      </c>
      <c r="K12" s="486">
        <v>4.4000000000000004</v>
      </c>
      <c r="L12" s="496">
        <v>814807.48800000001</v>
      </c>
      <c r="M12" s="496">
        <v>34208.601999999999</v>
      </c>
      <c r="N12" s="486">
        <v>4.1983661789814084</v>
      </c>
    </row>
    <row r="13" spans="1:14" x14ac:dyDescent="0.2">
      <c r="A13" s="973" t="s">
        <v>1159</v>
      </c>
      <c r="B13" s="973"/>
      <c r="C13" s="263">
        <v>89061</v>
      </c>
      <c r="D13" s="263">
        <v>2283</v>
      </c>
      <c r="E13" s="465">
        <v>2.6</v>
      </c>
      <c r="F13" s="263">
        <v>93679</v>
      </c>
      <c r="G13" s="263">
        <v>2310</v>
      </c>
      <c r="H13" s="465">
        <v>2.5</v>
      </c>
      <c r="I13" s="263">
        <v>102904</v>
      </c>
      <c r="J13" s="263">
        <v>2400</v>
      </c>
      <c r="K13" s="465">
        <v>2.2999999999999998</v>
      </c>
      <c r="L13" s="263">
        <v>107644.916</v>
      </c>
      <c r="M13" s="263">
        <v>1618.6189999999999</v>
      </c>
      <c r="N13" s="465">
        <v>1.5036650685853106</v>
      </c>
    </row>
    <row r="14" spans="1:14" x14ac:dyDescent="0.2">
      <c r="A14" s="973" t="s">
        <v>1160</v>
      </c>
      <c r="B14" s="973"/>
      <c r="C14" s="497">
        <v>312339</v>
      </c>
      <c r="D14" s="497">
        <v>4585</v>
      </c>
      <c r="E14" s="465">
        <v>1.5</v>
      </c>
      <c r="F14" s="497">
        <v>287628</v>
      </c>
      <c r="G14" s="497">
        <v>4650</v>
      </c>
      <c r="H14" s="465">
        <v>1.6</v>
      </c>
      <c r="I14" s="497">
        <v>274964</v>
      </c>
      <c r="J14" s="497">
        <v>4792</v>
      </c>
      <c r="K14" s="465">
        <v>1.7</v>
      </c>
      <c r="L14" s="497">
        <v>247397.79800000001</v>
      </c>
      <c r="M14" s="497">
        <v>4541.1440000000002</v>
      </c>
      <c r="N14" s="465">
        <v>1.8355636293901048</v>
      </c>
    </row>
    <row r="15" spans="1:14" x14ac:dyDescent="0.2">
      <c r="A15" s="973" t="s">
        <v>1161</v>
      </c>
      <c r="B15" s="973"/>
      <c r="C15" s="263">
        <v>1215</v>
      </c>
      <c r="D15" s="263">
        <v>88</v>
      </c>
      <c r="E15" s="465">
        <v>7.2</v>
      </c>
      <c r="F15" s="263">
        <v>1323</v>
      </c>
      <c r="G15" s="263">
        <v>72</v>
      </c>
      <c r="H15" s="465">
        <v>5.5</v>
      </c>
      <c r="I15" s="263">
        <v>1403</v>
      </c>
      <c r="J15" s="263">
        <v>74</v>
      </c>
      <c r="K15" s="465">
        <v>5.3</v>
      </c>
      <c r="L15" s="263">
        <v>1519.057</v>
      </c>
      <c r="M15" s="263">
        <v>52.491</v>
      </c>
      <c r="N15" s="465">
        <v>3.455499036573348</v>
      </c>
    </row>
    <row r="16" spans="1:14" x14ac:dyDescent="0.2">
      <c r="A16" s="973" t="s">
        <v>1162</v>
      </c>
      <c r="B16" s="973"/>
      <c r="C16" s="497">
        <v>221028</v>
      </c>
      <c r="D16" s="497">
        <v>11533</v>
      </c>
      <c r="E16" s="465">
        <v>5.2</v>
      </c>
      <c r="F16" s="497">
        <v>219374</v>
      </c>
      <c r="G16" s="497">
        <v>12070</v>
      </c>
      <c r="H16" s="465">
        <v>5.5</v>
      </c>
      <c r="I16" s="497">
        <v>212425</v>
      </c>
      <c r="J16" s="497">
        <v>12544</v>
      </c>
      <c r="K16" s="465">
        <v>5.9</v>
      </c>
      <c r="L16" s="497">
        <v>211518.70499999999</v>
      </c>
      <c r="M16" s="497">
        <v>12168.198</v>
      </c>
      <c r="N16" s="465">
        <v>5.7527763324761283</v>
      </c>
    </row>
    <row r="17" spans="1:14" x14ac:dyDescent="0.2">
      <c r="A17" s="973" t="s">
        <v>1163</v>
      </c>
      <c r="B17" s="973"/>
      <c r="C17" s="263">
        <v>256966</v>
      </c>
      <c r="D17" s="263">
        <v>16400</v>
      </c>
      <c r="E17" s="465">
        <v>6.4</v>
      </c>
      <c r="F17" s="263">
        <v>248171</v>
      </c>
      <c r="G17" s="263">
        <v>16673</v>
      </c>
      <c r="H17" s="465">
        <v>6.7</v>
      </c>
      <c r="I17" s="263">
        <v>245161</v>
      </c>
      <c r="J17" s="263">
        <v>16885</v>
      </c>
      <c r="K17" s="465">
        <v>6.9</v>
      </c>
      <c r="L17" s="263">
        <v>246727.01199999999</v>
      </c>
      <c r="M17" s="263">
        <v>15828.15</v>
      </c>
      <c r="N17" s="465">
        <v>6.4152481204611682</v>
      </c>
    </row>
    <row r="18" spans="1:14" x14ac:dyDescent="0.2">
      <c r="A18" s="550" t="s">
        <v>1164</v>
      </c>
      <c r="B18" s="550"/>
      <c r="C18" s="496">
        <v>1271608</v>
      </c>
      <c r="D18" s="496">
        <v>6941</v>
      </c>
      <c r="E18" s="486">
        <v>0.5</v>
      </c>
      <c r="F18" s="496">
        <v>1610703</v>
      </c>
      <c r="G18" s="496">
        <v>7385</v>
      </c>
      <c r="H18" s="486">
        <v>0.5</v>
      </c>
      <c r="I18" s="496">
        <v>1414608</v>
      </c>
      <c r="J18" s="496">
        <v>7560</v>
      </c>
      <c r="K18" s="486">
        <v>0.5</v>
      </c>
      <c r="L18" s="496">
        <v>1407078.0439999998</v>
      </c>
      <c r="M18" s="496">
        <v>8807.4279999999999</v>
      </c>
      <c r="N18" s="486">
        <v>0.62593741957357985</v>
      </c>
    </row>
    <row r="19" spans="1:14" x14ac:dyDescent="0.2">
      <c r="A19" s="550" t="s">
        <v>1165</v>
      </c>
      <c r="B19" s="550"/>
      <c r="C19" s="496">
        <v>250703</v>
      </c>
      <c r="D19" s="496">
        <v>2557</v>
      </c>
      <c r="E19" s="486">
        <v>1</v>
      </c>
      <c r="F19" s="496">
        <v>265451</v>
      </c>
      <c r="G19" s="496">
        <v>2596</v>
      </c>
      <c r="H19" s="486">
        <v>1</v>
      </c>
      <c r="I19" s="496">
        <v>284663</v>
      </c>
      <c r="J19" s="496">
        <v>2704</v>
      </c>
      <c r="K19" s="486">
        <v>0.9</v>
      </c>
      <c r="L19" s="496">
        <v>303073.82</v>
      </c>
      <c r="M19" s="496">
        <v>2802.12</v>
      </c>
      <c r="N19" s="486">
        <v>0.92456682665629109</v>
      </c>
    </row>
    <row r="20" spans="1:14" ht="15" thickBot="1" x14ac:dyDescent="0.25">
      <c r="A20" s="896" t="s">
        <v>310</v>
      </c>
      <c r="B20" s="896"/>
      <c r="C20" s="272">
        <v>578207</v>
      </c>
      <c r="D20" s="272">
        <v>42449</v>
      </c>
      <c r="E20" s="494">
        <v>7.3</v>
      </c>
      <c r="F20" s="272">
        <v>652131</v>
      </c>
      <c r="G20" s="272">
        <v>41262</v>
      </c>
      <c r="H20" s="494">
        <v>6.3</v>
      </c>
      <c r="I20" s="272">
        <v>646228</v>
      </c>
      <c r="J20" s="272">
        <v>35257</v>
      </c>
      <c r="K20" s="494">
        <v>5.5</v>
      </c>
      <c r="L20" s="272">
        <v>657692.94499999995</v>
      </c>
      <c r="M20" s="272">
        <v>34274.438999999998</v>
      </c>
      <c r="N20" s="494">
        <v>5.211313160733388</v>
      </c>
    </row>
    <row r="21" spans="1:14" ht="15.75" thickTop="1" thickBot="1" x14ac:dyDescent="0.25">
      <c r="A21" s="956" t="s">
        <v>320</v>
      </c>
      <c r="B21" s="956"/>
      <c r="C21" s="272">
        <v>12633238</v>
      </c>
      <c r="D21" s="272">
        <v>985123</v>
      </c>
      <c r="E21" s="494">
        <v>7.8</v>
      </c>
      <c r="F21" s="272">
        <v>12964980</v>
      </c>
      <c r="G21" s="272">
        <v>959404</v>
      </c>
      <c r="H21" s="494">
        <v>7.4</v>
      </c>
      <c r="I21" s="272">
        <v>12595536</v>
      </c>
      <c r="J21" s="272">
        <v>964620</v>
      </c>
      <c r="K21" s="494">
        <v>7.7</v>
      </c>
      <c r="L21" s="272">
        <v>13100595.051000001</v>
      </c>
      <c r="M21" s="272">
        <v>994818.02299999993</v>
      </c>
      <c r="N21" s="494">
        <v>7.5936857763118395</v>
      </c>
    </row>
    <row r="22" spans="1:14" ht="15" thickTop="1" x14ac:dyDescent="0.2">
      <c r="A22" s="974"/>
      <c r="B22" s="974"/>
      <c r="C22" s="974"/>
      <c r="D22" s="974"/>
      <c r="E22" s="974"/>
      <c r="F22" s="974"/>
      <c r="G22" s="974"/>
      <c r="H22" s="974"/>
      <c r="I22" s="974"/>
      <c r="J22" s="974"/>
      <c r="K22" s="974"/>
      <c r="L22" s="974"/>
      <c r="M22" s="974"/>
      <c r="N22" s="974"/>
    </row>
    <row r="23" spans="1:14" ht="15" thickBot="1" x14ac:dyDescent="0.25">
      <c r="A23" s="975"/>
      <c r="B23" s="975"/>
      <c r="C23" s="975"/>
      <c r="D23" s="975"/>
      <c r="E23" s="975"/>
      <c r="F23" s="975"/>
      <c r="G23" s="975"/>
      <c r="H23" s="975"/>
      <c r="I23" s="975"/>
      <c r="J23" s="975"/>
      <c r="K23" s="975"/>
      <c r="L23" s="975"/>
      <c r="M23" s="975"/>
      <c r="N23" s="975"/>
    </row>
    <row r="24" spans="1:14" ht="15" thickBot="1" x14ac:dyDescent="0.25">
      <c r="A24" s="962" t="s">
        <v>1166</v>
      </c>
      <c r="B24" s="963"/>
      <c r="C24" s="971">
        <v>2023</v>
      </c>
      <c r="D24" s="972"/>
      <c r="E24" s="972"/>
      <c r="F24" s="972"/>
      <c r="G24" s="972"/>
      <c r="H24" s="972"/>
      <c r="I24" s="972"/>
      <c r="J24" s="972"/>
      <c r="K24" s="972"/>
      <c r="L24" s="972"/>
      <c r="M24" s="972"/>
      <c r="N24" s="972"/>
    </row>
    <row r="25" spans="1:14" ht="15" thickBot="1" x14ac:dyDescent="0.25">
      <c r="A25" s="964"/>
      <c r="B25" s="965"/>
      <c r="C25" s="958" t="s">
        <v>1064</v>
      </c>
      <c r="D25" s="959"/>
      <c r="E25" s="968"/>
      <c r="F25" s="959" t="s">
        <v>1065</v>
      </c>
      <c r="G25" s="959"/>
      <c r="H25" s="968"/>
      <c r="I25" s="958" t="s">
        <v>1066</v>
      </c>
      <c r="J25" s="959"/>
      <c r="K25" s="959"/>
      <c r="L25" s="958" t="s">
        <v>1067</v>
      </c>
      <c r="M25" s="959"/>
      <c r="N25" s="959"/>
    </row>
    <row r="26" spans="1:14" x14ac:dyDescent="0.2">
      <c r="A26" s="964"/>
      <c r="B26" s="965"/>
      <c r="C26" s="960" t="s">
        <v>875</v>
      </c>
      <c r="D26" s="969" t="s">
        <v>1152</v>
      </c>
      <c r="E26" s="211" t="s">
        <v>1153</v>
      </c>
      <c r="F26" s="960" t="s">
        <v>875</v>
      </c>
      <c r="G26" s="960" t="s">
        <v>1152</v>
      </c>
      <c r="H26" s="211" t="s">
        <v>1153</v>
      </c>
      <c r="I26" s="960" t="s">
        <v>875</v>
      </c>
      <c r="J26" s="969" t="s">
        <v>1152</v>
      </c>
      <c r="K26" s="211" t="s">
        <v>1153</v>
      </c>
      <c r="L26" s="960" t="s">
        <v>875</v>
      </c>
      <c r="M26" s="960" t="s">
        <v>1152</v>
      </c>
      <c r="N26" s="64" t="s">
        <v>1153</v>
      </c>
    </row>
    <row r="27" spans="1:14" ht="15" thickBot="1" x14ac:dyDescent="0.25">
      <c r="A27" s="966"/>
      <c r="B27" s="967"/>
      <c r="C27" s="961"/>
      <c r="D27" s="970"/>
      <c r="E27" s="212" t="s">
        <v>1154</v>
      </c>
      <c r="F27" s="961"/>
      <c r="G27" s="961"/>
      <c r="H27" s="212" t="s">
        <v>1154</v>
      </c>
      <c r="I27" s="961"/>
      <c r="J27" s="970"/>
      <c r="K27" s="212" t="s">
        <v>1154</v>
      </c>
      <c r="L27" s="961"/>
      <c r="M27" s="961"/>
      <c r="N27" s="120" t="s">
        <v>1154</v>
      </c>
    </row>
    <row r="28" spans="1:14" ht="15" thickTop="1" x14ac:dyDescent="0.2">
      <c r="A28" s="957" t="s">
        <v>1167</v>
      </c>
      <c r="B28" s="957"/>
      <c r="C28" s="263">
        <v>1064252</v>
      </c>
      <c r="D28" s="263">
        <v>58882</v>
      </c>
      <c r="E28" s="465">
        <v>5.5</v>
      </c>
      <c r="F28" s="263">
        <v>1143465</v>
      </c>
      <c r="G28" s="263">
        <v>66029</v>
      </c>
      <c r="H28" s="465">
        <v>5.8</v>
      </c>
      <c r="I28" s="263">
        <v>989831</v>
      </c>
      <c r="J28" s="263">
        <v>64031</v>
      </c>
      <c r="K28" s="465">
        <v>6.5</v>
      </c>
      <c r="L28" s="263">
        <v>1030469.009</v>
      </c>
      <c r="M28" s="263">
        <v>65929.627999999997</v>
      </c>
      <c r="N28" s="465">
        <v>6.3980214275420293</v>
      </c>
    </row>
    <row r="29" spans="1:14" x14ac:dyDescent="0.2">
      <c r="A29" s="616" t="s">
        <v>1168</v>
      </c>
      <c r="B29" s="616"/>
      <c r="C29" s="263">
        <v>225766</v>
      </c>
      <c r="D29" s="263">
        <v>19389</v>
      </c>
      <c r="E29" s="465">
        <v>8.6</v>
      </c>
      <c r="F29" s="263">
        <v>201808</v>
      </c>
      <c r="G29" s="263">
        <v>18935</v>
      </c>
      <c r="H29" s="465">
        <v>9.4</v>
      </c>
      <c r="I29" s="263">
        <v>173914</v>
      </c>
      <c r="J29" s="263">
        <v>19575</v>
      </c>
      <c r="K29" s="465">
        <v>11.3</v>
      </c>
      <c r="L29" s="263">
        <v>191167.90400000001</v>
      </c>
      <c r="M29" s="263">
        <v>19258.347000000002</v>
      </c>
      <c r="N29" s="465">
        <v>10.07404830886256</v>
      </c>
    </row>
    <row r="30" spans="1:14" x14ac:dyDescent="0.2">
      <c r="A30" s="616" t="s">
        <v>1169</v>
      </c>
      <c r="B30" s="616"/>
      <c r="C30" s="263">
        <v>276487</v>
      </c>
      <c r="D30" s="263">
        <v>6894</v>
      </c>
      <c r="E30" s="465">
        <v>2.5</v>
      </c>
      <c r="F30" s="263">
        <v>279687</v>
      </c>
      <c r="G30" s="263">
        <v>6385</v>
      </c>
      <c r="H30" s="465">
        <v>2.2999999999999998</v>
      </c>
      <c r="I30" s="263">
        <v>263031</v>
      </c>
      <c r="J30" s="263">
        <v>7220</v>
      </c>
      <c r="K30" s="465">
        <v>2.7</v>
      </c>
      <c r="L30" s="263">
        <v>256209.47899999999</v>
      </c>
      <c r="M30" s="263">
        <v>7326.2820000000002</v>
      </c>
      <c r="N30" s="465">
        <v>2.8594890511447471</v>
      </c>
    </row>
    <row r="31" spans="1:14" x14ac:dyDescent="0.2">
      <c r="A31" s="616" t="s">
        <v>1170</v>
      </c>
      <c r="B31" s="616"/>
      <c r="C31" s="497">
        <v>436182</v>
      </c>
      <c r="D31" s="497">
        <v>17033</v>
      </c>
      <c r="E31" s="465">
        <v>3.9</v>
      </c>
      <c r="F31" s="497">
        <v>433696</v>
      </c>
      <c r="G31" s="497">
        <v>17724</v>
      </c>
      <c r="H31" s="465">
        <v>4.0999999999999996</v>
      </c>
      <c r="I31" s="497">
        <v>393378</v>
      </c>
      <c r="J31" s="497">
        <v>16489</v>
      </c>
      <c r="K31" s="465">
        <v>4.2</v>
      </c>
      <c r="L31" s="497">
        <v>435471.679</v>
      </c>
      <c r="M31" s="497">
        <v>16589.261999999999</v>
      </c>
      <c r="N31" s="465">
        <v>3.8094927408585848</v>
      </c>
    </row>
    <row r="32" spans="1:14" x14ac:dyDescent="0.2">
      <c r="A32" s="616" t="s">
        <v>1171</v>
      </c>
      <c r="B32" s="616"/>
      <c r="C32" s="263">
        <v>147385</v>
      </c>
      <c r="D32" s="263">
        <v>27296</v>
      </c>
      <c r="E32" s="465">
        <v>18.5</v>
      </c>
      <c r="F32" s="263">
        <v>134318</v>
      </c>
      <c r="G32" s="263">
        <v>25834</v>
      </c>
      <c r="H32" s="465">
        <v>19.2</v>
      </c>
      <c r="I32" s="263">
        <v>137120</v>
      </c>
      <c r="J32" s="263">
        <v>24647</v>
      </c>
      <c r="K32" s="465">
        <v>18</v>
      </c>
      <c r="L32" s="263">
        <v>158174.61499999999</v>
      </c>
      <c r="M32" s="263">
        <v>25923.286</v>
      </c>
      <c r="N32" s="465">
        <v>16.389030565998215</v>
      </c>
    </row>
    <row r="33" spans="1:14" x14ac:dyDescent="0.2">
      <c r="A33" s="616" t="s">
        <v>1172</v>
      </c>
      <c r="B33" s="616"/>
      <c r="C33" s="497">
        <v>456771</v>
      </c>
      <c r="D33" s="497">
        <v>11374</v>
      </c>
      <c r="E33" s="465">
        <v>2.5</v>
      </c>
      <c r="F33" s="497">
        <v>422297</v>
      </c>
      <c r="G33" s="497">
        <v>11981</v>
      </c>
      <c r="H33" s="465">
        <v>2.8</v>
      </c>
      <c r="I33" s="497">
        <v>405503</v>
      </c>
      <c r="J33" s="497">
        <v>12063</v>
      </c>
      <c r="K33" s="465">
        <v>3</v>
      </c>
      <c r="L33" s="497">
        <v>405467</v>
      </c>
      <c r="M33" s="497">
        <v>11430.942999999999</v>
      </c>
      <c r="N33" s="465">
        <v>2.8192042755637323</v>
      </c>
    </row>
    <row r="34" spans="1:14" x14ac:dyDescent="0.2">
      <c r="A34" s="616" t="s">
        <v>1173</v>
      </c>
      <c r="B34" s="616"/>
      <c r="C34" s="263">
        <v>1202339</v>
      </c>
      <c r="D34" s="263">
        <v>66706</v>
      </c>
      <c r="E34" s="465">
        <v>5.5</v>
      </c>
      <c r="F34" s="263">
        <v>1152769</v>
      </c>
      <c r="G34" s="263">
        <v>64975</v>
      </c>
      <c r="H34" s="465">
        <v>5.6</v>
      </c>
      <c r="I34" s="263">
        <v>1132576</v>
      </c>
      <c r="J34" s="263">
        <v>66274</v>
      </c>
      <c r="K34" s="465">
        <v>5.9</v>
      </c>
      <c r="L34" s="263">
        <v>1151751.946</v>
      </c>
      <c r="M34" s="263">
        <v>63589.794999999998</v>
      </c>
      <c r="N34" s="465">
        <v>5.5211363193998029</v>
      </c>
    </row>
    <row r="35" spans="1:14" x14ac:dyDescent="0.2">
      <c r="A35" s="616" t="s">
        <v>1174</v>
      </c>
      <c r="B35" s="616"/>
      <c r="C35" s="497">
        <v>4688</v>
      </c>
      <c r="D35" s="497">
        <v>62</v>
      </c>
      <c r="E35" s="465">
        <v>1.3</v>
      </c>
      <c r="F35" s="497">
        <v>4394</v>
      </c>
      <c r="G35" s="497">
        <v>62</v>
      </c>
      <c r="H35" s="465">
        <v>1.4</v>
      </c>
      <c r="I35" s="497">
        <v>5095</v>
      </c>
      <c r="J35" s="497">
        <v>62</v>
      </c>
      <c r="K35" s="465">
        <v>1.2</v>
      </c>
      <c r="L35" s="497">
        <v>4372.0730000000003</v>
      </c>
      <c r="M35" s="497">
        <v>62.011000000000003</v>
      </c>
      <c r="N35" s="465">
        <v>1.4183431978377303</v>
      </c>
    </row>
    <row r="36" spans="1:14" x14ac:dyDescent="0.2">
      <c r="A36" s="616" t="s">
        <v>310</v>
      </c>
      <c r="B36" s="616"/>
      <c r="C36" s="263">
        <v>4714765</v>
      </c>
      <c r="D36" s="263">
        <v>458570</v>
      </c>
      <c r="E36" s="465">
        <v>9.6999999999999993</v>
      </c>
      <c r="F36" s="263">
        <v>5061564</v>
      </c>
      <c r="G36" s="263">
        <v>430400</v>
      </c>
      <c r="H36" s="465">
        <v>8.5</v>
      </c>
      <c r="I36" s="263">
        <v>5056652</v>
      </c>
      <c r="J36" s="263">
        <v>438333</v>
      </c>
      <c r="K36" s="465">
        <v>8.6999999999999993</v>
      </c>
      <c r="L36" s="263">
        <v>5311860.4029999999</v>
      </c>
      <c r="M36" s="263">
        <v>461136.625</v>
      </c>
      <c r="N36" s="465">
        <v>8.6812640019598799</v>
      </c>
    </row>
    <row r="37" spans="1:14" x14ac:dyDescent="0.2">
      <c r="A37" s="616" t="s">
        <v>1175</v>
      </c>
      <c r="B37" s="616"/>
      <c r="C37" s="497">
        <v>1652688</v>
      </c>
      <c r="D37" s="497">
        <v>85167</v>
      </c>
      <c r="E37" s="465">
        <v>5.2</v>
      </c>
      <c r="F37" s="497">
        <v>1793232</v>
      </c>
      <c r="G37" s="497">
        <v>85438</v>
      </c>
      <c r="H37" s="465">
        <v>4.8</v>
      </c>
      <c r="I37" s="497">
        <v>1738444</v>
      </c>
      <c r="J37" s="497">
        <v>85588</v>
      </c>
      <c r="K37" s="465">
        <v>4.9000000000000004</v>
      </c>
      <c r="L37" s="497">
        <v>1767480.284</v>
      </c>
      <c r="M37" s="497">
        <v>82559.619000000006</v>
      </c>
      <c r="N37" s="465">
        <v>4.671034791582434</v>
      </c>
    </row>
    <row r="38" spans="1:14" x14ac:dyDescent="0.2">
      <c r="A38" s="616" t="s">
        <v>1176</v>
      </c>
      <c r="B38" s="616"/>
      <c r="C38" s="498">
        <v>52415</v>
      </c>
      <c r="D38" s="498">
        <v>6040</v>
      </c>
      <c r="E38" s="487">
        <v>11.5</v>
      </c>
      <c r="F38" s="498">
        <v>49969</v>
      </c>
      <c r="G38" s="498">
        <v>6127</v>
      </c>
      <c r="H38" s="487">
        <v>12.3</v>
      </c>
      <c r="I38" s="498">
        <v>48114</v>
      </c>
      <c r="J38" s="498">
        <v>5985</v>
      </c>
      <c r="K38" s="487">
        <v>12.4</v>
      </c>
      <c r="L38" s="498">
        <v>49694.654999999999</v>
      </c>
      <c r="M38" s="498">
        <v>5840.5110000000004</v>
      </c>
      <c r="N38" s="487">
        <v>11.75279514466898</v>
      </c>
    </row>
    <row r="39" spans="1:14" x14ac:dyDescent="0.2">
      <c r="A39" s="616" t="s">
        <v>1177</v>
      </c>
      <c r="B39" s="616"/>
      <c r="C39" s="499">
        <v>411832</v>
      </c>
      <c r="D39" s="499">
        <v>58315</v>
      </c>
      <c r="E39" s="487">
        <v>14.2</v>
      </c>
      <c r="F39" s="499">
        <v>333126</v>
      </c>
      <c r="G39" s="499">
        <v>57280</v>
      </c>
      <c r="H39" s="487">
        <v>17.2</v>
      </c>
      <c r="I39" s="499">
        <v>224267</v>
      </c>
      <c r="J39" s="499">
        <v>56006</v>
      </c>
      <c r="K39" s="487">
        <v>25</v>
      </c>
      <c r="L39" s="499">
        <v>294807.658</v>
      </c>
      <c r="M39" s="499">
        <v>53171.375999999997</v>
      </c>
      <c r="N39" s="487">
        <v>18.035954819056972</v>
      </c>
    </row>
    <row r="40" spans="1:14" ht="15" thickBot="1" x14ac:dyDescent="0.25">
      <c r="A40" s="955" t="s">
        <v>1178</v>
      </c>
      <c r="B40" s="955"/>
      <c r="C40" s="264">
        <v>1987671</v>
      </c>
      <c r="D40" s="264">
        <v>169395</v>
      </c>
      <c r="E40" s="495">
        <v>8.5</v>
      </c>
      <c r="F40" s="264">
        <v>1954653</v>
      </c>
      <c r="G40" s="264">
        <v>168234</v>
      </c>
      <c r="H40" s="495">
        <v>8.6</v>
      </c>
      <c r="I40" s="264">
        <v>2027612</v>
      </c>
      <c r="J40" s="264">
        <v>168345</v>
      </c>
      <c r="K40" s="495">
        <v>8.3000000000000007</v>
      </c>
      <c r="L40" s="264">
        <v>2043668.3459999999</v>
      </c>
      <c r="M40" s="264">
        <v>182000.33799999999</v>
      </c>
      <c r="N40" s="495">
        <v>8.9055711195127554</v>
      </c>
    </row>
    <row r="41" spans="1:14" ht="15.75" thickTop="1" thickBot="1" x14ac:dyDescent="0.25">
      <c r="A41" s="956" t="s">
        <v>320</v>
      </c>
      <c r="B41" s="956"/>
      <c r="C41" s="272">
        <v>12633238</v>
      </c>
      <c r="D41" s="272">
        <v>985123</v>
      </c>
      <c r="E41" s="313">
        <v>7.8</v>
      </c>
      <c r="F41" s="272">
        <v>12964980</v>
      </c>
      <c r="G41" s="315">
        <v>959404</v>
      </c>
      <c r="H41" s="313">
        <v>7.4</v>
      </c>
      <c r="I41" s="272">
        <v>12595536</v>
      </c>
      <c r="J41" s="272">
        <v>964620</v>
      </c>
      <c r="K41" s="313">
        <v>7.7</v>
      </c>
      <c r="L41" s="272">
        <v>13100595.050999999</v>
      </c>
      <c r="M41" s="272">
        <v>994818.02300000004</v>
      </c>
      <c r="N41" s="313">
        <v>7.5936857763118422</v>
      </c>
    </row>
    <row r="42" spans="1:14" ht="15" thickTop="1" x14ac:dyDescent="0.2">
      <c r="A42" s="954"/>
      <c r="B42" s="954"/>
      <c r="C42" s="954"/>
      <c r="D42" s="954"/>
      <c r="E42" s="954"/>
      <c r="F42" s="510" t="s">
        <v>1179</v>
      </c>
      <c r="G42" s="510"/>
      <c r="H42" s="510"/>
      <c r="I42" s="510"/>
      <c r="J42" s="510"/>
      <c r="K42" s="510"/>
      <c r="L42" s="510"/>
      <c r="M42" s="510"/>
      <c r="N42" s="510"/>
    </row>
    <row r="43" spans="1:14" x14ac:dyDescent="0.2">
      <c r="A43" s="16"/>
      <c r="B43" s="16"/>
      <c r="C43" s="16"/>
      <c r="D43" s="16"/>
      <c r="E43" s="16"/>
      <c r="F43" s="16"/>
      <c r="G43" s="16"/>
      <c r="H43" s="16"/>
      <c r="I43" s="16"/>
      <c r="J43" s="16"/>
      <c r="K43" s="16"/>
      <c r="L43" s="16"/>
      <c r="M43" s="16"/>
      <c r="N43" s="16"/>
    </row>
    <row r="44" spans="1:14" x14ac:dyDescent="0.2">
      <c r="A44" s="9"/>
    </row>
    <row r="45" spans="1:14" x14ac:dyDescent="0.2">
      <c r="A45" s="1"/>
    </row>
    <row r="46" spans="1:14" x14ac:dyDescent="0.2">
      <c r="A46" s="1"/>
    </row>
  </sheetData>
  <mergeCells count="64">
    <mergeCell ref="L6:N6"/>
    <mergeCell ref="A3:A4"/>
    <mergeCell ref="B3:N3"/>
    <mergeCell ref="B4:N4"/>
    <mergeCell ref="A1:A2"/>
    <mergeCell ref="C5:N5"/>
    <mergeCell ref="B1:N1"/>
    <mergeCell ref="B2:N2"/>
    <mergeCell ref="A11:B11"/>
    <mergeCell ref="A12:B12"/>
    <mergeCell ref="M7:M8"/>
    <mergeCell ref="A9:B9"/>
    <mergeCell ref="A10:B10"/>
    <mergeCell ref="G7:G8"/>
    <mergeCell ref="I7:I8"/>
    <mergeCell ref="L7:L8"/>
    <mergeCell ref="A5:B8"/>
    <mergeCell ref="C6:E6"/>
    <mergeCell ref="F6:H6"/>
    <mergeCell ref="I6:K6"/>
    <mergeCell ref="D7:D8"/>
    <mergeCell ref="F7:F8"/>
    <mergeCell ref="C7:C8"/>
    <mergeCell ref="J7:J8"/>
    <mergeCell ref="A15:B15"/>
    <mergeCell ref="A16:B16"/>
    <mergeCell ref="A13:B13"/>
    <mergeCell ref="A14:B14"/>
    <mergeCell ref="A19:B19"/>
    <mergeCell ref="A20:B20"/>
    <mergeCell ref="A17:B17"/>
    <mergeCell ref="A18:B18"/>
    <mergeCell ref="A21:B21"/>
    <mergeCell ref="A22:N23"/>
    <mergeCell ref="A28:B28"/>
    <mergeCell ref="A29:B29"/>
    <mergeCell ref="L25:N25"/>
    <mergeCell ref="C26:C27"/>
    <mergeCell ref="F26:F27"/>
    <mergeCell ref="G26:G27"/>
    <mergeCell ref="I26:I27"/>
    <mergeCell ref="L26:L27"/>
    <mergeCell ref="M26:M27"/>
    <mergeCell ref="A24:B27"/>
    <mergeCell ref="C25:E25"/>
    <mergeCell ref="F25:H25"/>
    <mergeCell ref="I25:K25"/>
    <mergeCell ref="D26:D27"/>
    <mergeCell ref="J26:J27"/>
    <mergeCell ref="C24:N24"/>
    <mergeCell ref="A32:B32"/>
    <mergeCell ref="A33:B33"/>
    <mergeCell ref="A30:B30"/>
    <mergeCell ref="A31:B31"/>
    <mergeCell ref="A36:B36"/>
    <mergeCell ref="A37:B37"/>
    <mergeCell ref="A34:B34"/>
    <mergeCell ref="A35:B35"/>
    <mergeCell ref="A42:E42"/>
    <mergeCell ref="F42:N42"/>
    <mergeCell ref="A40:B40"/>
    <mergeCell ref="A41:B41"/>
    <mergeCell ref="A38:B38"/>
    <mergeCell ref="A39:B39"/>
  </mergeCells>
  <pageMargins left="0.7" right="0.7" top="0.75" bottom="0.75" header="0.3" footer="0.3"/>
  <pageSetup paperSize="9" scale="61"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view="pageBreakPreview" topLeftCell="A34" zoomScaleNormal="100" zoomScaleSheetLayoutView="100" workbookViewId="0">
      <selection activeCell="E8" sqref="E8"/>
    </sheetView>
  </sheetViews>
  <sheetFormatPr defaultColWidth="9.125" defaultRowHeight="14.25" x14ac:dyDescent="0.2"/>
  <cols>
    <col min="1" max="1" width="71.75" style="10" bestFit="1" customWidth="1"/>
    <col min="2" max="3" width="9.625" style="10" bestFit="1" customWidth="1"/>
    <col min="4" max="4" width="9.875" style="10" bestFit="1" customWidth="1"/>
    <col min="5" max="6" width="9.625" style="10" bestFit="1" customWidth="1"/>
    <col min="7" max="16384" width="9.125" style="10"/>
  </cols>
  <sheetData>
    <row r="1" spans="1:6" ht="18.75" x14ac:dyDescent="0.2">
      <c r="A1" s="503" t="s">
        <v>143</v>
      </c>
      <c r="B1" s="503"/>
      <c r="C1" s="503"/>
      <c r="D1" s="503"/>
      <c r="E1" s="503"/>
    </row>
    <row r="2" spans="1:6" ht="18.75" x14ac:dyDescent="0.2">
      <c r="A2" s="503" t="s">
        <v>144</v>
      </c>
      <c r="B2" s="503"/>
      <c r="C2" s="503"/>
      <c r="D2" s="503"/>
      <c r="E2" s="503"/>
    </row>
    <row r="3" spans="1:6" ht="15" thickBot="1" x14ac:dyDescent="0.25">
      <c r="A3" s="524" t="s">
        <v>0</v>
      </c>
      <c r="B3" s="524"/>
      <c r="C3" s="524"/>
      <c r="D3" s="524"/>
      <c r="E3" s="524"/>
      <c r="F3" s="524"/>
    </row>
    <row r="4" spans="1:6" ht="15.75" thickTop="1" thickBot="1" x14ac:dyDescent="0.25">
      <c r="A4" s="528" t="s">
        <v>145</v>
      </c>
      <c r="B4" s="519">
        <v>2022</v>
      </c>
      <c r="C4" s="520"/>
      <c r="D4" s="519">
        <v>2023</v>
      </c>
      <c r="E4" s="521"/>
      <c r="F4" s="521"/>
    </row>
    <row r="5" spans="1:6" ht="15" thickBot="1" x14ac:dyDescent="0.25">
      <c r="A5" s="529"/>
      <c r="B5" s="32" t="s">
        <v>125</v>
      </c>
      <c r="C5" s="32" t="s">
        <v>126</v>
      </c>
      <c r="D5" s="32" t="s">
        <v>127</v>
      </c>
      <c r="E5" s="32" t="s">
        <v>125</v>
      </c>
      <c r="F5" s="32" t="s">
        <v>1210</v>
      </c>
    </row>
    <row r="6" spans="1:6" ht="15" thickTop="1" x14ac:dyDescent="0.2">
      <c r="A6" s="46"/>
      <c r="B6" s="525"/>
      <c r="C6" s="525"/>
      <c r="D6" s="525"/>
      <c r="E6" s="525"/>
    </row>
    <row r="7" spans="1:6" x14ac:dyDescent="0.2">
      <c r="A7" s="47" t="s">
        <v>208</v>
      </c>
      <c r="B7" s="260">
        <v>3246</v>
      </c>
      <c r="C7" s="260">
        <v>2706.4</v>
      </c>
      <c r="D7" s="260">
        <v>3164.65065276</v>
      </c>
      <c r="E7" s="260">
        <v>3357.2198459299998</v>
      </c>
      <c r="F7" s="260">
        <v>3164.9652047300001</v>
      </c>
    </row>
    <row r="8" spans="1:6" x14ac:dyDescent="0.2">
      <c r="A8" s="18" t="s">
        <v>209</v>
      </c>
      <c r="B8" s="260">
        <v>9043</v>
      </c>
      <c r="C8" s="260">
        <v>11565.3</v>
      </c>
      <c r="D8" s="260">
        <v>12260.607919640002</v>
      </c>
      <c r="E8" s="260">
        <v>15736.495820010001</v>
      </c>
      <c r="F8" s="260">
        <v>16681.21136076</v>
      </c>
    </row>
    <row r="9" spans="1:6" x14ac:dyDescent="0.2">
      <c r="A9" s="18" t="s">
        <v>210</v>
      </c>
      <c r="B9" s="260">
        <v>14886.4</v>
      </c>
      <c r="C9" s="260">
        <v>13763.7</v>
      </c>
      <c r="D9" s="260">
        <v>15065.408015859999</v>
      </c>
      <c r="E9" s="260">
        <v>16679.63170369</v>
      </c>
      <c r="F9" s="260">
        <v>16495.764254859998</v>
      </c>
    </row>
    <row r="10" spans="1:6" x14ac:dyDescent="0.2">
      <c r="A10" s="18" t="s">
        <v>211</v>
      </c>
      <c r="B10" s="260">
        <v>175295.3</v>
      </c>
      <c r="C10" s="260">
        <v>157449.20000000001</v>
      </c>
      <c r="D10" s="260">
        <v>147340.13551979401</v>
      </c>
      <c r="E10" s="260">
        <v>138227.29368420001</v>
      </c>
      <c r="F10" s="260">
        <v>146460.56083</v>
      </c>
    </row>
    <row r="11" spans="1:6" x14ac:dyDescent="0.2">
      <c r="A11" s="18" t="s">
        <v>212</v>
      </c>
      <c r="B11" s="260">
        <v>150755.20000000001</v>
      </c>
      <c r="C11" s="260">
        <v>129753.3</v>
      </c>
      <c r="D11" s="260">
        <v>128744.44288342001</v>
      </c>
      <c r="E11" s="260">
        <v>168162.21665192</v>
      </c>
      <c r="F11" s="260">
        <v>211869.75093293001</v>
      </c>
    </row>
    <row r="12" spans="1:6" x14ac:dyDescent="0.2">
      <c r="A12" s="18" t="s">
        <v>213</v>
      </c>
      <c r="B12" s="260">
        <v>67092.2</v>
      </c>
      <c r="C12" s="260">
        <v>58008.7</v>
      </c>
      <c r="D12" s="260">
        <v>52390.460639569996</v>
      </c>
      <c r="E12" s="260">
        <v>52478.883930780001</v>
      </c>
      <c r="F12" s="260">
        <v>48220.55573742</v>
      </c>
    </row>
    <row r="13" spans="1:6" x14ac:dyDescent="0.2">
      <c r="A13" s="18" t="s">
        <v>214</v>
      </c>
      <c r="B13" s="260">
        <v>16833.2</v>
      </c>
      <c r="C13" s="260">
        <v>15587.9</v>
      </c>
      <c r="D13" s="260">
        <v>21111.304025017998</v>
      </c>
      <c r="E13" s="260">
        <v>23770.410535248</v>
      </c>
      <c r="F13" s="260">
        <v>19185.649937828002</v>
      </c>
    </row>
    <row r="14" spans="1:6" x14ac:dyDescent="0.2">
      <c r="A14" s="18" t="s">
        <v>215</v>
      </c>
      <c r="B14" s="260">
        <v>31608.5</v>
      </c>
      <c r="C14" s="260">
        <v>27359.3</v>
      </c>
      <c r="D14" s="260">
        <v>29016.32428886</v>
      </c>
      <c r="E14" s="260">
        <v>25794.937093970002</v>
      </c>
      <c r="F14" s="260">
        <v>28204.70041741</v>
      </c>
    </row>
    <row r="15" spans="1:6" x14ac:dyDescent="0.2">
      <c r="A15" s="18" t="s">
        <v>216</v>
      </c>
      <c r="B15" s="260">
        <v>47181.4</v>
      </c>
      <c r="C15" s="260">
        <v>43785.5</v>
      </c>
      <c r="D15" s="260">
        <v>41284.16426166</v>
      </c>
      <c r="E15" s="260">
        <v>48008.208115183996</v>
      </c>
      <c r="F15" s="260">
        <v>48254.262873430001</v>
      </c>
    </row>
    <row r="16" spans="1:6" x14ac:dyDescent="0.2">
      <c r="A16" s="18" t="s">
        <v>217</v>
      </c>
      <c r="B16" s="260">
        <v>10517.2</v>
      </c>
      <c r="C16" s="260">
        <v>9870</v>
      </c>
      <c r="D16" s="260">
        <v>10771.16380015</v>
      </c>
      <c r="E16" s="260">
        <v>12637.19591799</v>
      </c>
      <c r="F16" s="260">
        <v>12102.958858790002</v>
      </c>
    </row>
    <row r="17" spans="1:6" x14ac:dyDescent="0.2">
      <c r="A17" s="18" t="s">
        <v>218</v>
      </c>
      <c r="B17" s="260">
        <v>26191.1</v>
      </c>
      <c r="C17" s="260">
        <v>33864.300000000003</v>
      </c>
      <c r="D17" s="260">
        <v>29633.048021130002</v>
      </c>
      <c r="E17" s="260">
        <v>26262.03111738</v>
      </c>
      <c r="F17" s="260">
        <v>25202.184191380002</v>
      </c>
    </row>
    <row r="18" spans="1:6" x14ac:dyDescent="0.2">
      <c r="A18" s="18" t="s">
        <v>219</v>
      </c>
      <c r="B18" s="260">
        <v>58128</v>
      </c>
      <c r="C18" s="260">
        <v>51545.1</v>
      </c>
      <c r="D18" s="260">
        <v>58806.232652369996</v>
      </c>
      <c r="E18" s="260">
        <v>79269.387208709988</v>
      </c>
      <c r="F18" s="260">
        <v>61614.894030959993</v>
      </c>
    </row>
    <row r="19" spans="1:6" x14ac:dyDescent="0.2">
      <c r="A19" s="18" t="s">
        <v>220</v>
      </c>
      <c r="B19" s="260">
        <v>21791.9</v>
      </c>
      <c r="C19" s="260">
        <v>21274.3</v>
      </c>
      <c r="D19" s="260">
        <v>20402.621495519998</v>
      </c>
      <c r="E19" s="260">
        <v>41984.550834959999</v>
      </c>
      <c r="F19" s="260">
        <v>45157.30850685</v>
      </c>
    </row>
    <row r="20" spans="1:6" x14ac:dyDescent="0.2">
      <c r="A20" s="18" t="s">
        <v>221</v>
      </c>
      <c r="B20" s="260">
        <v>177500.4</v>
      </c>
      <c r="C20" s="260">
        <v>68668.600000000006</v>
      </c>
      <c r="D20" s="260">
        <v>72851.490868380002</v>
      </c>
      <c r="E20" s="260">
        <v>95205.471740699999</v>
      </c>
      <c r="F20" s="260">
        <v>86034.408711330005</v>
      </c>
    </row>
    <row r="21" spans="1:6" x14ac:dyDescent="0.2">
      <c r="A21" s="18" t="s">
        <v>222</v>
      </c>
      <c r="B21" s="260">
        <v>8142.6</v>
      </c>
      <c r="C21" s="260">
        <v>10758.7</v>
      </c>
      <c r="D21" s="260">
        <v>11100.110018520001</v>
      </c>
      <c r="E21" s="260">
        <v>11888.822838620001</v>
      </c>
      <c r="F21" s="260">
        <v>14435.81239746</v>
      </c>
    </row>
    <row r="22" spans="1:6" x14ac:dyDescent="0.2">
      <c r="A22" s="18" t="s">
        <v>223</v>
      </c>
      <c r="B22" s="260">
        <v>3019.6</v>
      </c>
      <c r="C22" s="260">
        <v>3550.5</v>
      </c>
      <c r="D22" s="260">
        <v>4396.8728182899995</v>
      </c>
      <c r="E22" s="260">
        <v>4773.0613389099999</v>
      </c>
      <c r="F22" s="260">
        <v>4404.2696722399996</v>
      </c>
    </row>
    <row r="23" spans="1:6" x14ac:dyDescent="0.2">
      <c r="A23" s="18" t="s">
        <v>224</v>
      </c>
      <c r="B23" s="260">
        <v>94650.1</v>
      </c>
      <c r="C23" s="260">
        <v>109138.1</v>
      </c>
      <c r="D23" s="260">
        <v>104008.22950756401</v>
      </c>
      <c r="E23" s="260">
        <v>115826.85599552399</v>
      </c>
      <c r="F23" s="260">
        <v>127285.98751628399</v>
      </c>
    </row>
    <row r="24" spans="1:6" x14ac:dyDescent="0.2">
      <c r="A24" s="18" t="s">
        <v>225</v>
      </c>
      <c r="B24" s="260">
        <v>1322.7</v>
      </c>
      <c r="C24" s="260">
        <v>1213.9000000000001</v>
      </c>
      <c r="D24" s="260">
        <v>2788.8878230099999</v>
      </c>
      <c r="E24" s="260">
        <v>2944.3775225899999</v>
      </c>
      <c r="F24" s="260">
        <v>4541.7098885900004</v>
      </c>
    </row>
    <row r="25" spans="1:6" x14ac:dyDescent="0.2">
      <c r="A25" s="18" t="s">
        <v>226</v>
      </c>
      <c r="B25" s="260">
        <v>289433</v>
      </c>
      <c r="C25" s="260">
        <v>246316.7</v>
      </c>
      <c r="D25" s="260">
        <v>354279.63099272997</v>
      </c>
      <c r="E25" s="260">
        <v>364822.4235646</v>
      </c>
      <c r="F25" s="260">
        <v>469290.19024767005</v>
      </c>
    </row>
    <row r="26" spans="1:6" x14ac:dyDescent="0.2">
      <c r="A26" s="18" t="s">
        <v>227</v>
      </c>
      <c r="B26" s="260">
        <v>10689</v>
      </c>
      <c r="C26" s="260">
        <v>11812.5</v>
      </c>
      <c r="D26" s="260">
        <v>15343.104331820001</v>
      </c>
      <c r="E26" s="260">
        <v>13584.14302231</v>
      </c>
      <c r="F26" s="260">
        <v>18749.864052309997</v>
      </c>
    </row>
    <row r="27" spans="1:6" x14ac:dyDescent="0.2">
      <c r="A27" s="18" t="s">
        <v>228</v>
      </c>
      <c r="B27" s="260">
        <v>437486.1</v>
      </c>
      <c r="C27" s="260">
        <v>347132.2</v>
      </c>
      <c r="D27" s="260">
        <v>322043.82124007004</v>
      </c>
      <c r="E27" s="260">
        <v>427324.41336824</v>
      </c>
      <c r="F27" s="260">
        <v>372543.88265234994</v>
      </c>
    </row>
    <row r="28" spans="1:6" x14ac:dyDescent="0.2">
      <c r="A28" s="18" t="s">
        <v>229</v>
      </c>
      <c r="B28" s="260">
        <v>248445.1</v>
      </c>
      <c r="C28" s="260">
        <v>189161.7</v>
      </c>
      <c r="D28" s="260">
        <v>167891.36315198999</v>
      </c>
      <c r="E28" s="260">
        <v>214957.12332884996</v>
      </c>
      <c r="F28" s="260">
        <v>172855.98609978001</v>
      </c>
    </row>
    <row r="29" spans="1:6" x14ac:dyDescent="0.2">
      <c r="A29" s="18" t="s">
        <v>230</v>
      </c>
      <c r="B29" s="260">
        <v>145320.20000000001</v>
      </c>
      <c r="C29" s="260">
        <v>108532.2</v>
      </c>
      <c r="D29" s="260">
        <v>109300.40716466001</v>
      </c>
      <c r="E29" s="260">
        <v>159994.19915759002</v>
      </c>
      <c r="F29" s="260">
        <v>152230.38375656999</v>
      </c>
    </row>
    <row r="30" spans="1:6" x14ac:dyDescent="0.2">
      <c r="A30" s="18" t="s">
        <v>231</v>
      </c>
      <c r="B30" s="260">
        <v>43720.800000000003</v>
      </c>
      <c r="C30" s="260">
        <v>49438.3</v>
      </c>
      <c r="D30" s="260">
        <v>44852.05092342</v>
      </c>
      <c r="E30" s="260">
        <v>52373.090881800003</v>
      </c>
      <c r="F30" s="260">
        <v>47457.512796000003</v>
      </c>
    </row>
    <row r="31" spans="1:6" x14ac:dyDescent="0.2">
      <c r="A31" s="18" t="s">
        <v>232</v>
      </c>
      <c r="B31" s="260">
        <v>761380.8</v>
      </c>
      <c r="C31" s="260">
        <v>814748.7</v>
      </c>
      <c r="D31" s="260">
        <v>852578.33747363393</v>
      </c>
      <c r="E31" s="260">
        <v>953156.86003930797</v>
      </c>
      <c r="F31" s="260">
        <v>975428.65156686795</v>
      </c>
    </row>
    <row r="32" spans="1:6" x14ac:dyDescent="0.2">
      <c r="A32" s="18" t="s">
        <v>233</v>
      </c>
      <c r="B32" s="260">
        <v>41339.800000000003</v>
      </c>
      <c r="C32" s="260">
        <v>48375.7</v>
      </c>
      <c r="D32" s="260">
        <v>50041.32775194</v>
      </c>
      <c r="E32" s="260">
        <v>50059.778188329998</v>
      </c>
      <c r="F32" s="260">
        <v>49137.280642850004</v>
      </c>
    </row>
    <row r="33" spans="1:6" x14ac:dyDescent="0.2">
      <c r="A33" s="18" t="s">
        <v>234</v>
      </c>
      <c r="B33" s="260">
        <v>253991.8</v>
      </c>
      <c r="C33" s="260">
        <v>274968.59999999998</v>
      </c>
      <c r="D33" s="260">
        <v>293854.07701019198</v>
      </c>
      <c r="E33" s="260">
        <v>339612.31511572201</v>
      </c>
      <c r="F33" s="260">
        <v>346554.08349169197</v>
      </c>
    </row>
    <row r="34" spans="1:6" x14ac:dyDescent="0.2">
      <c r="A34" s="18" t="s">
        <v>235</v>
      </c>
      <c r="B34" s="260">
        <v>466049.2</v>
      </c>
      <c r="C34" s="260">
        <v>491404.4</v>
      </c>
      <c r="D34" s="260">
        <v>508682.93271150196</v>
      </c>
      <c r="E34" s="260">
        <v>563484.76673525595</v>
      </c>
      <c r="F34" s="260">
        <v>579737.28743232612</v>
      </c>
    </row>
    <row r="35" spans="1:6" x14ac:dyDescent="0.2">
      <c r="A35" s="18" t="s">
        <v>236</v>
      </c>
      <c r="B35" s="260">
        <v>259837.4</v>
      </c>
      <c r="C35" s="260">
        <v>384153.4</v>
      </c>
      <c r="D35" s="260">
        <v>409532.85748691001</v>
      </c>
      <c r="E35" s="260">
        <v>427767.06524659001</v>
      </c>
      <c r="F35" s="260">
        <v>431709.26968291</v>
      </c>
    </row>
    <row r="36" spans="1:6" x14ac:dyDescent="0.2">
      <c r="A36" s="18" t="s">
        <v>237</v>
      </c>
      <c r="B36" s="260">
        <v>24977.599999999999</v>
      </c>
      <c r="C36" s="260">
        <v>28983.3</v>
      </c>
      <c r="D36" s="260">
        <v>27999.820823269998</v>
      </c>
      <c r="E36" s="260">
        <v>29824.11656527</v>
      </c>
      <c r="F36" s="260">
        <v>30244.735767099995</v>
      </c>
    </row>
    <row r="37" spans="1:6" x14ac:dyDescent="0.2">
      <c r="A37" s="47" t="s">
        <v>238</v>
      </c>
      <c r="B37" s="260">
        <v>175424.2</v>
      </c>
      <c r="C37" s="260">
        <v>185111.9</v>
      </c>
      <c r="D37" s="260">
        <v>198416.81521735602</v>
      </c>
      <c r="E37" s="260">
        <v>211348.31404273602</v>
      </c>
      <c r="F37" s="260">
        <v>197335.49141294599</v>
      </c>
    </row>
    <row r="38" spans="1:6" x14ac:dyDescent="0.2">
      <c r="A38" s="18" t="s">
        <v>239</v>
      </c>
      <c r="B38" s="260">
        <v>220924.79999999999</v>
      </c>
      <c r="C38" s="260">
        <v>231998.9</v>
      </c>
      <c r="D38" s="260">
        <v>223396.70994314001</v>
      </c>
      <c r="E38" s="260">
        <v>209150.34012685</v>
      </c>
      <c r="F38" s="260">
        <v>208542.85049148003</v>
      </c>
    </row>
    <row r="39" spans="1:6" x14ac:dyDescent="0.2">
      <c r="A39" s="18" t="s">
        <v>240</v>
      </c>
      <c r="B39" s="260">
        <v>124656.2</v>
      </c>
      <c r="C39" s="260">
        <v>124198.6</v>
      </c>
      <c r="D39" s="260">
        <v>123592.07143815</v>
      </c>
      <c r="E39" s="260">
        <v>134405.41886699403</v>
      </c>
      <c r="F39" s="260">
        <v>132603.99643580001</v>
      </c>
    </row>
    <row r="40" spans="1:6" x14ac:dyDescent="0.2">
      <c r="A40" s="18" t="s">
        <v>241</v>
      </c>
      <c r="B40" s="260">
        <v>14578.5</v>
      </c>
      <c r="C40" s="260">
        <v>15287.9</v>
      </c>
      <c r="D40" s="260">
        <v>19588.402339910004</v>
      </c>
      <c r="E40" s="260">
        <v>16010.584418840001</v>
      </c>
      <c r="F40" s="260">
        <v>17641.92118981</v>
      </c>
    </row>
    <row r="41" spans="1:6" x14ac:dyDescent="0.2">
      <c r="A41" s="18" t="s">
        <v>242</v>
      </c>
      <c r="B41" s="260">
        <v>9662.5</v>
      </c>
      <c r="C41" s="260">
        <v>8544.9</v>
      </c>
      <c r="D41" s="260">
        <v>9868.9610042099994</v>
      </c>
      <c r="E41" s="260">
        <v>12075.861766999999</v>
      </c>
      <c r="F41" s="260">
        <v>16108.374892</v>
      </c>
    </row>
    <row r="42" spans="1:6" x14ac:dyDescent="0.2">
      <c r="A42" s="18" t="s">
        <v>243</v>
      </c>
      <c r="B42" s="260">
        <v>23558.400000000001</v>
      </c>
      <c r="C42" s="260">
        <v>22907.9</v>
      </c>
      <c r="D42" s="260">
        <v>25026.339429619999</v>
      </c>
      <c r="E42" s="260">
        <v>29354.723789570002</v>
      </c>
      <c r="F42" s="260">
        <v>25531.915253989995</v>
      </c>
    </row>
    <row r="43" spans="1:6" x14ac:dyDescent="0.2">
      <c r="A43" s="18" t="s">
        <v>244</v>
      </c>
      <c r="B43" s="260">
        <v>7624.8</v>
      </c>
      <c r="C43" s="260">
        <v>4732</v>
      </c>
      <c r="D43" s="260">
        <v>9268.6437401300009</v>
      </c>
      <c r="E43" s="260">
        <v>10651.7480899</v>
      </c>
      <c r="F43" s="260">
        <v>8871.754495000001</v>
      </c>
    </row>
    <row r="44" spans="1:6" x14ac:dyDescent="0.2">
      <c r="A44" s="18" t="s">
        <v>245</v>
      </c>
      <c r="B44" s="260">
        <v>13270</v>
      </c>
      <c r="C44" s="260">
        <v>12571</v>
      </c>
      <c r="D44" s="260">
        <v>12161.728388650001</v>
      </c>
      <c r="E44" s="260">
        <v>13857.751554640001</v>
      </c>
      <c r="F44" s="260">
        <v>12586.048417000002</v>
      </c>
    </row>
    <row r="45" spans="1:6" x14ac:dyDescent="0.2">
      <c r="A45" s="18" t="s">
        <v>246</v>
      </c>
      <c r="B45" s="260">
        <v>54750.2</v>
      </c>
      <c r="C45" s="260">
        <v>58990.7</v>
      </c>
      <c r="D45" s="260">
        <v>46427.294591440004</v>
      </c>
      <c r="E45" s="260">
        <v>51260.225097343995</v>
      </c>
      <c r="F45" s="260">
        <v>50584.262243999998</v>
      </c>
    </row>
    <row r="46" spans="1:6" x14ac:dyDescent="0.2">
      <c r="A46" s="18" t="s">
        <v>247</v>
      </c>
      <c r="B46" s="260">
        <v>1211.8</v>
      </c>
      <c r="C46" s="260">
        <v>1164.2</v>
      </c>
      <c r="D46" s="260">
        <v>1250.7019441899999</v>
      </c>
      <c r="E46" s="260">
        <v>1194.5241497</v>
      </c>
      <c r="F46" s="260">
        <v>1279.7199439999999</v>
      </c>
    </row>
    <row r="47" spans="1:6" x14ac:dyDescent="0.2">
      <c r="A47" s="18" t="s">
        <v>248</v>
      </c>
      <c r="B47" s="260">
        <v>96951.4</v>
      </c>
      <c r="C47" s="260">
        <v>99829.4</v>
      </c>
      <c r="D47" s="260">
        <v>103065.78759597201</v>
      </c>
      <c r="E47" s="260">
        <v>112273.96282234201</v>
      </c>
      <c r="F47" s="260">
        <v>115573.296746042</v>
      </c>
    </row>
    <row r="48" spans="1:6" x14ac:dyDescent="0.2">
      <c r="A48" s="18" t="s">
        <v>249</v>
      </c>
      <c r="B48" s="260">
        <v>3400.6</v>
      </c>
      <c r="C48" s="260">
        <v>3499</v>
      </c>
      <c r="D48" s="260">
        <v>3186.2166477999999</v>
      </c>
      <c r="E48" s="260">
        <v>3309.5019562099997</v>
      </c>
      <c r="F48" s="260">
        <v>3787.9653711099995</v>
      </c>
    </row>
    <row r="49" spans="1:6" x14ac:dyDescent="0.2">
      <c r="A49" s="18" t="s">
        <v>250</v>
      </c>
      <c r="B49" s="260">
        <v>1221</v>
      </c>
      <c r="C49" s="260">
        <v>1697.7</v>
      </c>
      <c r="D49" s="260">
        <v>1439.8579555000001</v>
      </c>
      <c r="E49" s="260">
        <v>1175.2177530000001</v>
      </c>
      <c r="F49" s="260">
        <v>1763.6739820000003</v>
      </c>
    </row>
    <row r="50" spans="1:6" x14ac:dyDescent="0.2">
      <c r="A50" s="18" t="s">
        <v>251</v>
      </c>
      <c r="B50" s="260">
        <v>16299.1</v>
      </c>
      <c r="C50" s="260">
        <v>20448.599999999999</v>
      </c>
      <c r="D50" s="260">
        <v>21231.144069949998</v>
      </c>
      <c r="E50" s="260">
        <v>25228.764604429998</v>
      </c>
      <c r="F50" s="260">
        <v>26382.054536830001</v>
      </c>
    </row>
    <row r="51" spans="1:6" x14ac:dyDescent="0.2">
      <c r="A51" s="18" t="s">
        <v>252</v>
      </c>
      <c r="B51" s="260">
        <v>4420.3999999999996</v>
      </c>
      <c r="C51" s="260">
        <v>4573.8999999999996</v>
      </c>
      <c r="D51" s="260">
        <v>4130.7085759800002</v>
      </c>
      <c r="E51" s="260">
        <v>3822.2438367</v>
      </c>
      <c r="F51" s="260">
        <v>3699.8384369999999</v>
      </c>
    </row>
    <row r="52" spans="1:6" x14ac:dyDescent="0.2">
      <c r="A52" s="18" t="s">
        <v>253</v>
      </c>
      <c r="B52" s="260">
        <v>3186.7</v>
      </c>
      <c r="C52" s="260">
        <v>3189.9</v>
      </c>
      <c r="D52" s="260">
        <v>2447.9934787100001</v>
      </c>
      <c r="E52" s="260">
        <v>3698.5440240000003</v>
      </c>
      <c r="F52" s="260">
        <v>3703.1899389999999</v>
      </c>
    </row>
    <row r="53" spans="1:6" x14ac:dyDescent="0.2">
      <c r="A53" s="18" t="s">
        <v>254</v>
      </c>
      <c r="B53" s="260">
        <v>68423.5</v>
      </c>
      <c r="C53" s="260">
        <v>66420.399999999994</v>
      </c>
      <c r="D53" s="260">
        <v>70629.866868031997</v>
      </c>
      <c r="E53" s="260">
        <v>75039.690648001997</v>
      </c>
      <c r="F53" s="260">
        <v>76236.57448010199</v>
      </c>
    </row>
    <row r="54" spans="1:6" x14ac:dyDescent="0.2">
      <c r="A54" s="18" t="s">
        <v>255</v>
      </c>
      <c r="B54" s="260">
        <v>105797.6</v>
      </c>
      <c r="C54" s="260">
        <v>105941.9</v>
      </c>
      <c r="D54" s="260">
        <v>123029.74803646599</v>
      </c>
      <c r="E54" s="260">
        <v>111355.13920365601</v>
      </c>
      <c r="F54" s="260">
        <v>117870.72540650601</v>
      </c>
    </row>
    <row r="55" spans="1:6" x14ac:dyDescent="0.2">
      <c r="A55" s="18" t="s">
        <v>256</v>
      </c>
      <c r="B55" s="260">
        <v>76308.2</v>
      </c>
      <c r="C55" s="260">
        <v>69891.100000000006</v>
      </c>
      <c r="D55" s="260">
        <v>75002.617239350002</v>
      </c>
      <c r="E55" s="260">
        <v>81213.440835770001</v>
      </c>
      <c r="F55" s="260">
        <v>79635.117005489999</v>
      </c>
    </row>
    <row r="56" spans="1:6" x14ac:dyDescent="0.2">
      <c r="A56" s="18" t="s">
        <v>257</v>
      </c>
      <c r="B56" s="260">
        <v>3156.1</v>
      </c>
      <c r="C56" s="260">
        <v>3518.2</v>
      </c>
      <c r="D56" s="260">
        <v>2285.7570719599998</v>
      </c>
      <c r="E56" s="260">
        <v>2499.8877137700001</v>
      </c>
      <c r="F56" s="260">
        <v>3183.56303957</v>
      </c>
    </row>
    <row r="57" spans="1:6" x14ac:dyDescent="0.2">
      <c r="A57" s="18" t="s">
        <v>258</v>
      </c>
      <c r="B57" s="260">
        <v>445747.7</v>
      </c>
      <c r="C57" s="260">
        <v>422345.7</v>
      </c>
      <c r="D57" s="260">
        <v>451726.49131916184</v>
      </c>
      <c r="E57" s="260">
        <v>468183.57465875999</v>
      </c>
      <c r="F57" s="260">
        <v>507745.50076495</v>
      </c>
    </row>
    <row r="58" spans="1:6" x14ac:dyDescent="0.2">
      <c r="A58" s="34" t="s">
        <v>259</v>
      </c>
      <c r="B58" s="259">
        <v>562512.4</v>
      </c>
      <c r="C58" s="259">
        <v>592179</v>
      </c>
      <c r="D58" s="259">
        <v>590525.76610065007</v>
      </c>
      <c r="E58" s="259">
        <v>615919.82538139005</v>
      </c>
      <c r="F58" s="259">
        <v>642850.07248561014</v>
      </c>
    </row>
    <row r="59" spans="1:6" x14ac:dyDescent="0.2">
      <c r="A59" s="34" t="s">
        <v>260</v>
      </c>
      <c r="B59" s="259">
        <v>10091015</v>
      </c>
      <c r="C59" s="259">
        <v>10512179.300000001</v>
      </c>
      <c r="D59" s="259">
        <v>10790437.280481707</v>
      </c>
      <c r="E59" s="259">
        <v>11695312.377145918</v>
      </c>
      <c r="F59" s="259">
        <v>12236860.303347919</v>
      </c>
    </row>
    <row r="60" spans="1:6" ht="15" thickBot="1" x14ac:dyDescent="0.25">
      <c r="A60" s="48" t="s">
        <v>261</v>
      </c>
      <c r="B60" s="313">
        <v>66039.600000000006</v>
      </c>
      <c r="C60" s="313">
        <v>55260</v>
      </c>
      <c r="D60" s="313">
        <v>48049.464695579998</v>
      </c>
      <c r="E60" s="313">
        <v>64279.250566000002</v>
      </c>
      <c r="F60" s="313">
        <v>69644.157737999994</v>
      </c>
    </row>
    <row r="61" spans="1:6" ht="15.75" thickTop="1" thickBot="1" x14ac:dyDescent="0.25">
      <c r="A61" s="49" t="s">
        <v>262</v>
      </c>
      <c r="B61" s="313">
        <v>21973387.600000001</v>
      </c>
      <c r="C61" s="313">
        <v>22041664.600000001</v>
      </c>
      <c r="D61" s="313">
        <v>22848893.503505711</v>
      </c>
      <c r="E61" s="411">
        <v>24683416.360284768</v>
      </c>
      <c r="F61" s="313">
        <v>25595396.118078548</v>
      </c>
    </row>
    <row r="62" spans="1:6" ht="15" thickTop="1" x14ac:dyDescent="0.2">
      <c r="A62" s="530" t="s">
        <v>263</v>
      </c>
      <c r="B62" s="530"/>
      <c r="C62" s="530"/>
      <c r="D62" s="530"/>
      <c r="E62" s="530"/>
      <c r="F62" s="530"/>
    </row>
    <row r="63" spans="1:6" x14ac:dyDescent="0.2">
      <c r="A63" s="526" t="s">
        <v>264</v>
      </c>
      <c r="B63" s="526"/>
      <c r="C63" s="526"/>
      <c r="D63" s="526"/>
      <c r="E63" s="526"/>
    </row>
    <row r="64" spans="1:6" x14ac:dyDescent="0.2">
      <c r="A64" s="527" t="s">
        <v>265</v>
      </c>
      <c r="B64" s="527"/>
      <c r="C64" s="527"/>
      <c r="D64" s="527"/>
      <c r="E64" s="527"/>
    </row>
  </sheetData>
  <mergeCells count="10">
    <mergeCell ref="B6:E6"/>
    <mergeCell ref="A63:E63"/>
    <mergeCell ref="A64:E64"/>
    <mergeCell ref="A1:E1"/>
    <mergeCell ref="A2:E2"/>
    <mergeCell ref="A4:A5"/>
    <mergeCell ref="B4:C4"/>
    <mergeCell ref="D4:F4"/>
    <mergeCell ref="A3:F3"/>
    <mergeCell ref="A62:F62"/>
  </mergeCells>
  <pageMargins left="0.7" right="0.7" top="0.75" bottom="0.75" header="0.3" footer="0.3"/>
  <pageSetup paperSize="9" scale="66" orientation="portrait"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Normal="100" zoomScaleSheetLayoutView="100" workbookViewId="0">
      <selection activeCell="J12" sqref="J12"/>
    </sheetView>
  </sheetViews>
  <sheetFormatPr defaultColWidth="9.125" defaultRowHeight="14.25" x14ac:dyDescent="0.2"/>
  <cols>
    <col min="1" max="1" width="19.875" style="10" bestFit="1" customWidth="1"/>
    <col min="2" max="2" width="8.75" style="10" bestFit="1" customWidth="1"/>
    <col min="3" max="3" width="8" style="10" bestFit="1" customWidth="1"/>
    <col min="4" max="4" width="8.875" style="10" bestFit="1" customWidth="1"/>
    <col min="5" max="5" width="9.125" style="10"/>
    <col min="6" max="6" width="11.625" style="10" bestFit="1" customWidth="1"/>
    <col min="7" max="7" width="10.25" style="10" bestFit="1" customWidth="1"/>
    <col min="8" max="8" width="8.875" style="10" bestFit="1" customWidth="1"/>
    <col min="9" max="16384" width="9.125" style="10"/>
  </cols>
  <sheetData>
    <row r="1" spans="1:8" ht="18.75" x14ac:dyDescent="0.2">
      <c r="A1" s="503" t="s">
        <v>1180</v>
      </c>
      <c r="B1" s="503"/>
      <c r="C1" s="503"/>
      <c r="D1" s="503"/>
      <c r="E1" s="503"/>
      <c r="F1" s="503"/>
      <c r="G1" s="503"/>
      <c r="H1" s="503"/>
    </row>
    <row r="2" spans="1:8" x14ac:dyDescent="0.2">
      <c r="A2" s="548" t="s">
        <v>1181</v>
      </c>
      <c r="B2" s="548"/>
      <c r="C2" s="548"/>
      <c r="D2" s="548"/>
      <c r="E2" s="548"/>
      <c r="F2" s="548"/>
      <c r="G2" s="548"/>
      <c r="H2" s="548"/>
    </row>
    <row r="3" spans="1:8" ht="15" thickBot="1" x14ac:dyDescent="0.25">
      <c r="A3" s="728" t="s">
        <v>403</v>
      </c>
      <c r="B3" s="728"/>
      <c r="C3" s="728"/>
      <c r="D3" s="728"/>
      <c r="E3" s="728"/>
      <c r="F3" s="728"/>
      <c r="G3" s="728"/>
      <c r="H3" s="728"/>
    </row>
    <row r="4" spans="1:8" ht="15.75" thickTop="1" thickBot="1" x14ac:dyDescent="0.25">
      <c r="A4" s="240" t="s">
        <v>1182</v>
      </c>
      <c r="B4" s="980" t="s">
        <v>1201</v>
      </c>
      <c r="C4" s="981"/>
      <c r="D4" s="981"/>
      <c r="E4" s="249"/>
      <c r="F4" s="980" t="s">
        <v>1257</v>
      </c>
      <c r="G4" s="981"/>
      <c r="H4" s="981"/>
    </row>
    <row r="5" spans="1:8" x14ac:dyDescent="0.2">
      <c r="A5" s="249"/>
      <c r="B5" s="238" t="s">
        <v>1152</v>
      </c>
      <c r="C5" s="238" t="s">
        <v>1197</v>
      </c>
      <c r="D5" s="238" t="s">
        <v>1198</v>
      </c>
      <c r="E5" s="247"/>
      <c r="F5" s="238" t="s">
        <v>1152</v>
      </c>
      <c r="G5" s="238" t="s">
        <v>1197</v>
      </c>
      <c r="H5" s="238" t="s">
        <v>1198</v>
      </c>
    </row>
    <row r="6" spans="1:8" x14ac:dyDescent="0.2">
      <c r="A6" s="249"/>
      <c r="B6" s="247"/>
      <c r="C6" s="247"/>
      <c r="D6" s="238" t="s">
        <v>1199</v>
      </c>
      <c r="E6" s="247"/>
      <c r="F6" s="247"/>
      <c r="G6" s="247"/>
      <c r="H6" s="238" t="s">
        <v>1199</v>
      </c>
    </row>
    <row r="7" spans="1:8" ht="15" thickBot="1" x14ac:dyDescent="0.25">
      <c r="A7" s="242"/>
      <c r="B7" s="250"/>
      <c r="C7" s="250"/>
      <c r="D7" s="239" t="s">
        <v>571</v>
      </c>
      <c r="E7" s="248"/>
      <c r="F7" s="250"/>
      <c r="G7" s="250"/>
      <c r="H7" s="217" t="s">
        <v>571</v>
      </c>
    </row>
    <row r="8" spans="1:8" ht="15" thickTop="1" x14ac:dyDescent="0.2">
      <c r="A8" s="251"/>
      <c r="B8" s="252"/>
      <c r="C8" s="249"/>
      <c r="D8" s="252"/>
      <c r="E8" s="249"/>
      <c r="F8" s="252"/>
      <c r="G8" s="249"/>
      <c r="H8" s="252"/>
    </row>
    <row r="9" spans="1:8" x14ac:dyDescent="0.2">
      <c r="A9" s="236" t="s">
        <v>1183</v>
      </c>
      <c r="B9" s="496">
        <v>979862</v>
      </c>
      <c r="C9" s="496">
        <v>41698</v>
      </c>
      <c r="D9" s="500">
        <v>0.35</v>
      </c>
      <c r="E9" s="238"/>
      <c r="F9" s="496">
        <v>1009961</v>
      </c>
      <c r="G9" s="496">
        <v>70275</v>
      </c>
      <c r="H9" s="500">
        <v>0.56999999999999995</v>
      </c>
    </row>
    <row r="10" spans="1:8" x14ac:dyDescent="0.2">
      <c r="A10" s="247"/>
      <c r="B10" s="262"/>
      <c r="C10" s="262"/>
      <c r="D10" s="501"/>
      <c r="E10" s="238"/>
      <c r="F10" s="262"/>
      <c r="G10" s="262"/>
      <c r="H10" s="501"/>
    </row>
    <row r="11" spans="1:8" x14ac:dyDescent="0.2">
      <c r="A11" s="236" t="s">
        <v>351</v>
      </c>
      <c r="B11" s="496">
        <v>964620</v>
      </c>
      <c r="C11" s="496">
        <v>42977</v>
      </c>
      <c r="D11" s="500">
        <v>0.37</v>
      </c>
      <c r="E11" s="238"/>
      <c r="F11" s="496">
        <v>994818</v>
      </c>
      <c r="G11" s="496">
        <v>72516</v>
      </c>
      <c r="H11" s="500">
        <v>0.6</v>
      </c>
    </row>
    <row r="12" spans="1:8" x14ac:dyDescent="0.2">
      <c r="A12" s="247"/>
      <c r="B12" s="262"/>
      <c r="C12" s="262"/>
      <c r="D12" s="501"/>
      <c r="E12" s="238"/>
      <c r="F12" s="262"/>
      <c r="G12" s="262"/>
      <c r="H12" s="501"/>
    </row>
    <row r="13" spans="1:8" x14ac:dyDescent="0.2">
      <c r="A13" s="236" t="s">
        <v>1184</v>
      </c>
      <c r="B13" s="496">
        <v>925698</v>
      </c>
      <c r="C13" s="496">
        <v>24129</v>
      </c>
      <c r="D13" s="500">
        <v>0.21</v>
      </c>
      <c r="E13" s="238"/>
      <c r="F13" s="496">
        <v>956365</v>
      </c>
      <c r="G13" s="496">
        <v>52561</v>
      </c>
      <c r="H13" s="500">
        <v>0.44</v>
      </c>
    </row>
    <row r="14" spans="1:8" x14ac:dyDescent="0.2">
      <c r="A14" s="237" t="s">
        <v>1185</v>
      </c>
      <c r="B14" s="497">
        <v>322402</v>
      </c>
      <c r="C14" s="497">
        <v>11325</v>
      </c>
      <c r="D14" s="502">
        <v>0.49</v>
      </c>
      <c r="E14" s="234"/>
      <c r="F14" s="497">
        <v>320846</v>
      </c>
      <c r="G14" s="497">
        <v>6750</v>
      </c>
      <c r="H14" s="502">
        <v>0.28999999999999998</v>
      </c>
    </row>
    <row r="15" spans="1:8" x14ac:dyDescent="0.2">
      <c r="A15" s="237" t="s">
        <v>1186</v>
      </c>
      <c r="B15" s="497">
        <v>602571</v>
      </c>
      <c r="C15" s="497">
        <v>12965</v>
      </c>
      <c r="D15" s="502">
        <v>0.15</v>
      </c>
      <c r="E15" s="234"/>
      <c r="F15" s="497">
        <v>634886</v>
      </c>
      <c r="G15" s="497">
        <v>45878</v>
      </c>
      <c r="H15" s="502">
        <v>0.5</v>
      </c>
    </row>
    <row r="16" spans="1:8" x14ac:dyDescent="0.2">
      <c r="A16" s="237" t="s">
        <v>1187</v>
      </c>
      <c r="B16" s="497">
        <v>726</v>
      </c>
      <c r="C16" s="497">
        <v>-162</v>
      </c>
      <c r="D16" s="502">
        <v>-0.04</v>
      </c>
      <c r="E16" s="234"/>
      <c r="F16" s="497">
        <v>633</v>
      </c>
      <c r="G16" s="497">
        <v>-67</v>
      </c>
      <c r="H16" s="502">
        <v>-0.02</v>
      </c>
    </row>
    <row r="17" spans="1:8" x14ac:dyDescent="0.2">
      <c r="A17" s="247"/>
      <c r="B17" s="263"/>
      <c r="C17" s="263"/>
      <c r="D17" s="373"/>
      <c r="E17" s="234"/>
      <c r="F17" s="263"/>
      <c r="G17" s="263"/>
      <c r="H17" s="373"/>
    </row>
    <row r="18" spans="1:8" x14ac:dyDescent="0.2">
      <c r="A18" s="236" t="s">
        <v>1188</v>
      </c>
      <c r="B18" s="496">
        <v>38922</v>
      </c>
      <c r="C18" s="496">
        <v>18848</v>
      </c>
      <c r="D18" s="500">
        <v>17.36</v>
      </c>
      <c r="E18" s="238"/>
      <c r="F18" s="496">
        <v>38453</v>
      </c>
      <c r="G18" s="496">
        <v>19955</v>
      </c>
      <c r="H18" s="500">
        <v>16.89</v>
      </c>
    </row>
    <row r="19" spans="1:8" x14ac:dyDescent="0.2">
      <c r="A19" s="247"/>
      <c r="B19" s="262"/>
      <c r="C19" s="262"/>
      <c r="D19" s="501"/>
      <c r="E19" s="234"/>
      <c r="F19" s="262"/>
      <c r="G19" s="262"/>
      <c r="H19" s="501"/>
    </row>
    <row r="20" spans="1:8" x14ac:dyDescent="0.2">
      <c r="A20" s="236" t="s">
        <v>1189</v>
      </c>
      <c r="B20" s="496">
        <v>15242</v>
      </c>
      <c r="C20" s="496">
        <v>-1279</v>
      </c>
      <c r="D20" s="500">
        <v>-0.71</v>
      </c>
      <c r="E20" s="238"/>
      <c r="F20" s="496">
        <v>15143</v>
      </c>
      <c r="G20" s="496">
        <v>-2241</v>
      </c>
      <c r="H20" s="500">
        <v>-1.19</v>
      </c>
    </row>
    <row r="21" spans="1:8" x14ac:dyDescent="0.2">
      <c r="A21" s="251"/>
      <c r="B21" s="238"/>
      <c r="C21" s="238"/>
      <c r="D21" s="238"/>
      <c r="E21" s="238"/>
      <c r="F21" s="238"/>
      <c r="G21" s="238"/>
      <c r="H21" s="238"/>
    </row>
    <row r="22" spans="1:8" ht="15" thickBot="1" x14ac:dyDescent="0.25">
      <c r="A22" s="243"/>
      <c r="B22" s="248"/>
      <c r="C22" s="248"/>
      <c r="D22" s="248"/>
      <c r="E22" s="248"/>
      <c r="F22" s="248"/>
      <c r="G22" s="248"/>
      <c r="H22" s="248"/>
    </row>
    <row r="23" spans="1:8" ht="15" thickTop="1" x14ac:dyDescent="0.2"/>
  </sheetData>
  <mergeCells count="5">
    <mergeCell ref="A1:H1"/>
    <mergeCell ref="A2:H2"/>
    <mergeCell ref="A3:H3"/>
    <mergeCell ref="B4:D4"/>
    <mergeCell ref="F4:H4"/>
  </mergeCells>
  <pageMargins left="0.7" right="0.7" top="0.75" bottom="0.75" header="0.3" footer="0.3"/>
  <pageSetup paperSize="9" scale="94" orientation="portrait"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zoomScaleNormal="100" zoomScaleSheetLayoutView="100" workbookViewId="0">
      <selection activeCell="N13" sqref="N13"/>
    </sheetView>
  </sheetViews>
  <sheetFormatPr defaultColWidth="9.125" defaultRowHeight="14.25" x14ac:dyDescent="0.2"/>
  <cols>
    <col min="1" max="1" width="19.875" style="10" bestFit="1" customWidth="1"/>
    <col min="2" max="2" width="9.125" style="10"/>
    <col min="3" max="3" width="11.25" style="10" bestFit="1" customWidth="1"/>
    <col min="4" max="6" width="9.125" style="10"/>
    <col min="7" max="7" width="11.25" style="10" bestFit="1" customWidth="1"/>
    <col min="8" max="16384" width="9.125" style="10"/>
  </cols>
  <sheetData>
    <row r="1" spans="1:8" ht="18.75" x14ac:dyDescent="0.2">
      <c r="A1" s="503" t="s">
        <v>1190</v>
      </c>
      <c r="B1" s="503"/>
      <c r="C1" s="503"/>
      <c r="D1" s="503"/>
      <c r="E1" s="503"/>
      <c r="F1" s="503"/>
      <c r="G1" s="503"/>
      <c r="H1" s="503"/>
    </row>
    <row r="2" spans="1:8" ht="15" thickBot="1" x14ac:dyDescent="0.25">
      <c r="A2" s="514" t="s">
        <v>403</v>
      </c>
      <c r="B2" s="514"/>
      <c r="C2" s="514"/>
      <c r="D2" s="514"/>
      <c r="E2" s="514"/>
      <c r="F2" s="514"/>
      <c r="G2" s="514"/>
      <c r="H2" s="514"/>
    </row>
    <row r="3" spans="1:8" ht="15" thickTop="1" x14ac:dyDescent="0.2">
      <c r="A3" s="192" t="s">
        <v>1182</v>
      </c>
      <c r="B3" s="192"/>
      <c r="C3" s="42" t="s">
        <v>1191</v>
      </c>
      <c r="D3" s="192"/>
      <c r="E3" s="192"/>
      <c r="F3" s="192"/>
      <c r="G3" s="42" t="s">
        <v>1191</v>
      </c>
      <c r="H3" s="192"/>
    </row>
    <row r="4" spans="1:8" ht="15" thickBot="1" x14ac:dyDescent="0.25">
      <c r="A4" s="127"/>
      <c r="B4" s="213"/>
      <c r="C4" s="81" t="s">
        <v>1192</v>
      </c>
      <c r="D4" s="127"/>
      <c r="E4" s="127"/>
      <c r="F4" s="127"/>
      <c r="G4" s="81" t="s">
        <v>1260</v>
      </c>
      <c r="H4" s="127"/>
    </row>
    <row r="5" spans="1:8" ht="15" thickTop="1" x14ac:dyDescent="0.2">
      <c r="A5" s="192"/>
      <c r="B5" s="46"/>
      <c r="C5" s="185"/>
      <c r="D5" s="192"/>
      <c r="E5" s="192"/>
      <c r="F5" s="192"/>
      <c r="G5" s="192"/>
      <c r="H5" s="192"/>
    </row>
    <row r="6" spans="1:8" ht="15" x14ac:dyDescent="0.2">
      <c r="A6" s="34" t="s">
        <v>1183</v>
      </c>
      <c r="B6" s="16"/>
      <c r="C6" s="496">
        <v>15453</v>
      </c>
      <c r="D6" s="490"/>
      <c r="E6" s="490"/>
      <c r="F6" s="490"/>
      <c r="G6" s="496">
        <v>32979</v>
      </c>
      <c r="H6" s="488"/>
    </row>
    <row r="7" spans="1:8" ht="15" x14ac:dyDescent="0.2">
      <c r="A7" s="16"/>
      <c r="B7" s="16"/>
      <c r="C7" s="262"/>
      <c r="D7" s="490"/>
      <c r="E7" s="490"/>
      <c r="F7" s="490"/>
      <c r="G7" s="262"/>
      <c r="H7" s="488"/>
    </row>
    <row r="8" spans="1:8" ht="15" x14ac:dyDescent="0.2">
      <c r="A8" s="34" t="s">
        <v>351</v>
      </c>
      <c r="B8" s="16"/>
      <c r="C8" s="496">
        <v>15170</v>
      </c>
      <c r="D8" s="490"/>
      <c r="E8" s="490"/>
      <c r="F8" s="490"/>
      <c r="G8" s="496">
        <v>32780</v>
      </c>
      <c r="H8" s="488"/>
    </row>
    <row r="9" spans="1:8" ht="15" x14ac:dyDescent="0.2">
      <c r="A9" s="16"/>
      <c r="B9" s="16"/>
      <c r="C9" s="262"/>
      <c r="D9" s="490"/>
      <c r="E9" s="490"/>
      <c r="F9" s="490"/>
      <c r="G9" s="262"/>
      <c r="H9" s="488"/>
    </row>
    <row r="10" spans="1:8" ht="15" x14ac:dyDescent="0.2">
      <c r="A10" s="34" t="s">
        <v>1184</v>
      </c>
      <c r="B10" s="16"/>
      <c r="C10" s="496">
        <v>11674</v>
      </c>
      <c r="D10" s="490"/>
      <c r="E10" s="490"/>
      <c r="F10" s="490"/>
      <c r="G10" s="496">
        <v>25943</v>
      </c>
      <c r="H10" s="488"/>
    </row>
    <row r="11" spans="1:8" ht="15" x14ac:dyDescent="0.2">
      <c r="A11" s="18" t="s">
        <v>1185</v>
      </c>
      <c r="B11" s="16"/>
      <c r="C11" s="497">
        <v>3714</v>
      </c>
      <c r="D11" s="490"/>
      <c r="E11" s="490"/>
      <c r="F11" s="490"/>
      <c r="G11" s="497">
        <v>6742</v>
      </c>
      <c r="H11" s="489"/>
    </row>
    <row r="12" spans="1:8" ht="15" x14ac:dyDescent="0.2">
      <c r="A12" s="18" t="s">
        <v>1186</v>
      </c>
      <c r="B12" s="16"/>
      <c r="C12" s="497">
        <v>7959</v>
      </c>
      <c r="D12" s="490"/>
      <c r="E12" s="490"/>
      <c r="F12" s="490"/>
      <c r="G12" s="497">
        <v>19197</v>
      </c>
      <c r="H12" s="488"/>
    </row>
    <row r="13" spans="1:8" ht="15" x14ac:dyDescent="0.2">
      <c r="A13" s="18" t="s">
        <v>1187</v>
      </c>
      <c r="B13" s="16"/>
      <c r="C13" s="497">
        <v>2</v>
      </c>
      <c r="D13" s="490"/>
      <c r="E13" s="490"/>
      <c r="F13" s="490"/>
      <c r="G13" s="497">
        <v>4</v>
      </c>
      <c r="H13" s="489"/>
    </row>
    <row r="14" spans="1:8" x14ac:dyDescent="0.2">
      <c r="A14" s="16"/>
      <c r="B14" s="16"/>
      <c r="C14" s="262"/>
      <c r="D14" s="490"/>
      <c r="E14" s="490"/>
      <c r="F14" s="490"/>
      <c r="G14" s="262"/>
      <c r="H14" s="11"/>
    </row>
    <row r="15" spans="1:8" x14ac:dyDescent="0.2">
      <c r="A15" s="34" t="s">
        <v>1193</v>
      </c>
      <c r="B15" s="16"/>
      <c r="C15" s="496">
        <v>3496</v>
      </c>
      <c r="D15" s="490"/>
      <c r="E15" s="490"/>
      <c r="F15" s="490"/>
      <c r="G15" s="496">
        <v>6837</v>
      </c>
      <c r="H15" s="11"/>
    </row>
    <row r="16" spans="1:8" x14ac:dyDescent="0.2">
      <c r="A16" s="16"/>
      <c r="B16" s="16"/>
      <c r="C16" s="262"/>
      <c r="D16" s="490"/>
      <c r="E16" s="490"/>
      <c r="F16" s="490"/>
      <c r="G16" s="262"/>
      <c r="H16" s="11"/>
    </row>
    <row r="17" spans="1:8" x14ac:dyDescent="0.2">
      <c r="A17" s="34" t="s">
        <v>1189</v>
      </c>
      <c r="B17" s="16"/>
      <c r="C17" s="496">
        <v>283</v>
      </c>
      <c r="D17" s="490"/>
      <c r="E17" s="490"/>
      <c r="F17" s="490"/>
      <c r="G17" s="496">
        <v>198</v>
      </c>
      <c r="H17" s="11"/>
    </row>
    <row r="18" spans="1:8" ht="15" thickBot="1" x14ac:dyDescent="0.25">
      <c r="A18" s="127"/>
      <c r="B18" s="112"/>
      <c r="C18" s="127"/>
      <c r="D18" s="112"/>
      <c r="E18" s="127"/>
      <c r="F18" s="127"/>
      <c r="G18" s="127"/>
      <c r="H18" s="127"/>
    </row>
    <row r="19" spans="1:8" ht="15" thickTop="1" x14ac:dyDescent="0.2">
      <c r="A19" s="982" t="s">
        <v>1202</v>
      </c>
      <c r="B19" s="982"/>
      <c r="C19" s="982"/>
      <c r="D19" s="982"/>
      <c r="E19" s="982"/>
      <c r="F19" s="982"/>
      <c r="G19" s="982"/>
      <c r="H19" s="982"/>
    </row>
    <row r="20" spans="1:8" x14ac:dyDescent="0.2">
      <c r="A20" s="1"/>
    </row>
    <row r="21" spans="1:8" x14ac:dyDescent="0.2">
      <c r="A21" s="5"/>
    </row>
  </sheetData>
  <mergeCells count="3">
    <mergeCell ref="A1:H1"/>
    <mergeCell ref="A2:H2"/>
    <mergeCell ref="A19:H19"/>
  </mergeCells>
  <pageMargins left="0.7" right="0.7" top="0.75" bottom="0.75" header="0.3" footer="0.3"/>
  <pageSetup paperSize="9" scale="91"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zoomScale="115" zoomScaleNormal="100" zoomScaleSheetLayoutView="115" workbookViewId="0">
      <selection activeCell="B12" sqref="B12"/>
    </sheetView>
  </sheetViews>
  <sheetFormatPr defaultColWidth="9.125" defaultRowHeight="14.25" x14ac:dyDescent="0.2"/>
  <cols>
    <col min="1" max="1" width="19" style="10" customWidth="1"/>
    <col min="2" max="2" width="8.375" style="10" customWidth="1"/>
    <col min="3" max="3" width="8.625" style="10" customWidth="1"/>
    <col min="4" max="4" width="7.125" style="10" bestFit="1" customWidth="1"/>
    <col min="5" max="5" width="7.875" style="10" bestFit="1" customWidth="1"/>
    <col min="6" max="6" width="7.125" style="10" bestFit="1" customWidth="1"/>
    <col min="7" max="7" width="7.875" style="10" bestFit="1" customWidth="1"/>
    <col min="8" max="8" width="7.125" style="10" bestFit="1" customWidth="1"/>
    <col min="9" max="9" width="7.875" style="10" bestFit="1" customWidth="1"/>
    <col min="10" max="10" width="7.5" style="10" bestFit="1" customWidth="1"/>
    <col min="11" max="11" width="7.875" style="10" bestFit="1" customWidth="1"/>
    <col min="12" max="16384" width="9.125" style="10"/>
  </cols>
  <sheetData>
    <row r="1" spans="1:11" ht="18.75" x14ac:dyDescent="0.2">
      <c r="A1" s="503" t="s">
        <v>266</v>
      </c>
      <c r="B1" s="503"/>
      <c r="C1" s="503"/>
      <c r="D1" s="503"/>
      <c r="E1" s="503"/>
      <c r="F1" s="503"/>
      <c r="G1" s="503"/>
      <c r="H1" s="503"/>
      <c r="I1" s="503"/>
      <c r="J1" s="503"/>
      <c r="K1" s="503"/>
    </row>
    <row r="2" spans="1:11" ht="20.25" customHeight="1" x14ac:dyDescent="0.2">
      <c r="A2" s="531" t="s">
        <v>1195</v>
      </c>
      <c r="B2" s="531"/>
      <c r="C2" s="531"/>
      <c r="D2" s="531"/>
      <c r="E2" s="531"/>
      <c r="F2" s="531"/>
      <c r="G2" s="531"/>
      <c r="H2" s="531"/>
      <c r="I2" s="531"/>
      <c r="J2" s="531"/>
      <c r="K2" s="531"/>
    </row>
    <row r="3" spans="1:11" ht="15.75" x14ac:dyDescent="0.2">
      <c r="A3" s="532" t="s">
        <v>1214</v>
      </c>
      <c r="B3" s="532"/>
      <c r="C3" s="532"/>
      <c r="D3" s="532"/>
      <c r="E3" s="532"/>
      <c r="F3" s="532"/>
      <c r="G3" s="532"/>
      <c r="H3" s="532"/>
      <c r="I3" s="532"/>
      <c r="J3" s="532"/>
      <c r="K3" s="532"/>
    </row>
    <row r="4" spans="1:11" x14ac:dyDescent="0.2">
      <c r="A4" s="513" t="s">
        <v>122</v>
      </c>
      <c r="B4" s="513"/>
      <c r="C4" s="513"/>
      <c r="D4" s="513"/>
      <c r="E4" s="513"/>
      <c r="F4" s="513"/>
      <c r="G4" s="513"/>
      <c r="H4" s="513"/>
      <c r="I4" s="513"/>
      <c r="J4" s="513"/>
      <c r="K4" s="513"/>
    </row>
    <row r="5" spans="1:11" ht="15" thickBot="1" x14ac:dyDescent="0.25">
      <c r="A5" s="514" t="s">
        <v>268</v>
      </c>
      <c r="B5" s="514"/>
      <c r="C5" s="514"/>
      <c r="D5" s="514"/>
      <c r="E5" s="514"/>
      <c r="F5" s="514"/>
      <c r="G5" s="514"/>
      <c r="H5" s="514"/>
      <c r="I5" s="514"/>
      <c r="J5" s="514"/>
      <c r="K5" s="514"/>
    </row>
    <row r="6" spans="1:11" ht="15.75" thickTop="1" thickBot="1" x14ac:dyDescent="0.25">
      <c r="A6" s="50"/>
      <c r="B6" s="541" t="s">
        <v>269</v>
      </c>
      <c r="C6" s="515"/>
      <c r="D6" s="519" t="s">
        <v>270</v>
      </c>
      <c r="E6" s="521"/>
      <c r="F6" s="521"/>
      <c r="G6" s="521"/>
      <c r="H6" s="521"/>
      <c r="I6" s="521"/>
      <c r="J6" s="521"/>
      <c r="K6" s="521"/>
    </row>
    <row r="7" spans="1:11" x14ac:dyDescent="0.2">
      <c r="A7" s="51" t="s">
        <v>271</v>
      </c>
      <c r="B7" s="542"/>
      <c r="C7" s="516"/>
      <c r="D7" s="534" t="s">
        <v>272</v>
      </c>
      <c r="E7" s="545"/>
      <c r="F7" s="534" t="s">
        <v>273</v>
      </c>
      <c r="G7" s="545"/>
      <c r="H7" s="534" t="s">
        <v>274</v>
      </c>
      <c r="I7" s="545"/>
      <c r="J7" s="534" t="s">
        <v>275</v>
      </c>
      <c r="K7" s="535"/>
    </row>
    <row r="8" spans="1:11" ht="15" thickBot="1" x14ac:dyDescent="0.25">
      <c r="A8" s="51" t="s">
        <v>276</v>
      </c>
      <c r="B8" s="543"/>
      <c r="C8" s="544"/>
      <c r="D8" s="536"/>
      <c r="E8" s="537"/>
      <c r="F8" s="538" t="s">
        <v>277</v>
      </c>
      <c r="G8" s="539"/>
      <c r="H8" s="538"/>
      <c r="I8" s="539"/>
      <c r="J8" s="538" t="s">
        <v>278</v>
      </c>
      <c r="K8" s="540"/>
    </row>
    <row r="9" spans="1:11" x14ac:dyDescent="0.2">
      <c r="A9" s="50"/>
      <c r="B9" s="52" t="s">
        <v>279</v>
      </c>
      <c r="C9" s="53"/>
      <c r="D9" s="52" t="s">
        <v>280</v>
      </c>
      <c r="E9" s="50"/>
      <c r="F9" s="52" t="s">
        <v>280</v>
      </c>
      <c r="G9" s="50"/>
      <c r="H9" s="52" t="s">
        <v>280</v>
      </c>
      <c r="I9" s="50"/>
      <c r="J9" s="52" t="s">
        <v>279</v>
      </c>
      <c r="K9" s="16"/>
    </row>
    <row r="10" spans="1:11" ht="15" thickBot="1" x14ac:dyDescent="0.25">
      <c r="A10" s="54"/>
      <c r="B10" s="32" t="s">
        <v>281</v>
      </c>
      <c r="C10" s="32" t="s">
        <v>129</v>
      </c>
      <c r="D10" s="32" t="s">
        <v>281</v>
      </c>
      <c r="E10" s="32" t="s">
        <v>129</v>
      </c>
      <c r="F10" s="32" t="s">
        <v>281</v>
      </c>
      <c r="G10" s="32" t="s">
        <v>129</v>
      </c>
      <c r="H10" s="32" t="s">
        <v>281</v>
      </c>
      <c r="I10" s="32" t="s">
        <v>129</v>
      </c>
      <c r="J10" s="32" t="s">
        <v>281</v>
      </c>
      <c r="K10" s="33" t="s">
        <v>129</v>
      </c>
    </row>
    <row r="11" spans="1:11" ht="15" thickTop="1" x14ac:dyDescent="0.2">
      <c r="A11" s="16"/>
      <c r="B11" s="16"/>
      <c r="C11" s="16"/>
      <c r="D11" s="16"/>
      <c r="E11" s="16"/>
      <c r="F11" s="16"/>
      <c r="G11" s="16"/>
      <c r="H11" s="16"/>
      <c r="I11" s="16"/>
      <c r="J11" s="16"/>
      <c r="K11" s="16"/>
    </row>
    <row r="12" spans="1:11" x14ac:dyDescent="0.2">
      <c r="A12" s="18" t="s">
        <v>282</v>
      </c>
      <c r="B12" s="263">
        <v>493604</v>
      </c>
      <c r="C12" s="260">
        <v>1514.2813232000001</v>
      </c>
      <c r="D12" s="263">
        <v>299732</v>
      </c>
      <c r="E12" s="260">
        <v>1159.46436496</v>
      </c>
      <c r="F12" s="263">
        <v>11716</v>
      </c>
      <c r="G12" s="260">
        <v>14.172477000000001</v>
      </c>
      <c r="H12" s="263">
        <v>37217</v>
      </c>
      <c r="I12" s="260">
        <v>34.950668909999997</v>
      </c>
      <c r="J12" s="263">
        <v>7953365</v>
      </c>
      <c r="K12" s="260">
        <v>53203.164283915983</v>
      </c>
    </row>
    <row r="13" spans="1:11" x14ac:dyDescent="0.2">
      <c r="A13" s="18" t="s">
        <v>283</v>
      </c>
      <c r="B13" s="263">
        <v>51808</v>
      </c>
      <c r="C13" s="260">
        <v>1823.1983049999999</v>
      </c>
      <c r="D13" s="263">
        <v>45893</v>
      </c>
      <c r="E13" s="260">
        <v>1669.22580591</v>
      </c>
      <c r="F13" s="263">
        <v>551</v>
      </c>
      <c r="G13" s="260">
        <v>19.599618</v>
      </c>
      <c r="H13" s="263">
        <v>1001</v>
      </c>
      <c r="I13" s="260">
        <v>34.982866000000001</v>
      </c>
      <c r="J13" s="263">
        <v>427128</v>
      </c>
      <c r="K13" s="260">
        <v>16024.36306177</v>
      </c>
    </row>
    <row r="14" spans="1:11" x14ac:dyDescent="0.2">
      <c r="A14" s="18" t="s">
        <v>284</v>
      </c>
      <c r="B14" s="263">
        <v>135442</v>
      </c>
      <c r="C14" s="260">
        <v>10339.67654</v>
      </c>
      <c r="D14" s="263">
        <v>42387</v>
      </c>
      <c r="E14" s="260">
        <v>2996.7467917899999</v>
      </c>
      <c r="F14" s="263">
        <v>526</v>
      </c>
      <c r="G14" s="260">
        <v>37.867114999999998</v>
      </c>
      <c r="H14" s="263">
        <v>850</v>
      </c>
      <c r="I14" s="260">
        <v>60.904978999999997</v>
      </c>
      <c r="J14" s="263">
        <v>480638</v>
      </c>
      <c r="K14" s="260">
        <v>31873.384581097998</v>
      </c>
    </row>
    <row r="15" spans="1:11" x14ac:dyDescent="0.2">
      <c r="A15" s="18" t="s">
        <v>285</v>
      </c>
      <c r="B15" s="263">
        <v>23132</v>
      </c>
      <c r="C15" s="260">
        <v>2787.1399820000001</v>
      </c>
      <c r="D15" s="263">
        <v>21356</v>
      </c>
      <c r="E15" s="260">
        <v>2619.81034761</v>
      </c>
      <c r="F15" s="263">
        <v>278</v>
      </c>
      <c r="G15" s="260">
        <v>34.290872</v>
      </c>
      <c r="H15" s="263">
        <v>533</v>
      </c>
      <c r="I15" s="260">
        <v>64.727492999999996</v>
      </c>
      <c r="J15" s="263">
        <v>199612</v>
      </c>
      <c r="K15" s="260">
        <v>24011.201476080001</v>
      </c>
    </row>
    <row r="16" spans="1:11" x14ac:dyDescent="0.2">
      <c r="A16" s="18" t="s">
        <v>286</v>
      </c>
      <c r="B16" s="263">
        <v>14425</v>
      </c>
      <c r="C16" s="260">
        <v>2481.1951159999999</v>
      </c>
      <c r="D16" s="263">
        <v>13840</v>
      </c>
      <c r="E16" s="260">
        <v>2277.7514465899999</v>
      </c>
      <c r="F16" s="263">
        <v>215</v>
      </c>
      <c r="G16" s="260">
        <v>36.899318999999998</v>
      </c>
      <c r="H16" s="263">
        <v>340</v>
      </c>
      <c r="I16" s="260">
        <v>58.987290999999999</v>
      </c>
      <c r="J16" s="263">
        <v>136616</v>
      </c>
      <c r="K16" s="260">
        <v>23025.981868549999</v>
      </c>
    </row>
    <row r="17" spans="1:11" x14ac:dyDescent="0.2">
      <c r="A17" s="18" t="s">
        <v>287</v>
      </c>
      <c r="B17" s="263">
        <v>22031</v>
      </c>
      <c r="C17" s="260">
        <v>5480.01548</v>
      </c>
      <c r="D17" s="263">
        <v>16449</v>
      </c>
      <c r="E17" s="260">
        <v>3993.0702338400001</v>
      </c>
      <c r="F17" s="263">
        <v>313</v>
      </c>
      <c r="G17" s="260">
        <v>76.628659999999996</v>
      </c>
      <c r="H17" s="263">
        <v>462</v>
      </c>
      <c r="I17" s="260">
        <v>114.22569799999999</v>
      </c>
      <c r="J17" s="263">
        <v>171487</v>
      </c>
      <c r="K17" s="260">
        <v>41438.038807999998</v>
      </c>
    </row>
    <row r="18" spans="1:11" x14ac:dyDescent="0.2">
      <c r="A18" s="18" t="s">
        <v>288</v>
      </c>
      <c r="B18" s="263">
        <v>13962</v>
      </c>
      <c r="C18" s="260">
        <v>4860.6544089999998</v>
      </c>
      <c r="D18" s="263">
        <v>8951</v>
      </c>
      <c r="E18" s="260">
        <v>3095.3631668799999</v>
      </c>
      <c r="F18" s="263">
        <v>186</v>
      </c>
      <c r="G18" s="260">
        <v>64.444585759999995</v>
      </c>
      <c r="H18" s="263">
        <v>346</v>
      </c>
      <c r="I18" s="260">
        <v>119.84611</v>
      </c>
      <c r="J18" s="263">
        <v>99606</v>
      </c>
      <c r="K18" s="260">
        <v>34357.353158040001</v>
      </c>
    </row>
    <row r="19" spans="1:11" x14ac:dyDescent="0.2">
      <c r="A19" s="18" t="s">
        <v>289</v>
      </c>
      <c r="B19" s="263">
        <v>10726</v>
      </c>
      <c r="C19" s="260">
        <v>4778.9903160000003</v>
      </c>
      <c r="D19" s="263">
        <v>6101</v>
      </c>
      <c r="E19" s="260">
        <v>2723.6730160400002</v>
      </c>
      <c r="F19" s="263">
        <v>149</v>
      </c>
      <c r="G19" s="260">
        <v>67.174239</v>
      </c>
      <c r="H19" s="263">
        <v>249</v>
      </c>
      <c r="I19" s="260">
        <v>112.106425</v>
      </c>
      <c r="J19" s="263">
        <v>64977</v>
      </c>
      <c r="K19" s="260">
        <v>28992.494938700002</v>
      </c>
    </row>
    <row r="20" spans="1:11" x14ac:dyDescent="0.2">
      <c r="A20" s="18" t="s">
        <v>290</v>
      </c>
      <c r="B20" s="263">
        <v>28308</v>
      </c>
      <c r="C20" s="260">
        <v>16846.256581000001</v>
      </c>
      <c r="D20" s="263">
        <v>8458</v>
      </c>
      <c r="E20" s="260">
        <v>5161.3403556499998</v>
      </c>
      <c r="F20" s="263">
        <v>269</v>
      </c>
      <c r="G20" s="260">
        <v>163.066439</v>
      </c>
      <c r="H20" s="263">
        <v>512</v>
      </c>
      <c r="I20" s="260">
        <v>313.42041899999998</v>
      </c>
      <c r="J20" s="263">
        <v>110828</v>
      </c>
      <c r="K20" s="260">
        <v>67399.961261000004</v>
      </c>
    </row>
    <row r="21" spans="1:11" x14ac:dyDescent="0.2">
      <c r="A21" s="18" t="s">
        <v>291</v>
      </c>
      <c r="B21" s="263">
        <v>10370</v>
      </c>
      <c r="C21" s="260">
        <v>9025.7067769999994</v>
      </c>
      <c r="D21" s="263">
        <v>5545</v>
      </c>
      <c r="E21" s="260">
        <v>4811.3419540000004</v>
      </c>
      <c r="F21" s="263">
        <v>206</v>
      </c>
      <c r="G21" s="260">
        <v>179.51785000000001</v>
      </c>
      <c r="H21" s="263">
        <v>385</v>
      </c>
      <c r="I21" s="260">
        <v>333.81899499999997</v>
      </c>
      <c r="J21" s="263">
        <v>64698</v>
      </c>
      <c r="K21" s="260">
        <v>56275.8835139</v>
      </c>
    </row>
    <row r="22" spans="1:11" x14ac:dyDescent="0.2">
      <c r="A22" s="18" t="s">
        <v>292</v>
      </c>
      <c r="B22" s="263">
        <v>26654</v>
      </c>
      <c r="C22" s="260">
        <v>36561.484579000004</v>
      </c>
      <c r="D22" s="263">
        <v>16462</v>
      </c>
      <c r="E22" s="260">
        <v>24913.561072470002</v>
      </c>
      <c r="F22" s="263">
        <v>566</v>
      </c>
      <c r="G22" s="260">
        <v>801.51261664000003</v>
      </c>
      <c r="H22" s="263">
        <v>991</v>
      </c>
      <c r="I22" s="260">
        <v>1394.6592459999999</v>
      </c>
      <c r="J22" s="263">
        <v>130133</v>
      </c>
      <c r="K22" s="260">
        <v>179426.4278949</v>
      </c>
    </row>
    <row r="23" spans="1:11" x14ac:dyDescent="0.2">
      <c r="A23" s="18" t="s">
        <v>293</v>
      </c>
      <c r="B23" s="263">
        <v>14959</v>
      </c>
      <c r="C23" s="260">
        <v>35689.213803999999</v>
      </c>
      <c r="D23" s="263">
        <v>6777</v>
      </c>
      <c r="E23" s="260">
        <v>16234.121977999999</v>
      </c>
      <c r="F23" s="263">
        <v>335</v>
      </c>
      <c r="G23" s="260">
        <v>825.23693591000006</v>
      </c>
      <c r="H23" s="263">
        <v>484</v>
      </c>
      <c r="I23" s="260">
        <v>1197.7764609999999</v>
      </c>
      <c r="J23" s="263">
        <v>56541</v>
      </c>
      <c r="K23" s="260">
        <v>137014.80518711999</v>
      </c>
    </row>
    <row r="24" spans="1:11" x14ac:dyDescent="0.2">
      <c r="A24" s="18" t="s">
        <v>294</v>
      </c>
      <c r="B24" s="263">
        <v>6944</v>
      </c>
      <c r="C24" s="260">
        <v>23826.938235000001</v>
      </c>
      <c r="D24" s="263">
        <v>3770</v>
      </c>
      <c r="E24" s="260">
        <v>12940.621870999999</v>
      </c>
      <c r="F24" s="263">
        <v>239</v>
      </c>
      <c r="G24" s="260">
        <v>817.80172857000002</v>
      </c>
      <c r="H24" s="263">
        <v>321</v>
      </c>
      <c r="I24" s="260">
        <v>1102.959832</v>
      </c>
      <c r="J24" s="263">
        <v>34921</v>
      </c>
      <c r="K24" s="260">
        <v>119926.8894073</v>
      </c>
    </row>
    <row r="25" spans="1:11" x14ac:dyDescent="0.2">
      <c r="A25" s="18" t="s">
        <v>295</v>
      </c>
      <c r="B25" s="263">
        <v>4838</v>
      </c>
      <c r="C25" s="260">
        <v>21569.357778000001</v>
      </c>
      <c r="D25" s="263">
        <v>2551</v>
      </c>
      <c r="E25" s="260">
        <v>11423.78573</v>
      </c>
      <c r="F25" s="263">
        <v>161</v>
      </c>
      <c r="G25" s="260">
        <v>712.40486999999996</v>
      </c>
      <c r="H25" s="263">
        <v>288</v>
      </c>
      <c r="I25" s="260">
        <v>1285.549456</v>
      </c>
      <c r="J25" s="263">
        <v>21402</v>
      </c>
      <c r="K25" s="260">
        <v>95376.976400999993</v>
      </c>
    </row>
    <row r="26" spans="1:11" x14ac:dyDescent="0.2">
      <c r="A26" s="18" t="s">
        <v>296</v>
      </c>
      <c r="B26" s="263">
        <v>4114</v>
      </c>
      <c r="C26" s="260">
        <v>22133.650256000001</v>
      </c>
      <c r="D26" s="263">
        <v>2121</v>
      </c>
      <c r="E26" s="260">
        <v>11392.772186</v>
      </c>
      <c r="F26" s="263">
        <v>123</v>
      </c>
      <c r="G26" s="260">
        <v>668.68349305000004</v>
      </c>
      <c r="H26" s="263">
        <v>229</v>
      </c>
      <c r="I26" s="260">
        <v>1239.9245129999999</v>
      </c>
      <c r="J26" s="263">
        <v>18863</v>
      </c>
      <c r="K26" s="260">
        <v>101433.06184900001</v>
      </c>
    </row>
    <row r="27" spans="1:11" x14ac:dyDescent="0.2">
      <c r="A27" s="18" t="s">
        <v>297</v>
      </c>
      <c r="B27" s="263">
        <v>4416</v>
      </c>
      <c r="C27" s="260">
        <v>28663.018961000002</v>
      </c>
      <c r="D27" s="263">
        <v>1575</v>
      </c>
      <c r="E27" s="260">
        <v>10168.183940000001</v>
      </c>
      <c r="F27" s="263">
        <v>106</v>
      </c>
      <c r="G27" s="260">
        <v>689.86642600000005</v>
      </c>
      <c r="H27" s="263">
        <v>177</v>
      </c>
      <c r="I27" s="260">
        <v>1144.6948239999999</v>
      </c>
      <c r="J27" s="263">
        <v>11131</v>
      </c>
      <c r="K27" s="260">
        <v>71708.601651000004</v>
      </c>
    </row>
    <row r="28" spans="1:11" x14ac:dyDescent="0.2">
      <c r="A28" s="18" t="s">
        <v>298</v>
      </c>
      <c r="B28" s="263">
        <v>2133</v>
      </c>
      <c r="C28" s="260">
        <v>15906.277639</v>
      </c>
      <c r="D28" s="263">
        <v>975</v>
      </c>
      <c r="E28" s="260">
        <v>7293.0847299999996</v>
      </c>
      <c r="F28" s="263">
        <v>115</v>
      </c>
      <c r="G28" s="260">
        <v>859.22099000000003</v>
      </c>
      <c r="H28" s="263">
        <v>156</v>
      </c>
      <c r="I28" s="260">
        <v>1160.183984</v>
      </c>
      <c r="J28" s="263">
        <v>8451</v>
      </c>
      <c r="K28" s="260">
        <v>63079.086226020001</v>
      </c>
    </row>
    <row r="29" spans="1:11" x14ac:dyDescent="0.2">
      <c r="A29" s="18" t="s">
        <v>299</v>
      </c>
      <c r="B29" s="263">
        <v>1598</v>
      </c>
      <c r="C29" s="260">
        <v>13572.786785</v>
      </c>
      <c r="D29" s="263">
        <v>996</v>
      </c>
      <c r="E29" s="260">
        <v>8423.7013480000005</v>
      </c>
      <c r="F29" s="263">
        <v>126</v>
      </c>
      <c r="G29" s="260">
        <v>1052.2304119999999</v>
      </c>
      <c r="H29" s="263">
        <v>115</v>
      </c>
      <c r="I29" s="260">
        <v>972.47740299999998</v>
      </c>
      <c r="J29" s="263">
        <v>6973</v>
      </c>
      <c r="K29" s="260">
        <v>58957.476577000001</v>
      </c>
    </row>
    <row r="30" spans="1:11" x14ac:dyDescent="0.2">
      <c r="A30" s="18" t="s">
        <v>300</v>
      </c>
      <c r="B30" s="263">
        <v>1292</v>
      </c>
      <c r="C30" s="260">
        <v>12221.176090999999</v>
      </c>
      <c r="D30" s="263">
        <v>792</v>
      </c>
      <c r="E30" s="260">
        <v>7473.1096809999999</v>
      </c>
      <c r="F30" s="263">
        <v>59</v>
      </c>
      <c r="G30" s="260">
        <v>556.76887499999998</v>
      </c>
      <c r="H30" s="263">
        <v>175</v>
      </c>
      <c r="I30" s="260">
        <v>1703.002684</v>
      </c>
      <c r="J30" s="263">
        <v>5431</v>
      </c>
      <c r="K30" s="260">
        <v>51423.657466999997</v>
      </c>
    </row>
    <row r="31" spans="1:11" x14ac:dyDescent="0.2">
      <c r="A31" s="18" t="s">
        <v>301</v>
      </c>
      <c r="B31" s="263">
        <v>11949</v>
      </c>
      <c r="C31" s="260">
        <v>287271.4800029</v>
      </c>
      <c r="D31" s="263">
        <v>12067</v>
      </c>
      <c r="E31" s="260">
        <v>390710.267597</v>
      </c>
      <c r="F31" s="263">
        <v>1455</v>
      </c>
      <c r="G31" s="260">
        <v>50976.820705099999</v>
      </c>
      <c r="H31" s="263">
        <v>1695</v>
      </c>
      <c r="I31" s="260">
        <v>55262.489699999998</v>
      </c>
      <c r="J31" s="263">
        <v>51918</v>
      </c>
      <c r="K31" s="260">
        <v>1415546.2756739401</v>
      </c>
    </row>
    <row r="32" spans="1:11" x14ac:dyDescent="0.2">
      <c r="A32" s="18" t="s">
        <v>302</v>
      </c>
      <c r="B32" s="263">
        <v>518</v>
      </c>
      <c r="C32" s="260">
        <v>95227.119573999997</v>
      </c>
      <c r="D32" s="263">
        <v>3883</v>
      </c>
      <c r="E32" s="260">
        <v>824997.68686400005</v>
      </c>
      <c r="F32" s="263">
        <v>611</v>
      </c>
      <c r="G32" s="260">
        <v>136357.20367399999</v>
      </c>
      <c r="H32" s="263">
        <v>503</v>
      </c>
      <c r="I32" s="260">
        <v>106746.8060749</v>
      </c>
      <c r="J32" s="263">
        <v>5086</v>
      </c>
      <c r="K32" s="260">
        <v>969504.82814799994</v>
      </c>
    </row>
    <row r="33" spans="1:11" x14ac:dyDescent="0.2">
      <c r="A33" s="18" t="s">
        <v>303</v>
      </c>
      <c r="B33" s="263">
        <v>38</v>
      </c>
      <c r="C33" s="260">
        <v>27168.657937</v>
      </c>
      <c r="D33" s="263">
        <v>655</v>
      </c>
      <c r="E33" s="260">
        <v>423266.06619400001</v>
      </c>
      <c r="F33" s="263">
        <v>211</v>
      </c>
      <c r="G33" s="260">
        <v>132861.39716200001</v>
      </c>
      <c r="H33" s="263">
        <v>112</v>
      </c>
      <c r="I33" s="260">
        <v>74320.849545999998</v>
      </c>
      <c r="J33" s="263">
        <v>551</v>
      </c>
      <c r="K33" s="260">
        <v>364156.926966</v>
      </c>
    </row>
    <row r="34" spans="1:11" x14ac:dyDescent="0.2">
      <c r="A34" s="18" t="s">
        <v>304</v>
      </c>
      <c r="B34" s="263">
        <v>33</v>
      </c>
      <c r="C34" s="260">
        <v>63954.779938</v>
      </c>
      <c r="D34" s="263">
        <v>620</v>
      </c>
      <c r="E34" s="260">
        <v>1119939.448758</v>
      </c>
      <c r="F34" s="263">
        <v>342</v>
      </c>
      <c r="G34" s="260">
        <v>662711.00787199999</v>
      </c>
      <c r="H34" s="263">
        <v>137</v>
      </c>
      <c r="I34" s="260">
        <v>308919.152344</v>
      </c>
      <c r="J34" s="263">
        <v>432</v>
      </c>
      <c r="K34" s="260">
        <v>824460.70182199997</v>
      </c>
    </row>
    <row r="35" spans="1:11" x14ac:dyDescent="0.2">
      <c r="A35" s="18" t="s">
        <v>305</v>
      </c>
      <c r="B35" s="263">
        <v>0</v>
      </c>
      <c r="C35" s="260">
        <v>0</v>
      </c>
      <c r="D35" s="263">
        <v>47</v>
      </c>
      <c r="E35" s="260">
        <v>297522.03881300002</v>
      </c>
      <c r="F35" s="263">
        <v>24</v>
      </c>
      <c r="G35" s="260">
        <v>157245.66568400001</v>
      </c>
      <c r="H35" s="263">
        <v>26</v>
      </c>
      <c r="I35" s="260">
        <v>182232.976</v>
      </c>
      <c r="J35" s="263">
        <v>43</v>
      </c>
      <c r="K35" s="260">
        <v>293969.92956900003</v>
      </c>
    </row>
    <row r="36" spans="1:11" ht="15" thickBot="1" x14ac:dyDescent="0.25">
      <c r="A36" s="18" t="s">
        <v>306</v>
      </c>
      <c r="B36" s="264">
        <v>0</v>
      </c>
      <c r="C36" s="261">
        <v>0</v>
      </c>
      <c r="D36" s="264">
        <v>26</v>
      </c>
      <c r="E36" s="261">
        <v>511557.19300000003</v>
      </c>
      <c r="F36" s="264">
        <v>21</v>
      </c>
      <c r="G36" s="261">
        <v>342836.11521000002</v>
      </c>
      <c r="H36" s="264">
        <v>17</v>
      </c>
      <c r="I36" s="261">
        <v>263949.77</v>
      </c>
      <c r="J36" s="264">
        <v>30</v>
      </c>
      <c r="K36" s="261">
        <v>576440.78422000003</v>
      </c>
    </row>
    <row r="37" spans="1:11" ht="15.75" thickTop="1" thickBot="1" x14ac:dyDescent="0.25">
      <c r="A37" s="55" t="s">
        <v>262</v>
      </c>
      <c r="B37" s="316">
        <v>883294</v>
      </c>
      <c r="C37" s="382">
        <v>743703.05640910007</v>
      </c>
      <c r="D37" s="316">
        <v>522029</v>
      </c>
      <c r="E37" s="382">
        <v>3708763.43124574</v>
      </c>
      <c r="F37" s="316">
        <v>18903</v>
      </c>
      <c r="G37" s="382">
        <v>1490665.5978290299</v>
      </c>
      <c r="H37" s="316">
        <v>47321</v>
      </c>
      <c r="I37" s="382">
        <v>1003881.2430128101</v>
      </c>
      <c r="J37" s="316">
        <v>10060861</v>
      </c>
      <c r="K37" s="382">
        <v>5699028.256010334</v>
      </c>
    </row>
    <row r="38" spans="1:11" ht="10.5" customHeight="1" thickTop="1" x14ac:dyDescent="0.2">
      <c r="A38" s="533" t="s">
        <v>263</v>
      </c>
      <c r="B38" s="533"/>
      <c r="C38" s="533"/>
      <c r="D38" s="533"/>
      <c r="E38" s="533"/>
      <c r="F38" s="533"/>
      <c r="G38" s="533"/>
      <c r="H38" s="533"/>
      <c r="I38" s="533"/>
      <c r="J38" s="533"/>
      <c r="K38" s="533"/>
    </row>
  </sheetData>
  <mergeCells count="15">
    <mergeCell ref="A38:K38"/>
    <mergeCell ref="J7:K7"/>
    <mergeCell ref="D8:E8"/>
    <mergeCell ref="F8:G8"/>
    <mergeCell ref="J8:K8"/>
    <mergeCell ref="B6:C8"/>
    <mergeCell ref="D6:K6"/>
    <mergeCell ref="D7:E7"/>
    <mergeCell ref="F7:G7"/>
    <mergeCell ref="H7:I8"/>
    <mergeCell ref="A1:K1"/>
    <mergeCell ref="A2:K2"/>
    <mergeCell ref="A3:K3"/>
    <mergeCell ref="A4:K4"/>
    <mergeCell ref="A5:K5"/>
  </mergeCells>
  <pageMargins left="0.7" right="0.7" top="0.75" bottom="0.75" header="0.3" footer="0.3"/>
  <pageSetup paperSize="9" scale="82"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topLeftCell="A20" zoomScaleNormal="100" zoomScaleSheetLayoutView="100" workbookViewId="0">
      <selection activeCell="M41" sqref="M41"/>
    </sheetView>
  </sheetViews>
  <sheetFormatPr defaultColWidth="9.125" defaultRowHeight="14.25" x14ac:dyDescent="0.2"/>
  <cols>
    <col min="1" max="1" width="16.75" style="10" bestFit="1" customWidth="1"/>
    <col min="2" max="2" width="7.125" style="10" bestFit="1" customWidth="1"/>
    <col min="3" max="3" width="7.75" style="10" bestFit="1" customWidth="1"/>
    <col min="4" max="4" width="8.5" style="10" bestFit="1" customWidth="1"/>
    <col min="5" max="5" width="9.625" style="10" bestFit="1" customWidth="1"/>
    <col min="6" max="6" width="7.125" style="10" bestFit="1" customWidth="1"/>
    <col min="7" max="7" width="7.25" style="10" bestFit="1" customWidth="1"/>
    <col min="8" max="8" width="8.5" style="10" bestFit="1" customWidth="1"/>
    <col min="9" max="9" width="9.375" style="10" bestFit="1" customWidth="1"/>
    <col min="10" max="10" width="8.5" style="10" bestFit="1" customWidth="1"/>
    <col min="11" max="11" width="9.625" style="10" bestFit="1" customWidth="1"/>
    <col min="12" max="16384" width="9.125" style="10"/>
  </cols>
  <sheetData>
    <row r="1" spans="1:11" ht="18.75" x14ac:dyDescent="0.2">
      <c r="A1" s="503" t="s">
        <v>266</v>
      </c>
      <c r="B1" s="503"/>
      <c r="C1" s="503"/>
      <c r="D1" s="503"/>
      <c r="E1" s="503"/>
      <c r="F1" s="503"/>
      <c r="G1" s="503"/>
      <c r="H1" s="503"/>
      <c r="I1" s="503"/>
      <c r="J1" s="503"/>
      <c r="K1" s="503"/>
    </row>
    <row r="2" spans="1:11" ht="18.75" x14ac:dyDescent="0.2">
      <c r="A2" s="531" t="s">
        <v>267</v>
      </c>
      <c r="B2" s="531"/>
      <c r="C2" s="531"/>
      <c r="D2" s="531"/>
      <c r="E2" s="531"/>
      <c r="F2" s="531"/>
      <c r="G2" s="531"/>
      <c r="H2" s="531"/>
      <c r="I2" s="531"/>
      <c r="J2" s="531"/>
      <c r="K2" s="531"/>
    </row>
    <row r="3" spans="1:11" ht="15.75" x14ac:dyDescent="0.2">
      <c r="A3" s="532" t="s">
        <v>1214</v>
      </c>
      <c r="B3" s="532"/>
      <c r="C3" s="532"/>
      <c r="D3" s="532"/>
      <c r="E3" s="532"/>
      <c r="F3" s="532"/>
      <c r="G3" s="532"/>
      <c r="H3" s="532"/>
      <c r="I3" s="532"/>
      <c r="J3" s="532"/>
      <c r="K3" s="532"/>
    </row>
    <row r="4" spans="1:11" x14ac:dyDescent="0.2">
      <c r="A4" s="513" t="s">
        <v>122</v>
      </c>
      <c r="B4" s="513"/>
      <c r="C4" s="513"/>
      <c r="D4" s="513"/>
      <c r="E4" s="513"/>
      <c r="F4" s="513"/>
      <c r="G4" s="513"/>
      <c r="H4" s="513"/>
      <c r="I4" s="513"/>
      <c r="J4" s="513"/>
      <c r="K4" s="513"/>
    </row>
    <row r="5" spans="1:11" ht="15" thickBot="1" x14ac:dyDescent="0.25">
      <c r="A5" s="514" t="s">
        <v>268</v>
      </c>
      <c r="B5" s="514"/>
      <c r="C5" s="514"/>
      <c r="D5" s="514"/>
      <c r="E5" s="514"/>
      <c r="F5" s="514"/>
      <c r="G5" s="514"/>
      <c r="H5" s="514"/>
      <c r="I5" s="514"/>
      <c r="J5" s="514"/>
      <c r="K5" s="514"/>
    </row>
    <row r="6" spans="1:11" ht="15.75" thickTop="1" thickBot="1" x14ac:dyDescent="0.25">
      <c r="A6" s="51" t="s">
        <v>271</v>
      </c>
      <c r="B6" s="519" t="s">
        <v>270</v>
      </c>
      <c r="C6" s="521"/>
      <c r="D6" s="521"/>
      <c r="E6" s="521"/>
      <c r="F6" s="521"/>
      <c r="G6" s="521"/>
      <c r="H6" s="521"/>
      <c r="I6" s="520"/>
      <c r="J6" s="541" t="s">
        <v>262</v>
      </c>
      <c r="K6" s="547"/>
    </row>
    <row r="7" spans="1:11" x14ac:dyDescent="0.2">
      <c r="A7" s="51" t="s">
        <v>307</v>
      </c>
      <c r="B7" s="534" t="s">
        <v>308</v>
      </c>
      <c r="C7" s="545"/>
      <c r="D7" s="534" t="s">
        <v>309</v>
      </c>
      <c r="E7" s="545"/>
      <c r="F7" s="534" t="s">
        <v>310</v>
      </c>
      <c r="G7" s="545"/>
      <c r="H7" s="534" t="s">
        <v>311</v>
      </c>
      <c r="I7" s="545"/>
      <c r="J7" s="542"/>
      <c r="K7" s="548"/>
    </row>
    <row r="8" spans="1:11" ht="15" thickBot="1" x14ac:dyDescent="0.25">
      <c r="A8" s="56"/>
      <c r="B8" s="538"/>
      <c r="C8" s="539"/>
      <c r="D8" s="538"/>
      <c r="E8" s="539"/>
      <c r="F8" s="538"/>
      <c r="G8" s="539"/>
      <c r="H8" s="538"/>
      <c r="I8" s="539"/>
      <c r="J8" s="543"/>
      <c r="K8" s="549"/>
    </row>
    <row r="9" spans="1:11" x14ac:dyDescent="0.2">
      <c r="A9" s="50"/>
      <c r="B9" s="52" t="s">
        <v>279</v>
      </c>
      <c r="C9" s="53"/>
      <c r="D9" s="52" t="s">
        <v>280</v>
      </c>
      <c r="E9" s="50"/>
      <c r="F9" s="52" t="s">
        <v>280</v>
      </c>
      <c r="G9" s="50"/>
      <c r="H9" s="52" t="s">
        <v>280</v>
      </c>
      <c r="I9" s="50"/>
      <c r="J9" s="52" t="s">
        <v>279</v>
      </c>
      <c r="K9" s="16"/>
    </row>
    <row r="10" spans="1:11" ht="15" thickBot="1" x14ac:dyDescent="0.25">
      <c r="A10" s="54"/>
      <c r="B10" s="32" t="s">
        <v>281</v>
      </c>
      <c r="C10" s="32" t="s">
        <v>129</v>
      </c>
      <c r="D10" s="32" t="s">
        <v>281</v>
      </c>
      <c r="E10" s="32" t="s">
        <v>129</v>
      </c>
      <c r="F10" s="32" t="s">
        <v>281</v>
      </c>
      <c r="G10" s="32" t="s">
        <v>129</v>
      </c>
      <c r="H10" s="32" t="s">
        <v>281</v>
      </c>
      <c r="I10" s="32" t="s">
        <v>129</v>
      </c>
      <c r="J10" s="32" t="s">
        <v>281</v>
      </c>
      <c r="K10" s="33" t="s">
        <v>129</v>
      </c>
    </row>
    <row r="11" spans="1:11" ht="15" thickTop="1" x14ac:dyDescent="0.2">
      <c r="A11" s="16"/>
      <c r="B11" s="16"/>
      <c r="C11" s="16"/>
      <c r="D11" s="16"/>
      <c r="E11" s="16"/>
      <c r="F11" s="16"/>
      <c r="G11" s="16"/>
      <c r="H11" s="16"/>
      <c r="I11" s="16"/>
      <c r="J11" s="16"/>
      <c r="K11" s="16"/>
    </row>
    <row r="12" spans="1:11" x14ac:dyDescent="0.2">
      <c r="A12" s="18" t="s">
        <v>282</v>
      </c>
      <c r="B12" s="263">
        <v>83693</v>
      </c>
      <c r="C12" s="260">
        <v>295.16315902999997</v>
      </c>
      <c r="D12" s="263">
        <v>56177154</v>
      </c>
      <c r="E12" s="260">
        <v>127968.322260534</v>
      </c>
      <c r="F12" s="263">
        <v>75482</v>
      </c>
      <c r="G12" s="260">
        <v>183.85290900000001</v>
      </c>
      <c r="H12" s="263">
        <v>64638359</v>
      </c>
      <c r="I12" s="260">
        <v>182859.09012334995</v>
      </c>
      <c r="J12" s="263">
        <v>65131963</v>
      </c>
      <c r="K12" s="260">
        <v>184373.37144654995</v>
      </c>
    </row>
    <row r="13" spans="1:11" x14ac:dyDescent="0.2">
      <c r="A13" s="18" t="s">
        <v>283</v>
      </c>
      <c r="B13" s="263">
        <v>354093</v>
      </c>
      <c r="C13" s="260">
        <v>10137.5225634</v>
      </c>
      <c r="D13" s="263">
        <v>4562511</v>
      </c>
      <c r="E13" s="260">
        <v>166516.99241010001</v>
      </c>
      <c r="F13" s="263">
        <v>35385</v>
      </c>
      <c r="G13" s="260">
        <v>826.15574100000003</v>
      </c>
      <c r="H13" s="263">
        <v>5426562</v>
      </c>
      <c r="I13" s="260">
        <v>195228.84206618005</v>
      </c>
      <c r="J13" s="263">
        <v>5478370</v>
      </c>
      <c r="K13" s="260">
        <v>197052.04037118005</v>
      </c>
    </row>
    <row r="14" spans="1:11" x14ac:dyDescent="0.2">
      <c r="A14" s="18" t="s">
        <v>284</v>
      </c>
      <c r="B14" s="263">
        <v>239484</v>
      </c>
      <c r="C14" s="260">
        <v>13378.13514894</v>
      </c>
      <c r="D14" s="263">
        <v>5361204</v>
      </c>
      <c r="E14" s="260">
        <v>385946.51544510998</v>
      </c>
      <c r="F14" s="263">
        <v>26835</v>
      </c>
      <c r="G14" s="260">
        <v>1616.9916040000001</v>
      </c>
      <c r="H14" s="263">
        <v>6151924</v>
      </c>
      <c r="I14" s="260">
        <v>435910.54566493793</v>
      </c>
      <c r="J14" s="263">
        <v>6287366</v>
      </c>
      <c r="K14" s="260">
        <v>446250.22220493795</v>
      </c>
    </row>
    <row r="15" spans="1:11" x14ac:dyDescent="0.2">
      <c r="A15" s="18" t="s">
        <v>285</v>
      </c>
      <c r="B15" s="263">
        <v>2278</v>
      </c>
      <c r="C15" s="260">
        <v>274.44348840999999</v>
      </c>
      <c r="D15" s="263">
        <v>4851372</v>
      </c>
      <c r="E15" s="260">
        <v>585018.10815950995</v>
      </c>
      <c r="F15" s="263">
        <v>15399</v>
      </c>
      <c r="G15" s="260">
        <v>1921.3928989999999</v>
      </c>
      <c r="H15" s="263">
        <v>5090828</v>
      </c>
      <c r="I15" s="260">
        <v>613943.97473560995</v>
      </c>
      <c r="J15" s="263">
        <v>5113960</v>
      </c>
      <c r="K15" s="260">
        <v>616731.11471760995</v>
      </c>
    </row>
    <row r="16" spans="1:11" x14ac:dyDescent="0.2">
      <c r="A16" s="18" t="s">
        <v>286</v>
      </c>
      <c r="B16" s="263">
        <v>3090</v>
      </c>
      <c r="C16" s="260">
        <v>297.26246180999999</v>
      </c>
      <c r="D16" s="263">
        <v>3550106</v>
      </c>
      <c r="E16" s="260">
        <v>587316.21701028</v>
      </c>
      <c r="F16" s="263">
        <v>7145</v>
      </c>
      <c r="G16" s="260">
        <v>1010.232</v>
      </c>
      <c r="H16" s="263">
        <v>3711352</v>
      </c>
      <c r="I16" s="260">
        <v>614023.33139722981</v>
      </c>
      <c r="J16" s="263">
        <v>3725777</v>
      </c>
      <c r="K16" s="260">
        <v>616504.52651322982</v>
      </c>
    </row>
    <row r="17" spans="1:11" x14ac:dyDescent="0.2">
      <c r="A17" s="18" t="s">
        <v>287</v>
      </c>
      <c r="B17" s="263">
        <v>2010</v>
      </c>
      <c r="C17" s="260">
        <v>495.52672999999999</v>
      </c>
      <c r="D17" s="263">
        <v>2449818</v>
      </c>
      <c r="E17" s="260">
        <v>596391.90454482997</v>
      </c>
      <c r="F17" s="263">
        <v>7413</v>
      </c>
      <c r="G17" s="260">
        <v>1804.549608</v>
      </c>
      <c r="H17" s="263">
        <v>2647952</v>
      </c>
      <c r="I17" s="260">
        <v>644313.94428267016</v>
      </c>
      <c r="J17" s="263">
        <v>2669983</v>
      </c>
      <c r="K17" s="260">
        <v>649793.9597626701</v>
      </c>
    </row>
    <row r="18" spans="1:11" x14ac:dyDescent="0.2">
      <c r="A18" s="18" t="s">
        <v>288</v>
      </c>
      <c r="B18" s="263">
        <v>1229</v>
      </c>
      <c r="C18" s="260">
        <v>418.83102000000002</v>
      </c>
      <c r="D18" s="263">
        <v>2379898</v>
      </c>
      <c r="E18" s="260">
        <v>805472.67730013002</v>
      </c>
      <c r="F18" s="263">
        <v>1473</v>
      </c>
      <c r="G18" s="260">
        <v>518.44802900000002</v>
      </c>
      <c r="H18" s="263">
        <v>2491689</v>
      </c>
      <c r="I18" s="260">
        <v>844046.96336981002</v>
      </c>
      <c r="J18" s="263">
        <v>2505651</v>
      </c>
      <c r="K18" s="260">
        <v>848907.61777880997</v>
      </c>
    </row>
    <row r="19" spans="1:11" x14ac:dyDescent="0.2">
      <c r="A19" s="18" t="s">
        <v>289</v>
      </c>
      <c r="B19" s="263">
        <v>972</v>
      </c>
      <c r="C19" s="260">
        <v>437.37384300000002</v>
      </c>
      <c r="D19" s="263">
        <v>825884</v>
      </c>
      <c r="E19" s="260">
        <v>367979.27385409002</v>
      </c>
      <c r="F19" s="263">
        <v>2425</v>
      </c>
      <c r="G19" s="260">
        <v>1115.360858</v>
      </c>
      <c r="H19" s="263">
        <v>900757</v>
      </c>
      <c r="I19" s="260">
        <v>401427.45717383001</v>
      </c>
      <c r="J19" s="263">
        <v>911483</v>
      </c>
      <c r="K19" s="260">
        <v>406206.44748983003</v>
      </c>
    </row>
    <row r="20" spans="1:11" x14ac:dyDescent="0.2">
      <c r="A20" s="18" t="s">
        <v>290</v>
      </c>
      <c r="B20" s="263">
        <v>1925</v>
      </c>
      <c r="C20" s="260">
        <v>1136.676469</v>
      </c>
      <c r="D20" s="263">
        <v>1145313</v>
      </c>
      <c r="E20" s="260">
        <v>690445.74209635996</v>
      </c>
      <c r="F20" s="263">
        <v>10165</v>
      </c>
      <c r="G20" s="260">
        <v>6661.2184129999996</v>
      </c>
      <c r="H20" s="263">
        <v>1277470</v>
      </c>
      <c r="I20" s="260">
        <v>771281.42545301002</v>
      </c>
      <c r="J20" s="263">
        <v>1305778</v>
      </c>
      <c r="K20" s="260">
        <v>788127.68203401007</v>
      </c>
    </row>
    <row r="21" spans="1:11" x14ac:dyDescent="0.2">
      <c r="A21" s="18" t="s">
        <v>291</v>
      </c>
      <c r="B21" s="263">
        <v>1000</v>
      </c>
      <c r="C21" s="260">
        <v>864.25807199999997</v>
      </c>
      <c r="D21" s="263">
        <v>540290</v>
      </c>
      <c r="E21" s="260">
        <v>467203.44195910997</v>
      </c>
      <c r="F21" s="263">
        <v>3235</v>
      </c>
      <c r="G21" s="260">
        <v>2830.24</v>
      </c>
      <c r="H21" s="263">
        <v>615359</v>
      </c>
      <c r="I21" s="260">
        <v>532498.50234400982</v>
      </c>
      <c r="J21" s="263">
        <v>625729</v>
      </c>
      <c r="K21" s="260">
        <v>541524.2091210098</v>
      </c>
    </row>
    <row r="22" spans="1:11" x14ac:dyDescent="0.2">
      <c r="A22" s="18" t="s">
        <v>292</v>
      </c>
      <c r="B22" s="263">
        <v>4318</v>
      </c>
      <c r="C22" s="260">
        <v>5865.6629073000004</v>
      </c>
      <c r="D22" s="263">
        <v>944232</v>
      </c>
      <c r="E22" s="260">
        <v>1293249.026243384</v>
      </c>
      <c r="F22" s="263">
        <v>2261</v>
      </c>
      <c r="G22" s="260">
        <v>2727.83158</v>
      </c>
      <c r="H22" s="263">
        <v>1098963</v>
      </c>
      <c r="I22" s="260">
        <v>1508378.681560694</v>
      </c>
      <c r="J22" s="263">
        <v>1125617</v>
      </c>
      <c r="K22" s="260">
        <v>1544940.1661396939</v>
      </c>
    </row>
    <row r="23" spans="1:11" x14ac:dyDescent="0.2">
      <c r="A23" s="18" t="s">
        <v>293</v>
      </c>
      <c r="B23" s="263">
        <v>1733</v>
      </c>
      <c r="C23" s="260">
        <v>4200.6822439899997</v>
      </c>
      <c r="D23" s="263">
        <v>348156</v>
      </c>
      <c r="E23" s="260">
        <v>840108.11274072004</v>
      </c>
      <c r="F23" s="263">
        <v>739</v>
      </c>
      <c r="G23" s="260">
        <v>1729.0509999999999</v>
      </c>
      <c r="H23" s="263">
        <v>414765</v>
      </c>
      <c r="I23" s="260">
        <v>1001309.78654674</v>
      </c>
      <c r="J23" s="263">
        <v>429724</v>
      </c>
      <c r="K23" s="260">
        <v>1036999.00035074</v>
      </c>
    </row>
    <row r="24" spans="1:11" x14ac:dyDescent="0.2">
      <c r="A24" s="18" t="s">
        <v>294</v>
      </c>
      <c r="B24" s="263">
        <v>1115</v>
      </c>
      <c r="C24" s="260">
        <v>3843.2525116900001</v>
      </c>
      <c r="D24" s="263">
        <v>159314</v>
      </c>
      <c r="E24" s="260">
        <v>545379.45008141</v>
      </c>
      <c r="F24" s="263">
        <v>337</v>
      </c>
      <c r="G24" s="260">
        <v>1152.919097</v>
      </c>
      <c r="H24" s="263">
        <v>200017</v>
      </c>
      <c r="I24" s="260">
        <v>685163.89452897012</v>
      </c>
      <c r="J24" s="263">
        <v>206961</v>
      </c>
      <c r="K24" s="260">
        <v>708990.83276397013</v>
      </c>
    </row>
    <row r="25" spans="1:11" x14ac:dyDescent="0.2">
      <c r="A25" s="18" t="s">
        <v>295</v>
      </c>
      <c r="B25" s="263">
        <v>797</v>
      </c>
      <c r="C25" s="260">
        <v>3558.352304</v>
      </c>
      <c r="D25" s="263">
        <v>100162</v>
      </c>
      <c r="E25" s="260">
        <v>446724.59429899999</v>
      </c>
      <c r="F25" s="263">
        <v>106</v>
      </c>
      <c r="G25" s="260">
        <v>469.67</v>
      </c>
      <c r="H25" s="263">
        <v>125467</v>
      </c>
      <c r="I25" s="260">
        <v>559551.33305999986</v>
      </c>
      <c r="J25" s="263">
        <v>130305</v>
      </c>
      <c r="K25" s="260">
        <v>581120.69083799981</v>
      </c>
    </row>
    <row r="26" spans="1:11" x14ac:dyDescent="0.2">
      <c r="A26" s="18" t="s">
        <v>296</v>
      </c>
      <c r="B26" s="263">
        <v>1043</v>
      </c>
      <c r="C26" s="260">
        <v>5463.9799290000001</v>
      </c>
      <c r="D26" s="263">
        <v>70455</v>
      </c>
      <c r="E26" s="260">
        <v>378567.60228674999</v>
      </c>
      <c r="F26" s="263">
        <v>176</v>
      </c>
      <c r="G26" s="260">
        <v>986.73099999999999</v>
      </c>
      <c r="H26" s="263">
        <v>93010</v>
      </c>
      <c r="I26" s="260">
        <v>499752.75525680004</v>
      </c>
      <c r="J26" s="263">
        <v>97124</v>
      </c>
      <c r="K26" s="260">
        <v>521886.40551280003</v>
      </c>
    </row>
    <row r="27" spans="1:11" x14ac:dyDescent="0.2">
      <c r="A27" s="18" t="s">
        <v>297</v>
      </c>
      <c r="B27" s="263">
        <v>534</v>
      </c>
      <c r="C27" s="260">
        <v>3422.0617849999999</v>
      </c>
      <c r="D27" s="263">
        <v>40329</v>
      </c>
      <c r="E27" s="260">
        <v>260147.81337799999</v>
      </c>
      <c r="F27" s="263">
        <v>81</v>
      </c>
      <c r="G27" s="260">
        <v>521.678</v>
      </c>
      <c r="H27" s="263">
        <v>53933</v>
      </c>
      <c r="I27" s="260">
        <v>347802.90000400005</v>
      </c>
      <c r="J27" s="263">
        <v>58349</v>
      </c>
      <c r="K27" s="260">
        <v>376465.91896500008</v>
      </c>
    </row>
    <row r="28" spans="1:11" x14ac:dyDescent="0.2">
      <c r="A28" s="18" t="s">
        <v>298</v>
      </c>
      <c r="B28" s="263">
        <v>382</v>
      </c>
      <c r="C28" s="260">
        <v>2843.0210080000002</v>
      </c>
      <c r="D28" s="263">
        <v>30854</v>
      </c>
      <c r="E28" s="260">
        <v>229645.03174800001</v>
      </c>
      <c r="F28" s="263">
        <v>183</v>
      </c>
      <c r="G28" s="260">
        <v>1344.653</v>
      </c>
      <c r="H28" s="263">
        <v>41116</v>
      </c>
      <c r="I28" s="260">
        <v>306224.28168602003</v>
      </c>
      <c r="J28" s="263">
        <v>43249</v>
      </c>
      <c r="K28" s="260">
        <v>322130.55932502</v>
      </c>
    </row>
    <row r="29" spans="1:11" x14ac:dyDescent="0.2">
      <c r="A29" s="18" t="s">
        <v>299</v>
      </c>
      <c r="B29" s="263">
        <v>323</v>
      </c>
      <c r="C29" s="260">
        <v>2723.7447520000001</v>
      </c>
      <c r="D29" s="263">
        <v>23283</v>
      </c>
      <c r="E29" s="260">
        <v>196936.35789399999</v>
      </c>
      <c r="F29" s="263">
        <v>44</v>
      </c>
      <c r="G29" s="260">
        <v>369.56900000000002</v>
      </c>
      <c r="H29" s="263">
        <v>31860</v>
      </c>
      <c r="I29" s="260">
        <v>269435.55738599994</v>
      </c>
      <c r="J29" s="263">
        <v>33458</v>
      </c>
      <c r="K29" s="260">
        <v>283008.34417099995</v>
      </c>
    </row>
    <row r="30" spans="1:11" x14ac:dyDescent="0.2">
      <c r="A30" s="18" t="s">
        <v>300</v>
      </c>
      <c r="B30" s="263">
        <v>288</v>
      </c>
      <c r="C30" s="260">
        <v>2718.8830710000002</v>
      </c>
      <c r="D30" s="263">
        <v>18278</v>
      </c>
      <c r="E30" s="260">
        <v>172872.74957499999</v>
      </c>
      <c r="F30" s="263">
        <v>43</v>
      </c>
      <c r="G30" s="260">
        <v>415.17099999999999</v>
      </c>
      <c r="H30" s="263">
        <v>25066</v>
      </c>
      <c r="I30" s="260">
        <v>237163.34235300001</v>
      </c>
      <c r="J30" s="263">
        <v>26358</v>
      </c>
      <c r="K30" s="260">
        <v>249384.51844400002</v>
      </c>
    </row>
    <row r="31" spans="1:11" x14ac:dyDescent="0.2">
      <c r="A31" s="18" t="s">
        <v>301</v>
      </c>
      <c r="B31" s="263">
        <v>5015</v>
      </c>
      <c r="C31" s="260">
        <v>151265.55852903999</v>
      </c>
      <c r="D31" s="263">
        <v>112226</v>
      </c>
      <c r="E31" s="260">
        <v>2354356.6871586</v>
      </c>
      <c r="F31" s="263">
        <v>602</v>
      </c>
      <c r="G31" s="260">
        <v>18071.116000000002</v>
      </c>
      <c r="H31" s="263">
        <v>184978</v>
      </c>
      <c r="I31" s="260">
        <v>4436189.2153636795</v>
      </c>
      <c r="J31" s="263">
        <v>196927</v>
      </c>
      <c r="K31" s="260">
        <v>4723460.6953665791</v>
      </c>
    </row>
    <row r="32" spans="1:11" x14ac:dyDescent="0.2">
      <c r="A32" s="18" t="s">
        <v>302</v>
      </c>
      <c r="B32" s="263">
        <v>926</v>
      </c>
      <c r="C32" s="260">
        <v>197387.09875800001</v>
      </c>
      <c r="D32" s="263">
        <v>2960</v>
      </c>
      <c r="E32" s="260">
        <v>496251.883906</v>
      </c>
      <c r="F32" s="263">
        <v>59</v>
      </c>
      <c r="G32" s="260">
        <v>11362.334000000001</v>
      </c>
      <c r="H32" s="263">
        <v>14028</v>
      </c>
      <c r="I32" s="260">
        <v>2742607.8414249001</v>
      </c>
      <c r="J32" s="263">
        <v>14546</v>
      </c>
      <c r="K32" s="260">
        <v>2837834.9609989002</v>
      </c>
    </row>
    <row r="33" spans="1:11" x14ac:dyDescent="0.2">
      <c r="A33" s="18" t="s">
        <v>303</v>
      </c>
      <c r="B33" s="263">
        <v>116</v>
      </c>
      <c r="C33" s="260">
        <v>68607.921489</v>
      </c>
      <c r="D33" s="263">
        <v>149</v>
      </c>
      <c r="E33" s="260">
        <v>103193.342261</v>
      </c>
      <c r="F33" s="263">
        <v>1</v>
      </c>
      <c r="G33" s="260">
        <v>962.17100000000005</v>
      </c>
      <c r="H33" s="263">
        <v>1795</v>
      </c>
      <c r="I33" s="260">
        <v>1167368.6746179999</v>
      </c>
      <c r="J33" s="263">
        <v>1833</v>
      </c>
      <c r="K33" s="260">
        <v>1194537.332555</v>
      </c>
    </row>
    <row r="34" spans="1:11" x14ac:dyDescent="0.2">
      <c r="A34" s="18" t="s">
        <v>304</v>
      </c>
      <c r="B34" s="263">
        <v>87</v>
      </c>
      <c r="C34" s="260">
        <v>144860.67024199999</v>
      </c>
      <c r="D34" s="263">
        <v>70</v>
      </c>
      <c r="E34" s="260">
        <v>131230.48273600001</v>
      </c>
      <c r="F34" s="263">
        <v>6</v>
      </c>
      <c r="G34" s="260">
        <v>11042.821</v>
      </c>
      <c r="H34" s="263">
        <v>1694</v>
      </c>
      <c r="I34" s="260">
        <v>3203164.2847739998</v>
      </c>
      <c r="J34" s="263">
        <v>1727</v>
      </c>
      <c r="K34" s="260">
        <v>3267119.0647119996</v>
      </c>
    </row>
    <row r="35" spans="1:11" x14ac:dyDescent="0.2">
      <c r="A35" s="18" t="s">
        <v>305</v>
      </c>
      <c r="B35" s="263">
        <v>3</v>
      </c>
      <c r="C35" s="260">
        <v>18353.990000000002</v>
      </c>
      <c r="D35" s="263">
        <v>1</v>
      </c>
      <c r="E35" s="260">
        <v>7937.9740000000002</v>
      </c>
      <c r="F35" s="263">
        <v>0</v>
      </c>
      <c r="G35" s="260">
        <v>0</v>
      </c>
      <c r="H35" s="263">
        <v>144</v>
      </c>
      <c r="I35" s="260">
        <v>957262.57406600006</v>
      </c>
      <c r="J35" s="263">
        <v>144</v>
      </c>
      <c r="K35" s="260">
        <v>957262.57406600006</v>
      </c>
    </row>
    <row r="36" spans="1:11" ht="15" thickBot="1" x14ac:dyDescent="0.25">
      <c r="A36" s="18" t="s">
        <v>306</v>
      </c>
      <c r="B36" s="264">
        <v>0</v>
      </c>
      <c r="C36" s="261">
        <v>0</v>
      </c>
      <c r="D36" s="264">
        <v>0</v>
      </c>
      <c r="E36" s="261">
        <v>0</v>
      </c>
      <c r="F36" s="264">
        <v>0</v>
      </c>
      <c r="G36" s="261">
        <v>0</v>
      </c>
      <c r="H36" s="264">
        <v>94</v>
      </c>
      <c r="I36" s="261">
        <v>1694783.86243</v>
      </c>
      <c r="J36" s="264">
        <v>94</v>
      </c>
      <c r="K36" s="261">
        <v>1694783.86243</v>
      </c>
    </row>
    <row r="37" spans="1:11" ht="15.75" thickTop="1" thickBot="1" x14ac:dyDescent="0.25">
      <c r="A37" s="57" t="s">
        <v>262</v>
      </c>
      <c r="B37" s="314">
        <v>706454</v>
      </c>
      <c r="C37" s="358">
        <v>642850.07248561003</v>
      </c>
      <c r="D37" s="315">
        <v>83694019</v>
      </c>
      <c r="E37" s="358">
        <v>12236860.303347917</v>
      </c>
      <c r="F37" s="315">
        <v>189595</v>
      </c>
      <c r="G37" s="358">
        <v>69644.157737999994</v>
      </c>
      <c r="H37" s="315">
        <v>95239182</v>
      </c>
      <c r="I37" s="358">
        <v>24851693.061669432</v>
      </c>
      <c r="J37" s="315">
        <v>96122476</v>
      </c>
      <c r="K37" s="367">
        <v>25595396.11807853</v>
      </c>
    </row>
    <row r="38" spans="1:11" ht="15" thickTop="1" x14ac:dyDescent="0.2">
      <c r="A38" s="530" t="s">
        <v>263</v>
      </c>
      <c r="B38" s="546"/>
      <c r="C38" s="546"/>
      <c r="D38" s="546"/>
      <c r="E38" s="546"/>
      <c r="F38" s="546"/>
      <c r="G38" s="546"/>
      <c r="H38" s="546"/>
      <c r="I38" s="546"/>
      <c r="J38" s="546"/>
      <c r="K38" s="546"/>
    </row>
  </sheetData>
  <mergeCells count="12">
    <mergeCell ref="H7:I8"/>
    <mergeCell ref="A38:K38"/>
    <mergeCell ref="A1:K1"/>
    <mergeCell ref="A2:K2"/>
    <mergeCell ref="A3:K3"/>
    <mergeCell ref="A4:K4"/>
    <mergeCell ref="A5:K5"/>
    <mergeCell ref="B6:I6"/>
    <mergeCell ref="J6:K8"/>
    <mergeCell ref="B7:C8"/>
    <mergeCell ref="D7:E8"/>
    <mergeCell ref="F7:G8"/>
  </mergeCells>
  <pageMargins left="0.7" right="0.7" top="0.75" bottom="0.75" header="0.3" footer="0.3"/>
  <pageSetup paperSize="9" scale="8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view="pageBreakPreview" topLeftCell="A67" zoomScale="130" zoomScaleNormal="100" zoomScaleSheetLayoutView="130" workbookViewId="0">
      <selection activeCell="C67" sqref="C67:K75"/>
    </sheetView>
  </sheetViews>
  <sheetFormatPr defaultColWidth="9.125" defaultRowHeight="14.25" x14ac:dyDescent="0.2"/>
  <cols>
    <col min="1" max="1" width="14.125" style="10" bestFit="1" customWidth="1"/>
    <col min="2" max="2" width="22.125" style="10" bestFit="1" customWidth="1"/>
    <col min="3" max="11" width="7.375" style="10" customWidth="1"/>
    <col min="12" max="16384" width="9.125" style="10"/>
  </cols>
  <sheetData>
    <row r="1" spans="1:11" ht="18.75" x14ac:dyDescent="0.2">
      <c r="A1" s="552" t="s">
        <v>312</v>
      </c>
      <c r="B1" s="552"/>
      <c r="C1" s="552"/>
      <c r="D1" s="552"/>
      <c r="E1" s="552"/>
      <c r="F1" s="552"/>
      <c r="G1" s="552"/>
      <c r="H1" s="552"/>
      <c r="I1" s="552"/>
      <c r="J1" s="552"/>
      <c r="K1" s="552"/>
    </row>
    <row r="2" spans="1:11" x14ac:dyDescent="0.2">
      <c r="A2" s="553" t="s">
        <v>313</v>
      </c>
      <c r="B2" s="553"/>
      <c r="C2" s="553"/>
      <c r="D2" s="553"/>
      <c r="E2" s="553"/>
      <c r="F2" s="553"/>
      <c r="G2" s="553"/>
      <c r="H2" s="553"/>
      <c r="I2" s="553"/>
      <c r="J2" s="553"/>
      <c r="K2" s="553"/>
    </row>
    <row r="3" spans="1:11" ht="15" thickBot="1" x14ac:dyDescent="0.25">
      <c r="A3" s="554" t="s">
        <v>314</v>
      </c>
      <c r="B3" s="554"/>
      <c r="C3" s="554"/>
      <c r="D3" s="554"/>
      <c r="E3" s="554"/>
      <c r="F3" s="554"/>
      <c r="G3" s="554"/>
      <c r="H3" s="554"/>
      <c r="I3" s="554"/>
      <c r="J3" s="554"/>
      <c r="K3" s="554"/>
    </row>
    <row r="4" spans="1:11" ht="15.75" thickTop="1" thickBot="1" x14ac:dyDescent="0.25">
      <c r="A4" s="60" t="s">
        <v>315</v>
      </c>
      <c r="B4" s="555" t="s">
        <v>317</v>
      </c>
      <c r="C4" s="557">
        <v>44986</v>
      </c>
      <c r="D4" s="558"/>
      <c r="E4" s="559"/>
      <c r="F4" s="557">
        <v>45078</v>
      </c>
      <c r="G4" s="560"/>
      <c r="H4" s="560"/>
      <c r="I4" s="561" t="s">
        <v>1215</v>
      </c>
      <c r="J4" s="560"/>
      <c r="K4" s="560"/>
    </row>
    <row r="5" spans="1:11" ht="15" thickBot="1" x14ac:dyDescent="0.25">
      <c r="A5" s="61" t="s">
        <v>316</v>
      </c>
      <c r="B5" s="556"/>
      <c r="C5" s="61" t="s">
        <v>318</v>
      </c>
      <c r="D5" s="62" t="s">
        <v>319</v>
      </c>
      <c r="E5" s="62" t="s">
        <v>320</v>
      </c>
      <c r="F5" s="61" t="s">
        <v>318</v>
      </c>
      <c r="G5" s="61" t="s">
        <v>319</v>
      </c>
      <c r="H5" s="61" t="s">
        <v>320</v>
      </c>
      <c r="I5" s="61" t="s">
        <v>318</v>
      </c>
      <c r="J5" s="61" t="s">
        <v>319</v>
      </c>
      <c r="K5" s="63" t="s">
        <v>320</v>
      </c>
    </row>
    <row r="6" spans="1:11" ht="15" thickTop="1" x14ac:dyDescent="0.2">
      <c r="A6" s="64"/>
      <c r="B6" s="65"/>
      <c r="C6" s="66"/>
      <c r="D6" s="66"/>
      <c r="E6" s="66"/>
      <c r="F6" s="66"/>
      <c r="G6" s="66"/>
      <c r="H6" s="66"/>
      <c r="I6" s="66"/>
      <c r="J6" s="66"/>
      <c r="K6" s="66"/>
    </row>
    <row r="7" spans="1:11" x14ac:dyDescent="0.2">
      <c r="A7" s="550" t="s">
        <v>321</v>
      </c>
      <c r="B7" s="67" t="s">
        <v>322</v>
      </c>
      <c r="C7" s="317">
        <v>39.546904583659995</v>
      </c>
      <c r="D7" s="317">
        <v>679.64948167544185</v>
      </c>
      <c r="E7" s="317">
        <v>719.19638625910181</v>
      </c>
      <c r="F7" s="317">
        <v>46.316083689099997</v>
      </c>
      <c r="G7" s="317">
        <v>691.30515254880004</v>
      </c>
      <c r="H7" s="317">
        <v>737.62123623790001</v>
      </c>
      <c r="I7" s="317">
        <v>51.125164267000002</v>
      </c>
      <c r="J7" s="317">
        <v>692.57789214209993</v>
      </c>
      <c r="K7" s="317">
        <v>743.70305640909999</v>
      </c>
    </row>
    <row r="8" spans="1:11" x14ac:dyDescent="0.2">
      <c r="A8" s="550"/>
      <c r="B8" s="67" t="s">
        <v>272</v>
      </c>
      <c r="C8" s="317">
        <v>110.25700964962999</v>
      </c>
      <c r="D8" s="317">
        <v>3414.9589234178602</v>
      </c>
      <c r="E8" s="317">
        <v>3525.2159330674899</v>
      </c>
      <c r="F8" s="317">
        <v>91.303041151000002</v>
      </c>
      <c r="G8" s="317">
        <v>3612.7773629713397</v>
      </c>
      <c r="H8" s="317">
        <v>3704.08040412234</v>
      </c>
      <c r="I8" s="317">
        <v>86.591467940000001</v>
      </c>
      <c r="J8" s="317">
        <v>3622.1719633057401</v>
      </c>
      <c r="K8" s="317">
        <v>3708.7634312457399</v>
      </c>
    </row>
    <row r="9" spans="1:11" x14ac:dyDescent="0.2">
      <c r="A9" s="550"/>
      <c r="B9" s="67" t="s">
        <v>323</v>
      </c>
      <c r="C9" s="317">
        <v>24.487341893810001</v>
      </c>
      <c r="D9" s="317">
        <v>1226.4652211325499</v>
      </c>
      <c r="E9" s="317">
        <v>1250.9525630263599</v>
      </c>
      <c r="F9" s="317">
        <v>13.9276967615</v>
      </c>
      <c r="G9" s="317">
        <v>1410.55589758816</v>
      </c>
      <c r="H9" s="317">
        <v>1424.4835943496601</v>
      </c>
      <c r="I9" s="317">
        <v>32.102886171000002</v>
      </c>
      <c r="J9" s="317">
        <v>1458.5627116580301</v>
      </c>
      <c r="K9" s="317">
        <v>1490.6655978290298</v>
      </c>
    </row>
    <row r="10" spans="1:11" x14ac:dyDescent="0.2">
      <c r="A10" s="550"/>
      <c r="B10" s="67" t="s">
        <v>324</v>
      </c>
      <c r="C10" s="317">
        <v>1.3606308607000002</v>
      </c>
      <c r="D10" s="317">
        <v>851.4089837467501</v>
      </c>
      <c r="E10" s="317">
        <v>852.76961460745008</v>
      </c>
      <c r="F10" s="317">
        <v>2.8039202040000002</v>
      </c>
      <c r="G10" s="317">
        <v>902.85142149006992</v>
      </c>
      <c r="H10" s="317">
        <v>905.65534169406988</v>
      </c>
      <c r="I10" s="317">
        <v>1.9991523930000001</v>
      </c>
      <c r="J10" s="317">
        <v>1001.88209061981</v>
      </c>
      <c r="K10" s="317">
        <v>1003.88124301281</v>
      </c>
    </row>
    <row r="11" spans="1:11" x14ac:dyDescent="0.2">
      <c r="A11" s="550"/>
      <c r="B11" s="67" t="s">
        <v>325</v>
      </c>
      <c r="C11" s="317">
        <v>282.93589598100999</v>
      </c>
      <c r="D11" s="317">
        <v>4788.8105992863548</v>
      </c>
      <c r="E11" s="317">
        <v>5071.7464952673654</v>
      </c>
      <c r="F11" s="317">
        <v>383.95457515609996</v>
      </c>
      <c r="G11" s="317">
        <v>5152.1093878502825</v>
      </c>
      <c r="H11" s="317">
        <v>5536.0639630063824</v>
      </c>
      <c r="I11" s="317">
        <v>425.5339125022</v>
      </c>
      <c r="J11" s="317">
        <v>5273.4943435081377</v>
      </c>
      <c r="K11" s="317">
        <v>5699.0282560103378</v>
      </c>
    </row>
    <row r="12" spans="1:11" x14ac:dyDescent="0.2">
      <c r="A12" s="550"/>
      <c r="B12" s="67" t="s">
        <v>326</v>
      </c>
      <c r="C12" s="317">
        <v>6.3542667323300002</v>
      </c>
      <c r="D12" s="317">
        <v>584.17149936832016</v>
      </c>
      <c r="E12" s="317">
        <v>590.52576610065012</v>
      </c>
      <c r="F12" s="317">
        <v>13.1803084047</v>
      </c>
      <c r="G12" s="317">
        <v>602.73950597669</v>
      </c>
      <c r="H12" s="317">
        <v>615.91981438138998</v>
      </c>
      <c r="I12" s="317">
        <v>12.32687633472</v>
      </c>
      <c r="J12" s="317">
        <v>630.52319615088993</v>
      </c>
      <c r="K12" s="317">
        <v>642.85007248560987</v>
      </c>
    </row>
    <row r="13" spans="1:11" x14ac:dyDescent="0.2">
      <c r="A13" s="550"/>
      <c r="B13" s="67" t="s">
        <v>327</v>
      </c>
      <c r="C13" s="317">
        <v>1632.8107651323598</v>
      </c>
      <c r="D13" s="317">
        <v>9157.6265153493496</v>
      </c>
      <c r="E13" s="317">
        <v>10790.437280481709</v>
      </c>
      <c r="F13" s="317">
        <v>1815.6908932297999</v>
      </c>
      <c r="G13" s="317">
        <v>9879.6218099161233</v>
      </c>
      <c r="H13" s="317">
        <v>11695.312703145923</v>
      </c>
      <c r="I13" s="317">
        <v>1945.8722881743702</v>
      </c>
      <c r="J13" s="317">
        <v>10290.988015173551</v>
      </c>
      <c r="K13" s="317">
        <v>12236.86030334793</v>
      </c>
    </row>
    <row r="14" spans="1:11" x14ac:dyDescent="0.2">
      <c r="A14" s="550"/>
      <c r="B14" s="67" t="s">
        <v>310</v>
      </c>
      <c r="C14" s="317">
        <v>11.46630808662</v>
      </c>
      <c r="D14" s="317">
        <v>36.583156608960003</v>
      </c>
      <c r="E14" s="317">
        <v>48.049464695579999</v>
      </c>
      <c r="F14" s="317">
        <v>15.432425542999999</v>
      </c>
      <c r="G14" s="317">
        <v>48.846822023000001</v>
      </c>
      <c r="H14" s="317">
        <v>64.279247565999995</v>
      </c>
      <c r="I14" s="317">
        <v>15.546824393000001</v>
      </c>
      <c r="J14" s="317">
        <v>54.097333344999996</v>
      </c>
      <c r="K14" s="317">
        <v>69.64415773799999</v>
      </c>
    </row>
    <row r="15" spans="1:11" x14ac:dyDescent="0.2">
      <c r="A15" s="550"/>
      <c r="B15" s="69" t="s">
        <v>320</v>
      </c>
      <c r="C15" s="317">
        <v>2109.2191229201198</v>
      </c>
      <c r="D15" s="317">
        <v>20739.674380585584</v>
      </c>
      <c r="E15" s="317">
        <v>22848.893503505707</v>
      </c>
      <c r="F15" s="317">
        <v>2382.6089441392</v>
      </c>
      <c r="G15" s="317">
        <v>22300.807360364466</v>
      </c>
      <c r="H15" s="317">
        <v>24683.416304503666</v>
      </c>
      <c r="I15" s="317">
        <v>2571.09857217529</v>
      </c>
      <c r="J15" s="317">
        <v>23024.297545903253</v>
      </c>
      <c r="K15" s="317">
        <v>25595.396118078559</v>
      </c>
    </row>
    <row r="16" spans="1:11" x14ac:dyDescent="0.2">
      <c r="A16" s="70"/>
      <c r="B16" s="71"/>
      <c r="C16" s="317"/>
      <c r="D16" s="317"/>
      <c r="E16" s="317"/>
      <c r="F16" s="317"/>
      <c r="G16" s="317"/>
      <c r="H16" s="317"/>
      <c r="I16" s="317"/>
      <c r="J16" s="317"/>
      <c r="K16" s="317"/>
    </row>
    <row r="17" spans="1:11" x14ac:dyDescent="0.2">
      <c r="A17" s="550" t="s">
        <v>328</v>
      </c>
      <c r="B17" s="67" t="s">
        <v>322</v>
      </c>
      <c r="C17" s="317">
        <v>29.532987438580005</v>
      </c>
      <c r="D17" s="317">
        <v>242.2106597756148</v>
      </c>
      <c r="E17" s="317">
        <v>271.74364721419482</v>
      </c>
      <c r="F17" s="317">
        <v>34.322877080699996</v>
      </c>
      <c r="G17" s="317">
        <v>269.94258768729998</v>
      </c>
      <c r="H17" s="317">
        <v>304.26546476800002</v>
      </c>
      <c r="I17" s="317">
        <v>37.818140120999999</v>
      </c>
      <c r="J17" s="317">
        <v>269.68017317000005</v>
      </c>
      <c r="K17" s="317">
        <v>307.49831329100004</v>
      </c>
    </row>
    <row r="18" spans="1:11" x14ac:dyDescent="0.2">
      <c r="A18" s="550"/>
      <c r="B18" s="67" t="s">
        <v>272</v>
      </c>
      <c r="C18" s="317">
        <v>43.628824221980004</v>
      </c>
      <c r="D18" s="317">
        <v>1386.1564949375902</v>
      </c>
      <c r="E18" s="317">
        <v>1429.78531915957</v>
      </c>
      <c r="F18" s="317">
        <v>26.242590322700003</v>
      </c>
      <c r="G18" s="317">
        <v>1471.3574900589599</v>
      </c>
      <c r="H18" s="317">
        <v>1497.6000803816601</v>
      </c>
      <c r="I18" s="317">
        <v>23.884495457</v>
      </c>
      <c r="J18" s="317">
        <v>1467.57937877222</v>
      </c>
      <c r="K18" s="317">
        <v>1491.46387422922</v>
      </c>
    </row>
    <row r="19" spans="1:11" x14ac:dyDescent="0.2">
      <c r="A19" s="550"/>
      <c r="B19" s="67" t="s">
        <v>323</v>
      </c>
      <c r="C19" s="317">
        <v>20.75748699235</v>
      </c>
      <c r="D19" s="317">
        <v>686.71997587239002</v>
      </c>
      <c r="E19" s="317">
        <v>707.47746286473989</v>
      </c>
      <c r="F19" s="317">
        <v>4.4919239200000005</v>
      </c>
      <c r="G19" s="317">
        <v>761.90283041709995</v>
      </c>
      <c r="H19" s="317">
        <v>766.39475433709993</v>
      </c>
      <c r="I19" s="317">
        <v>5.4387390559999993</v>
      </c>
      <c r="J19" s="317">
        <v>780.68794903905007</v>
      </c>
      <c r="K19" s="317">
        <v>786.1266880950501</v>
      </c>
    </row>
    <row r="20" spans="1:11" x14ac:dyDescent="0.2">
      <c r="A20" s="550"/>
      <c r="B20" s="67" t="s">
        <v>324</v>
      </c>
      <c r="C20" s="317">
        <v>0.29931221763999999</v>
      </c>
      <c r="D20" s="317">
        <v>113.82490433135</v>
      </c>
      <c r="E20" s="317">
        <v>114.12421654899001</v>
      </c>
      <c r="F20" s="317">
        <v>0.35527204600000001</v>
      </c>
      <c r="G20" s="317">
        <v>127.29122605181</v>
      </c>
      <c r="H20" s="317">
        <v>127.64649809781</v>
      </c>
      <c r="I20" s="317">
        <v>0.24219318999999997</v>
      </c>
      <c r="J20" s="317">
        <v>164.62773092520999</v>
      </c>
      <c r="K20" s="317">
        <v>164.86992411520998</v>
      </c>
    </row>
    <row r="21" spans="1:11" x14ac:dyDescent="0.2">
      <c r="A21" s="550"/>
      <c r="B21" s="67" t="s">
        <v>325</v>
      </c>
      <c r="C21" s="317">
        <v>159.38694839852002</v>
      </c>
      <c r="D21" s="317">
        <v>1832.6330886162141</v>
      </c>
      <c r="E21" s="317">
        <v>1992.020037014734</v>
      </c>
      <c r="F21" s="317">
        <v>219.16863788679998</v>
      </c>
      <c r="G21" s="317">
        <v>2088.709453417021</v>
      </c>
      <c r="H21" s="317">
        <v>2307.8780913038208</v>
      </c>
      <c r="I21" s="317">
        <v>263.40573555820009</v>
      </c>
      <c r="J21" s="317">
        <v>2115.2601974175268</v>
      </c>
      <c r="K21" s="317">
        <v>2378.6659329757272</v>
      </c>
    </row>
    <row r="22" spans="1:11" x14ac:dyDescent="0.2">
      <c r="A22" s="550"/>
      <c r="B22" s="67" t="s">
        <v>326</v>
      </c>
      <c r="C22" s="317">
        <v>2.7960659507599996</v>
      </c>
      <c r="D22" s="317">
        <v>208.56904265800003</v>
      </c>
      <c r="E22" s="317">
        <v>211.36510860876001</v>
      </c>
      <c r="F22" s="317">
        <v>7.2144201673000001</v>
      </c>
      <c r="G22" s="317">
        <v>222.16399818255002</v>
      </c>
      <c r="H22" s="317">
        <v>229.37841834985002</v>
      </c>
      <c r="I22" s="317">
        <v>6.4165964607200001</v>
      </c>
      <c r="J22" s="317">
        <v>222.73637693724999</v>
      </c>
      <c r="K22" s="317">
        <v>229.15297339796999</v>
      </c>
    </row>
    <row r="23" spans="1:11" x14ac:dyDescent="0.2">
      <c r="A23" s="550"/>
      <c r="B23" s="67" t="s">
        <v>327</v>
      </c>
      <c r="C23" s="317">
        <v>946.70338578498991</v>
      </c>
      <c r="D23" s="317">
        <v>4670.3050458536354</v>
      </c>
      <c r="E23" s="317">
        <v>5617.0084316386265</v>
      </c>
      <c r="F23" s="317">
        <v>1067.1208427142001</v>
      </c>
      <c r="G23" s="317">
        <v>5104.4070809899877</v>
      </c>
      <c r="H23" s="317">
        <v>6171.5279237041877</v>
      </c>
      <c r="I23" s="317">
        <v>1121.2724586781201</v>
      </c>
      <c r="J23" s="317">
        <v>5310.7289468003082</v>
      </c>
      <c r="K23" s="317">
        <v>6432.0014054784278</v>
      </c>
    </row>
    <row r="24" spans="1:11" x14ac:dyDescent="0.2">
      <c r="A24" s="550"/>
      <c r="B24" s="67" t="s">
        <v>310</v>
      </c>
      <c r="C24" s="317">
        <v>1.80895518461</v>
      </c>
      <c r="D24" s="317">
        <v>9.8611987350899994</v>
      </c>
      <c r="E24" s="317">
        <v>11.670153919700001</v>
      </c>
      <c r="F24" s="317">
        <v>0.77958316900000002</v>
      </c>
      <c r="G24" s="317">
        <v>10.073296320999999</v>
      </c>
      <c r="H24" s="317">
        <v>10.852879489999999</v>
      </c>
      <c r="I24" s="317">
        <v>1.5815604539999999</v>
      </c>
      <c r="J24" s="317">
        <v>18.174309081000001</v>
      </c>
      <c r="K24" s="317">
        <v>19.755869535000002</v>
      </c>
    </row>
    <row r="25" spans="1:11" x14ac:dyDescent="0.2">
      <c r="A25" s="550"/>
      <c r="B25" s="69" t="s">
        <v>320</v>
      </c>
      <c r="C25" s="317">
        <v>1204.9139661894301</v>
      </c>
      <c r="D25" s="317">
        <v>9150.2804107798856</v>
      </c>
      <c r="E25" s="317">
        <v>10355.194376969315</v>
      </c>
      <c r="F25" s="317">
        <v>1359.6961473066999</v>
      </c>
      <c r="G25" s="317">
        <v>10055.847963125729</v>
      </c>
      <c r="H25" s="317">
        <v>11415.544110432427</v>
      </c>
      <c r="I25" s="317">
        <v>1460.0599189750401</v>
      </c>
      <c r="J25" s="317">
        <v>10349.475062142565</v>
      </c>
      <c r="K25" s="317">
        <v>11809.534981117604</v>
      </c>
    </row>
    <row r="26" spans="1:11" x14ac:dyDescent="0.2">
      <c r="A26" s="5"/>
      <c r="B26" s="71"/>
      <c r="C26" s="317"/>
      <c r="D26" s="317"/>
      <c r="E26" s="317"/>
      <c r="F26" s="317"/>
      <c r="G26" s="317"/>
      <c r="H26" s="317"/>
      <c r="I26" s="317"/>
      <c r="J26" s="317"/>
      <c r="K26" s="317"/>
    </row>
    <row r="27" spans="1:11" x14ac:dyDescent="0.2">
      <c r="A27" s="550" t="s">
        <v>329</v>
      </c>
      <c r="B27" s="67" t="s">
        <v>322</v>
      </c>
      <c r="C27" s="317">
        <v>2.1045016616900001</v>
      </c>
      <c r="D27" s="317">
        <v>325.298071491847</v>
      </c>
      <c r="E27" s="317">
        <v>327.40257315353711</v>
      </c>
      <c r="F27" s="317">
        <v>2.1530237744999998</v>
      </c>
      <c r="G27" s="317">
        <v>315.92700050229996</v>
      </c>
      <c r="H27" s="317">
        <v>318.08002427679997</v>
      </c>
      <c r="I27" s="317">
        <v>2.2503080610000001</v>
      </c>
      <c r="J27" s="317">
        <v>307.81900245989999</v>
      </c>
      <c r="K27" s="317">
        <v>310.06931052089999</v>
      </c>
    </row>
    <row r="28" spans="1:11" x14ac:dyDescent="0.2">
      <c r="A28" s="550"/>
      <c r="B28" s="67" t="s">
        <v>272</v>
      </c>
      <c r="C28" s="317">
        <v>15.145762324789999</v>
      </c>
      <c r="D28" s="317">
        <v>728.24801306391998</v>
      </c>
      <c r="E28" s="317">
        <v>743.39377538870997</v>
      </c>
      <c r="F28" s="317">
        <v>11.5531648302</v>
      </c>
      <c r="G28" s="317">
        <v>792.66853811789997</v>
      </c>
      <c r="H28" s="317">
        <v>804.22170294810007</v>
      </c>
      <c r="I28" s="317">
        <v>12.893340802000001</v>
      </c>
      <c r="J28" s="317">
        <v>853.488825916</v>
      </c>
      <c r="K28" s="317">
        <v>866.38216671800001</v>
      </c>
    </row>
    <row r="29" spans="1:11" x14ac:dyDescent="0.2">
      <c r="A29" s="550"/>
      <c r="B29" s="67" t="s">
        <v>323</v>
      </c>
      <c r="C29" s="317">
        <v>1.66303010246</v>
      </c>
      <c r="D29" s="317">
        <v>247.55838865707</v>
      </c>
      <c r="E29" s="317">
        <v>249.22141875953</v>
      </c>
      <c r="F29" s="317">
        <v>6.6848022455000002</v>
      </c>
      <c r="G29" s="317">
        <v>285.60722923119999</v>
      </c>
      <c r="H29" s="317">
        <v>292.2920314767</v>
      </c>
      <c r="I29" s="317">
        <v>5.4134172440000006</v>
      </c>
      <c r="J29" s="317">
        <v>288.55507743599998</v>
      </c>
      <c r="K29" s="317">
        <v>293.96849467999999</v>
      </c>
    </row>
    <row r="30" spans="1:11" x14ac:dyDescent="0.2">
      <c r="A30" s="550"/>
      <c r="B30" s="67" t="s">
        <v>324</v>
      </c>
      <c r="C30" s="317">
        <v>3.180595261E-2</v>
      </c>
      <c r="D30" s="317">
        <v>665.39286549283008</v>
      </c>
      <c r="E30" s="317">
        <v>665.42467144544003</v>
      </c>
      <c r="F30" s="317">
        <v>1.404682054</v>
      </c>
      <c r="G30" s="317">
        <v>715.78117015889995</v>
      </c>
      <c r="H30" s="317">
        <v>717.18585221289993</v>
      </c>
      <c r="I30" s="317">
        <v>1.075578892</v>
      </c>
      <c r="J30" s="317">
        <v>802.97271548819992</v>
      </c>
      <c r="K30" s="317">
        <v>804.04829438019999</v>
      </c>
    </row>
    <row r="31" spans="1:11" x14ac:dyDescent="0.2">
      <c r="A31" s="550"/>
      <c r="B31" s="67" t="s">
        <v>325</v>
      </c>
      <c r="C31" s="317">
        <v>58.038697448660002</v>
      </c>
      <c r="D31" s="317">
        <v>2186.135325373381</v>
      </c>
      <c r="E31" s="317">
        <v>2244.1740228220419</v>
      </c>
      <c r="F31" s="317">
        <v>60.203604184099994</v>
      </c>
      <c r="G31" s="317">
        <v>2122.5614539252169</v>
      </c>
      <c r="H31" s="317">
        <v>2182.7650581093171</v>
      </c>
      <c r="I31" s="317">
        <v>64.037431053000006</v>
      </c>
      <c r="J31" s="317">
        <v>2206.879691053045</v>
      </c>
      <c r="K31" s="317">
        <v>2270.917122106046</v>
      </c>
    </row>
    <row r="32" spans="1:11" x14ac:dyDescent="0.2">
      <c r="A32" s="550"/>
      <c r="B32" s="67" t="s">
        <v>326</v>
      </c>
      <c r="C32" s="317">
        <v>1.4818891091400002</v>
      </c>
      <c r="D32" s="317">
        <v>274.93285252342002</v>
      </c>
      <c r="E32" s="317">
        <v>276.41474163256004</v>
      </c>
      <c r="F32" s="317">
        <v>1.7996855952000002</v>
      </c>
      <c r="G32" s="317">
        <v>274.11340028369995</v>
      </c>
      <c r="H32" s="317">
        <v>275.91308587889995</v>
      </c>
      <c r="I32" s="317">
        <v>1.724875532</v>
      </c>
      <c r="J32" s="317">
        <v>274.02881241900002</v>
      </c>
      <c r="K32" s="317">
        <v>275.75368795100002</v>
      </c>
    </row>
    <row r="33" spans="1:11" x14ac:dyDescent="0.2">
      <c r="A33" s="550"/>
      <c r="B33" s="67" t="s">
        <v>327</v>
      </c>
      <c r="C33" s="317">
        <v>135.91907613127</v>
      </c>
      <c r="D33" s="317">
        <v>2690.9928629816932</v>
      </c>
      <c r="E33" s="317">
        <v>2826.9119391129639</v>
      </c>
      <c r="F33" s="317">
        <v>152.10249573819999</v>
      </c>
      <c r="G33" s="317">
        <v>2849.445394933221</v>
      </c>
      <c r="H33" s="317">
        <v>3001.5478906714206</v>
      </c>
      <c r="I33" s="317">
        <v>167.53420849483001</v>
      </c>
      <c r="J33" s="317">
        <v>2930.351602892209</v>
      </c>
      <c r="K33" s="317">
        <v>3097.8858113870388</v>
      </c>
    </row>
    <row r="34" spans="1:11" x14ac:dyDescent="0.2">
      <c r="A34" s="550"/>
      <c r="B34" s="67" t="s">
        <v>310</v>
      </c>
      <c r="C34" s="317">
        <v>6.7269999999999996E-2</v>
      </c>
      <c r="D34" s="317">
        <v>3.9038965541899997</v>
      </c>
      <c r="E34" s="317">
        <v>3.9711665541899999</v>
      </c>
      <c r="F34" s="317">
        <v>6.3472000000000001E-2</v>
      </c>
      <c r="G34" s="317">
        <v>7.9659816049999996</v>
      </c>
      <c r="H34" s="317">
        <v>8.0294536050000005</v>
      </c>
      <c r="I34" s="317">
        <v>9.6137999999999987E-2</v>
      </c>
      <c r="J34" s="317">
        <v>10.329826959</v>
      </c>
      <c r="K34" s="317">
        <v>10.425964959000002</v>
      </c>
    </row>
    <row r="35" spans="1:11" x14ac:dyDescent="0.2">
      <c r="A35" s="550"/>
      <c r="B35" s="69" t="s">
        <v>320</v>
      </c>
      <c r="C35" s="317">
        <v>214.45203273062003</v>
      </c>
      <c r="D35" s="317">
        <v>7122.4622761383516</v>
      </c>
      <c r="E35" s="317">
        <v>7336.9143088689734</v>
      </c>
      <c r="F35" s="317">
        <v>235.96493042169999</v>
      </c>
      <c r="G35" s="317">
        <v>7364.0701687574374</v>
      </c>
      <c r="H35" s="317">
        <v>7600.0350991791383</v>
      </c>
      <c r="I35" s="317">
        <v>255.02529807883005</v>
      </c>
      <c r="J35" s="317">
        <v>7674.4255546233544</v>
      </c>
      <c r="K35" s="317">
        <v>7929.4508527021853</v>
      </c>
    </row>
    <row r="36" spans="1:11" x14ac:dyDescent="0.2">
      <c r="A36" s="70"/>
      <c r="B36" s="71"/>
      <c r="C36" s="317"/>
      <c r="D36" s="317"/>
      <c r="E36" s="317"/>
      <c r="F36" s="317"/>
      <c r="G36" s="317"/>
      <c r="H36" s="317"/>
      <c r="I36" s="317"/>
      <c r="J36" s="317"/>
      <c r="K36" s="317"/>
    </row>
    <row r="37" spans="1:11" x14ac:dyDescent="0.2">
      <c r="A37" s="550" t="s">
        <v>330</v>
      </c>
      <c r="B37" s="67" t="s">
        <v>322</v>
      </c>
      <c r="C37" s="317">
        <v>3.5920974880799998</v>
      </c>
      <c r="D37" s="317">
        <v>17.567363597509999</v>
      </c>
      <c r="E37" s="317">
        <v>21.159461085590003</v>
      </c>
      <c r="F37" s="317">
        <v>4.3050740451999996</v>
      </c>
      <c r="G37" s="317">
        <v>17.431300104599998</v>
      </c>
      <c r="H37" s="317">
        <v>21.7363741498</v>
      </c>
      <c r="I37" s="317">
        <v>4.7794146609999997</v>
      </c>
      <c r="J37" s="317">
        <v>18.231483019999999</v>
      </c>
      <c r="K37" s="317">
        <v>23.010897680999999</v>
      </c>
    </row>
    <row r="38" spans="1:11" x14ac:dyDescent="0.2">
      <c r="A38" s="550"/>
      <c r="B38" s="67" t="s">
        <v>272</v>
      </c>
      <c r="C38" s="317">
        <v>22.01191461813</v>
      </c>
      <c r="D38" s="317">
        <v>311.18307574282005</v>
      </c>
      <c r="E38" s="317">
        <v>333.1949903609501</v>
      </c>
      <c r="F38" s="317">
        <v>20.675815205300001</v>
      </c>
      <c r="G38" s="317">
        <v>310.28527869210001</v>
      </c>
      <c r="H38" s="317">
        <v>330.96109389740002</v>
      </c>
      <c r="I38" s="317">
        <v>20.714992644000002</v>
      </c>
      <c r="J38" s="317">
        <v>294.45398579499999</v>
      </c>
      <c r="K38" s="317">
        <v>315.168978439</v>
      </c>
    </row>
    <row r="39" spans="1:11" x14ac:dyDescent="0.2">
      <c r="A39" s="550"/>
      <c r="B39" s="67" t="s">
        <v>323</v>
      </c>
      <c r="C39" s="317">
        <v>0.53831079900000001</v>
      </c>
      <c r="D39" s="317">
        <v>41.836687919509998</v>
      </c>
      <c r="E39" s="317">
        <v>42.37499871851</v>
      </c>
      <c r="F39" s="317">
        <v>0.61703859599999999</v>
      </c>
      <c r="G39" s="317">
        <v>29.755352294800002</v>
      </c>
      <c r="H39" s="317">
        <v>30.372390890800002</v>
      </c>
      <c r="I39" s="317">
        <v>0.58106787100000001</v>
      </c>
      <c r="J39" s="317">
        <v>21.940413341999999</v>
      </c>
      <c r="K39" s="317">
        <v>22.521481212999998</v>
      </c>
    </row>
    <row r="40" spans="1:11" x14ac:dyDescent="0.2">
      <c r="A40" s="550"/>
      <c r="B40" s="67" t="s">
        <v>324</v>
      </c>
      <c r="C40" s="317">
        <v>3.001869045E-2</v>
      </c>
      <c r="D40" s="317">
        <v>30.681791478009998</v>
      </c>
      <c r="E40" s="317">
        <v>30.711810168460001</v>
      </c>
      <c r="F40" s="317">
        <v>5.0730199000000004E-2</v>
      </c>
      <c r="G40" s="317">
        <v>1.756240638</v>
      </c>
      <c r="H40" s="317">
        <v>1.8069708370000002</v>
      </c>
      <c r="I40" s="317">
        <v>9.0885803000000001E-2</v>
      </c>
      <c r="J40" s="317">
        <v>1.8034791540000001</v>
      </c>
      <c r="K40" s="317">
        <v>1.8943649570000001</v>
      </c>
    </row>
    <row r="41" spans="1:11" x14ac:dyDescent="0.2">
      <c r="A41" s="550"/>
      <c r="B41" s="67" t="s">
        <v>325</v>
      </c>
      <c r="C41" s="317">
        <v>38.852810989189997</v>
      </c>
      <c r="D41" s="317">
        <v>119.47900416095999</v>
      </c>
      <c r="E41" s="317">
        <v>158.33181515014999</v>
      </c>
      <c r="F41" s="317">
        <v>57.6202310209</v>
      </c>
      <c r="G41" s="317">
        <v>163.22221441469</v>
      </c>
      <c r="H41" s="317">
        <v>220.84244543559001</v>
      </c>
      <c r="I41" s="317">
        <v>55.243201140000004</v>
      </c>
      <c r="J41" s="317">
        <v>155.10500461084001</v>
      </c>
      <c r="K41" s="317">
        <v>210.34820575084001</v>
      </c>
    </row>
    <row r="42" spans="1:11" x14ac:dyDescent="0.2">
      <c r="A42" s="550"/>
      <c r="B42" s="67" t="s">
        <v>326</v>
      </c>
      <c r="C42" s="317">
        <v>1.0586334222500002</v>
      </c>
      <c r="D42" s="317">
        <v>19.95645058405</v>
      </c>
      <c r="E42" s="317">
        <v>21.0150840063</v>
      </c>
      <c r="F42" s="317">
        <v>1.5508645146</v>
      </c>
      <c r="G42" s="317">
        <v>21.068199293600003</v>
      </c>
      <c r="H42" s="317">
        <v>22.6190638082</v>
      </c>
      <c r="I42" s="317">
        <v>1.5631475880000001</v>
      </c>
      <c r="J42" s="317">
        <v>27.899862333999998</v>
      </c>
      <c r="K42" s="317">
        <v>29.463009922000001</v>
      </c>
    </row>
    <row r="43" spans="1:11" x14ac:dyDescent="0.2">
      <c r="A43" s="550"/>
      <c r="B43" s="67" t="s">
        <v>327</v>
      </c>
      <c r="C43" s="317">
        <v>289.04127204949998</v>
      </c>
      <c r="D43" s="317">
        <v>653.29552336685003</v>
      </c>
      <c r="E43" s="317">
        <v>942.33679541635001</v>
      </c>
      <c r="F43" s="317">
        <v>312.04943280650002</v>
      </c>
      <c r="G43" s="317">
        <v>700.06105133668996</v>
      </c>
      <c r="H43" s="317">
        <v>1012.1104841431899</v>
      </c>
      <c r="I43" s="317">
        <v>341.36058552741997</v>
      </c>
      <c r="J43" s="317">
        <v>758.17373162304989</v>
      </c>
      <c r="K43" s="317">
        <v>1099.5343171504699</v>
      </c>
    </row>
    <row r="44" spans="1:11" x14ac:dyDescent="0.2">
      <c r="A44" s="550"/>
      <c r="B44" s="67" t="s">
        <v>310</v>
      </c>
      <c r="C44" s="317">
        <v>1.9710219020100002</v>
      </c>
      <c r="D44" s="317">
        <v>16.01596825</v>
      </c>
      <c r="E44" s="317">
        <v>17.986990152009998</v>
      </c>
      <c r="F44" s="317">
        <v>0.47658537400000001</v>
      </c>
      <c r="G44" s="317">
        <v>12.65361225</v>
      </c>
      <c r="H44" s="317">
        <v>13.130197624000001</v>
      </c>
      <c r="I44" s="317">
        <v>1.7504719390000001</v>
      </c>
      <c r="J44" s="317">
        <v>13.397418108</v>
      </c>
      <c r="K44" s="317">
        <v>15.147890047000001</v>
      </c>
    </row>
    <row r="45" spans="1:11" x14ac:dyDescent="0.2">
      <c r="A45" s="550"/>
      <c r="B45" s="69" t="s">
        <v>320</v>
      </c>
      <c r="C45" s="317">
        <v>357.09607995861001</v>
      </c>
      <c r="D45" s="317">
        <v>1210.01586509971</v>
      </c>
      <c r="E45" s="317">
        <v>1567.1119450583201</v>
      </c>
      <c r="F45" s="317">
        <v>397.34577176150003</v>
      </c>
      <c r="G45" s="317">
        <v>1256.2332490244798</v>
      </c>
      <c r="H45" s="317">
        <v>1653.57902078598</v>
      </c>
      <c r="I45" s="317">
        <v>426.08376717341997</v>
      </c>
      <c r="J45" s="317">
        <v>1291.0053779868897</v>
      </c>
      <c r="K45" s="317">
        <v>1717.08914516031</v>
      </c>
    </row>
    <row r="46" spans="1:11" x14ac:dyDescent="0.2">
      <c r="A46" s="70"/>
      <c r="B46" s="71"/>
      <c r="C46" s="317"/>
      <c r="D46" s="317"/>
      <c r="E46" s="317"/>
      <c r="F46" s="317"/>
      <c r="G46" s="317"/>
      <c r="H46" s="317"/>
      <c r="I46" s="317"/>
      <c r="J46" s="317"/>
      <c r="K46" s="317"/>
    </row>
    <row r="47" spans="1:11" x14ac:dyDescent="0.2">
      <c r="A47" s="550" t="s">
        <v>331</v>
      </c>
      <c r="B47" s="67" t="s">
        <v>322</v>
      </c>
      <c r="C47" s="317">
        <v>9.0196294599999994E-3</v>
      </c>
      <c r="D47" s="317">
        <v>1.60831105031</v>
      </c>
      <c r="E47" s="317">
        <v>1.61733067977</v>
      </c>
      <c r="F47" s="317">
        <v>1.1973536199999999E-2</v>
      </c>
      <c r="G47" s="317">
        <v>1.6623137175</v>
      </c>
      <c r="H47" s="317">
        <v>1.6742872536999998</v>
      </c>
      <c r="I47" s="317">
        <v>1.7772866000000002E-2</v>
      </c>
      <c r="J47" s="317">
        <v>1.7264233610000002</v>
      </c>
      <c r="K47" s="317">
        <v>1.744196227</v>
      </c>
    </row>
    <row r="48" spans="1:11" x14ac:dyDescent="0.2">
      <c r="A48" s="550"/>
      <c r="B48" s="67" t="s">
        <v>272</v>
      </c>
      <c r="C48" s="317">
        <v>17.388570447199999</v>
      </c>
      <c r="D48" s="317">
        <v>131.19801783908002</v>
      </c>
      <c r="E48" s="317">
        <v>148.58658828628</v>
      </c>
      <c r="F48" s="317">
        <v>17.407402851000001</v>
      </c>
      <c r="G48" s="317">
        <v>133.36283642986001</v>
      </c>
      <c r="H48" s="317">
        <v>150.77023928086001</v>
      </c>
      <c r="I48" s="317">
        <v>19.201738061</v>
      </c>
      <c r="J48" s="317">
        <v>141.12489152000001</v>
      </c>
      <c r="K48" s="317">
        <v>160.32662958099999</v>
      </c>
    </row>
    <row r="49" spans="1:11" x14ac:dyDescent="0.2">
      <c r="A49" s="550"/>
      <c r="B49" s="67" t="s">
        <v>323</v>
      </c>
      <c r="C49" s="317">
        <v>0.48086099999999998</v>
      </c>
      <c r="D49" s="317">
        <v>17.160161063229999</v>
      </c>
      <c r="E49" s="317">
        <v>17.64102206323</v>
      </c>
      <c r="F49" s="317">
        <v>0.56376000000000004</v>
      </c>
      <c r="G49" s="317">
        <v>21.069034981400002</v>
      </c>
      <c r="H49" s="317">
        <v>21.6327949814</v>
      </c>
      <c r="I49" s="317">
        <v>0.56179800000000002</v>
      </c>
      <c r="J49" s="317">
        <v>15.623678014999999</v>
      </c>
      <c r="K49" s="317">
        <v>16.185476014999999</v>
      </c>
    </row>
    <row r="50" spans="1:11" x14ac:dyDescent="0.2">
      <c r="A50" s="550"/>
      <c r="B50" s="67" t="s">
        <v>324</v>
      </c>
      <c r="C50" s="317">
        <v>0</v>
      </c>
      <c r="D50" s="317">
        <v>1.2421803338499999</v>
      </c>
      <c r="E50" s="317">
        <v>1.2421803338499999</v>
      </c>
      <c r="F50" s="317">
        <v>8.4790500000000003E-4</v>
      </c>
      <c r="G50" s="317">
        <v>1.4150439799999999</v>
      </c>
      <c r="H50" s="317">
        <v>1.415891885</v>
      </c>
      <c r="I50" s="317">
        <v>8.6508000000000006E-5</v>
      </c>
      <c r="J50" s="317">
        <v>1.6247753549999999</v>
      </c>
      <c r="K50" s="317">
        <v>1.624861863</v>
      </c>
    </row>
    <row r="51" spans="1:11" x14ac:dyDescent="0.2">
      <c r="A51" s="550"/>
      <c r="B51" s="67" t="s">
        <v>325</v>
      </c>
      <c r="C51" s="317">
        <v>14.452790005700001</v>
      </c>
      <c r="D51" s="317">
        <v>58.393224493480005</v>
      </c>
      <c r="E51" s="317">
        <v>72.846014499180001</v>
      </c>
      <c r="F51" s="317">
        <v>23.814497794999998</v>
      </c>
      <c r="G51" s="317">
        <v>89.095923953069999</v>
      </c>
      <c r="H51" s="317">
        <v>112.91042174807001</v>
      </c>
      <c r="I51" s="317">
        <v>20.360159663999998</v>
      </c>
      <c r="J51" s="317">
        <v>75.166188815390001</v>
      </c>
      <c r="K51" s="317">
        <v>95.526348479389995</v>
      </c>
    </row>
    <row r="52" spans="1:11" x14ac:dyDescent="0.2">
      <c r="A52" s="550"/>
      <c r="B52" s="67" t="s">
        <v>326</v>
      </c>
      <c r="C52" s="317">
        <v>9.4847285260000011E-2</v>
      </c>
      <c r="D52" s="317">
        <v>4.7288752558799994</v>
      </c>
      <c r="E52" s="317">
        <v>4.8237225411400004</v>
      </c>
      <c r="F52" s="317">
        <v>0.22899497369999999</v>
      </c>
      <c r="G52" s="317">
        <v>4.6956028084999994</v>
      </c>
      <c r="H52" s="317">
        <v>4.9245977821999993</v>
      </c>
      <c r="I52" s="317">
        <v>0.21905069900000002</v>
      </c>
      <c r="J52" s="317">
        <v>3.5567140672000002</v>
      </c>
      <c r="K52" s="317">
        <v>3.7757647662</v>
      </c>
    </row>
    <row r="53" spans="1:11" x14ac:dyDescent="0.2">
      <c r="A53" s="550"/>
      <c r="B53" s="67" t="s">
        <v>327</v>
      </c>
      <c r="C53" s="317">
        <v>57.174659793059995</v>
      </c>
      <c r="D53" s="317">
        <v>175.23774919631001</v>
      </c>
      <c r="E53" s="317">
        <v>232.41240898937002</v>
      </c>
      <c r="F53" s="317">
        <v>65.4900629455</v>
      </c>
      <c r="G53" s="317">
        <v>190.47101508627</v>
      </c>
      <c r="H53" s="317">
        <v>255.96107803177</v>
      </c>
      <c r="I53" s="317">
        <v>67.700425008000011</v>
      </c>
      <c r="J53" s="317">
        <v>199.47857374928</v>
      </c>
      <c r="K53" s="317">
        <v>267.17899875728</v>
      </c>
    </row>
    <row r="54" spans="1:11" x14ac:dyDescent="0.2">
      <c r="A54" s="550"/>
      <c r="B54" s="67" t="s">
        <v>310</v>
      </c>
      <c r="C54" s="317">
        <v>7.291093</v>
      </c>
      <c r="D54" s="317">
        <v>0.88812200000000008</v>
      </c>
      <c r="E54" s="317">
        <v>8.1792149999999992</v>
      </c>
      <c r="F54" s="317">
        <v>14.087921</v>
      </c>
      <c r="G54" s="317">
        <v>0.77907999999999999</v>
      </c>
      <c r="H54" s="317">
        <v>14.867001</v>
      </c>
      <c r="I54" s="317">
        <v>11.920920000000001</v>
      </c>
      <c r="J54" s="317">
        <v>0.5748970000000001</v>
      </c>
      <c r="K54" s="317">
        <v>12.495816999999999</v>
      </c>
    </row>
    <row r="55" spans="1:11" x14ac:dyDescent="0.2">
      <c r="A55" s="550"/>
      <c r="B55" s="69" t="s">
        <v>320</v>
      </c>
      <c r="C55" s="317">
        <v>96.891841160680002</v>
      </c>
      <c r="D55" s="317">
        <v>390.45664123214004</v>
      </c>
      <c r="E55" s="317">
        <v>487.34848239282002</v>
      </c>
      <c r="F55" s="317">
        <v>121.60546100640001</v>
      </c>
      <c r="G55" s="317">
        <v>442.55085095659996</v>
      </c>
      <c r="H55" s="317">
        <v>564.15631196300001</v>
      </c>
      <c r="I55" s="317">
        <v>119.981950806</v>
      </c>
      <c r="J55" s="317">
        <v>438.87614188287</v>
      </c>
      <c r="K55" s="317">
        <v>558.85809268886987</v>
      </c>
    </row>
    <row r="56" spans="1:11" x14ac:dyDescent="0.2">
      <c r="A56" s="70"/>
      <c r="B56" s="71"/>
      <c r="C56" s="317"/>
      <c r="D56" s="317"/>
      <c r="E56" s="317"/>
      <c r="F56" s="317"/>
      <c r="G56" s="317"/>
      <c r="H56" s="317"/>
      <c r="I56" s="317"/>
      <c r="J56" s="317"/>
      <c r="K56" s="317"/>
    </row>
    <row r="57" spans="1:11" x14ac:dyDescent="0.2">
      <c r="A57" s="550" t="s">
        <v>333</v>
      </c>
      <c r="B57" s="67" t="s">
        <v>322</v>
      </c>
      <c r="C57" s="317">
        <v>0.11887199999999999</v>
      </c>
      <c r="D57" s="317">
        <v>82.643883801200005</v>
      </c>
      <c r="E57" s="317">
        <v>82.762755801199987</v>
      </c>
      <c r="F57" s="317">
        <v>0.14685900000000002</v>
      </c>
      <c r="G57" s="317">
        <v>73.430011638600007</v>
      </c>
      <c r="H57" s="317">
        <v>73.576870638599999</v>
      </c>
      <c r="I57" s="317">
        <v>0.21088599999999999</v>
      </c>
      <c r="J57" s="317">
        <v>80.793957857199999</v>
      </c>
      <c r="K57" s="317">
        <v>81.004843857200001</v>
      </c>
    </row>
    <row r="58" spans="1:11" x14ac:dyDescent="0.2">
      <c r="A58" s="550"/>
      <c r="B58" s="67" t="s">
        <v>272</v>
      </c>
      <c r="C58" s="317">
        <v>1.6618979999999999</v>
      </c>
      <c r="D58" s="317">
        <v>822.34808479700996</v>
      </c>
      <c r="E58" s="317">
        <v>824.00998279701003</v>
      </c>
      <c r="F58" s="317">
        <v>7.7426940000000002</v>
      </c>
      <c r="G58" s="317">
        <v>861.08369315181994</v>
      </c>
      <c r="H58" s="317">
        <v>868.82638715181997</v>
      </c>
      <c r="I58" s="317">
        <v>2.5116320000000001</v>
      </c>
      <c r="J58" s="317">
        <v>820.81997968551991</v>
      </c>
      <c r="K58" s="317">
        <v>823.33161168551987</v>
      </c>
    </row>
    <row r="59" spans="1:11" x14ac:dyDescent="0.2">
      <c r="A59" s="550"/>
      <c r="B59" s="67" t="s">
        <v>323</v>
      </c>
      <c r="C59" s="317">
        <v>3.8639999999999998E-3</v>
      </c>
      <c r="D59" s="317">
        <v>228.33090862035002</v>
      </c>
      <c r="E59" s="317">
        <v>228.33477262035001</v>
      </c>
      <c r="F59" s="317">
        <v>0.96933000000000002</v>
      </c>
      <c r="G59" s="317">
        <v>304.79662345366</v>
      </c>
      <c r="H59" s="317">
        <v>305.76595345366002</v>
      </c>
      <c r="I59" s="317">
        <v>2.5839999999999999E-3</v>
      </c>
      <c r="J59" s="317">
        <v>344.93474232298001</v>
      </c>
      <c r="K59" s="317">
        <v>344.93732632297997</v>
      </c>
    </row>
    <row r="60" spans="1:11" x14ac:dyDescent="0.2">
      <c r="A60" s="550"/>
      <c r="B60" s="67" t="s">
        <v>324</v>
      </c>
      <c r="C60" s="317">
        <v>0</v>
      </c>
      <c r="D60" s="317">
        <v>27.726283866260001</v>
      </c>
      <c r="E60" s="317">
        <v>27.726283866260001</v>
      </c>
      <c r="F60" s="317">
        <v>0</v>
      </c>
      <c r="G60" s="317">
        <v>47.078274977360003</v>
      </c>
      <c r="H60" s="317">
        <v>47.078274977360003</v>
      </c>
      <c r="I60" s="317">
        <v>0</v>
      </c>
      <c r="J60" s="317">
        <v>21.662943536399997</v>
      </c>
      <c r="K60" s="317">
        <v>21.662943536399997</v>
      </c>
    </row>
    <row r="61" spans="1:11" x14ac:dyDescent="0.2">
      <c r="A61" s="550"/>
      <c r="B61" s="67" t="s">
        <v>325</v>
      </c>
      <c r="C61" s="317">
        <v>1.8300099999999999</v>
      </c>
      <c r="D61" s="317">
        <v>565.27089036556004</v>
      </c>
      <c r="E61" s="317">
        <v>567.10090036556005</v>
      </c>
      <c r="F61" s="317">
        <v>2.624736</v>
      </c>
      <c r="G61" s="317">
        <v>647.11211748997994</v>
      </c>
      <c r="H61" s="317">
        <v>649.73685348998004</v>
      </c>
      <c r="I61" s="317">
        <v>3.1250439999999999</v>
      </c>
      <c r="J61" s="317">
        <v>683.10851233032997</v>
      </c>
      <c r="K61" s="317">
        <v>686.23355633032998</v>
      </c>
    </row>
    <row r="62" spans="1:11" x14ac:dyDescent="0.2">
      <c r="A62" s="550"/>
      <c r="B62" s="67" t="s">
        <v>326</v>
      </c>
      <c r="C62" s="317">
        <v>0.49049999999999999</v>
      </c>
      <c r="D62" s="317">
        <v>74.204444296099993</v>
      </c>
      <c r="E62" s="317">
        <v>74.69494429609999</v>
      </c>
      <c r="F62" s="317">
        <v>0.480848</v>
      </c>
      <c r="G62" s="317">
        <v>77.316066647739987</v>
      </c>
      <c r="H62" s="317">
        <v>77.796914647739996</v>
      </c>
      <c r="I62" s="317">
        <v>0.53861900000000007</v>
      </c>
      <c r="J62" s="317">
        <v>98.420658177440004</v>
      </c>
      <c r="K62" s="317">
        <v>98.959277177440001</v>
      </c>
    </row>
    <row r="63" spans="1:11" x14ac:dyDescent="0.2">
      <c r="A63" s="550"/>
      <c r="B63" s="67" t="s">
        <v>327</v>
      </c>
      <c r="C63" s="317">
        <v>16.476414999999999</v>
      </c>
      <c r="D63" s="317">
        <v>693.28372769260807</v>
      </c>
      <c r="E63" s="317">
        <v>709.76014269260793</v>
      </c>
      <c r="F63" s="317">
        <v>17.860927</v>
      </c>
      <c r="G63" s="317">
        <v>731.81423489025008</v>
      </c>
      <c r="H63" s="317">
        <v>749.67516189025002</v>
      </c>
      <c r="I63" s="317">
        <v>19.94160553</v>
      </c>
      <c r="J63" s="317">
        <v>767.15680192769992</v>
      </c>
      <c r="K63" s="317">
        <v>787.09840745769998</v>
      </c>
    </row>
    <row r="64" spans="1:11" x14ac:dyDescent="0.2">
      <c r="A64" s="550"/>
      <c r="B64" s="67" t="s">
        <v>310</v>
      </c>
      <c r="C64" s="317">
        <v>0.16244799999999998</v>
      </c>
      <c r="D64" s="317">
        <v>5.8900190561099999</v>
      </c>
      <c r="E64" s="317">
        <v>6.0524670561100002</v>
      </c>
      <c r="F64" s="317">
        <v>1.2404999999999999E-2</v>
      </c>
      <c r="G64" s="317">
        <v>17.348380237000001</v>
      </c>
      <c r="H64" s="317">
        <v>17.360785237000002</v>
      </c>
      <c r="I64" s="317">
        <v>0.16833899999999999</v>
      </c>
      <c r="J64" s="317">
        <v>11.587333770999999</v>
      </c>
      <c r="K64" s="317">
        <v>11.755672771</v>
      </c>
    </row>
    <row r="65" spans="1:11" x14ac:dyDescent="0.2">
      <c r="A65" s="550"/>
      <c r="B65" s="69" t="s">
        <v>320</v>
      </c>
      <c r="C65" s="317">
        <v>20.744007</v>
      </c>
      <c r="D65" s="317">
        <v>2499.698242495198</v>
      </c>
      <c r="E65" s="317">
        <v>2520.4422494951978</v>
      </c>
      <c r="F65" s="317">
        <v>29.837799</v>
      </c>
      <c r="G65" s="317">
        <v>2759.97940248641</v>
      </c>
      <c r="H65" s="317">
        <v>2789.8172014864094</v>
      </c>
      <c r="I65" s="317">
        <v>26.498709529999999</v>
      </c>
      <c r="J65" s="317">
        <v>2828.4849296085699</v>
      </c>
      <c r="K65" s="317">
        <v>2854.9836391385697</v>
      </c>
    </row>
    <row r="66" spans="1:11" x14ac:dyDescent="0.2">
      <c r="A66" s="5"/>
      <c r="B66" s="71"/>
      <c r="C66" s="317"/>
      <c r="D66" s="317"/>
      <c r="E66" s="317"/>
      <c r="F66" s="317"/>
      <c r="G66" s="317"/>
      <c r="H66" s="317"/>
      <c r="I66" s="317"/>
      <c r="J66" s="317"/>
      <c r="K66" s="317"/>
    </row>
    <row r="67" spans="1:11" x14ac:dyDescent="0.2">
      <c r="A67" s="550" t="s">
        <v>334</v>
      </c>
      <c r="B67" s="67" t="s">
        <v>322</v>
      </c>
      <c r="C67" s="317">
        <v>0.16060662700000003</v>
      </c>
      <c r="D67" s="317">
        <v>0.25400449725000002</v>
      </c>
      <c r="E67" s="317">
        <v>0.41461112425000013</v>
      </c>
      <c r="F67" s="317">
        <v>0.11000874820000001</v>
      </c>
      <c r="G67" s="317">
        <v>0.3528388013</v>
      </c>
      <c r="H67" s="317">
        <v>0.46284754950000001</v>
      </c>
      <c r="I67" s="317">
        <v>0.14194476</v>
      </c>
      <c r="J67" s="317">
        <v>0.29757725799999996</v>
      </c>
      <c r="K67" s="317">
        <v>0.43952201800000001</v>
      </c>
    </row>
    <row r="68" spans="1:11" x14ac:dyDescent="0.2">
      <c r="A68" s="550"/>
      <c r="B68" s="67" t="s">
        <v>272</v>
      </c>
      <c r="C68" s="317">
        <v>8.5033919999999998</v>
      </c>
      <c r="D68" s="317">
        <v>11.95862309384</v>
      </c>
      <c r="E68" s="317">
        <v>20.462015093840002</v>
      </c>
      <c r="F68" s="317">
        <v>6.5854930008000006</v>
      </c>
      <c r="G68" s="317">
        <v>14.555417416699999</v>
      </c>
      <c r="H68" s="317">
        <v>21.140910417499999</v>
      </c>
      <c r="I68" s="317">
        <v>6.2802600000000002</v>
      </c>
      <c r="J68" s="317">
        <v>20.068479256</v>
      </c>
      <c r="K68" s="317">
        <v>26.348739256000002</v>
      </c>
    </row>
    <row r="69" spans="1:11" x14ac:dyDescent="0.2">
      <c r="A69" s="550"/>
      <c r="B69" s="67" t="s">
        <v>335</v>
      </c>
      <c r="C69" s="317">
        <v>1.0264990000000001</v>
      </c>
      <c r="D69" s="317">
        <v>4.1962480000000015</v>
      </c>
      <c r="E69" s="317">
        <v>5.222747</v>
      </c>
      <c r="F69" s="317">
        <v>0.59397199999999994</v>
      </c>
      <c r="G69" s="317">
        <v>5.6253872099999995</v>
      </c>
      <c r="H69" s="317">
        <v>6.2193592099999995</v>
      </c>
      <c r="I69" s="317">
        <v>0.63973199999999997</v>
      </c>
      <c r="J69" s="317">
        <v>5.9450395030000003</v>
      </c>
      <c r="K69" s="317">
        <v>6.5847715029999998</v>
      </c>
    </row>
    <row r="70" spans="1:11" x14ac:dyDescent="0.2">
      <c r="A70" s="550"/>
      <c r="B70" s="67" t="s">
        <v>324</v>
      </c>
      <c r="C70" s="317">
        <v>0.94081899999999996</v>
      </c>
      <c r="D70" s="317">
        <v>7.0915326749200007</v>
      </c>
      <c r="E70" s="317">
        <v>8.032351674920001</v>
      </c>
      <c r="F70" s="317">
        <v>0.93289700000000009</v>
      </c>
      <c r="G70" s="317">
        <v>3.4516325179999998</v>
      </c>
      <c r="H70" s="317">
        <v>4.3845295179999999</v>
      </c>
      <c r="I70" s="317">
        <v>0.52454600000000007</v>
      </c>
      <c r="J70" s="317">
        <v>3.4256481450000003</v>
      </c>
      <c r="K70" s="317">
        <v>3.9501941449999998</v>
      </c>
    </row>
    <row r="71" spans="1:11" x14ac:dyDescent="0.2">
      <c r="A71" s="550"/>
      <c r="B71" s="67" t="s">
        <v>325</v>
      </c>
      <c r="C71" s="317">
        <v>3.495111332</v>
      </c>
      <c r="D71" s="317">
        <v>5.6676027079599995</v>
      </c>
      <c r="E71" s="317">
        <v>9.1627140399599991</v>
      </c>
      <c r="F71" s="317">
        <v>5.2710585744999996</v>
      </c>
      <c r="G71" s="317">
        <v>10.9320451066</v>
      </c>
      <c r="H71" s="317">
        <v>16.2031036811</v>
      </c>
      <c r="I71" s="317">
        <v>4.2336619400000002</v>
      </c>
      <c r="J71" s="317">
        <v>7.3458383469999999</v>
      </c>
      <c r="K71" s="317">
        <v>11.579500287</v>
      </c>
    </row>
    <row r="72" spans="1:11" x14ac:dyDescent="0.2">
      <c r="A72" s="550"/>
      <c r="B72" s="67" t="s">
        <v>326</v>
      </c>
      <c r="C72" s="317">
        <v>0.34706999999999999</v>
      </c>
      <c r="D72" s="317">
        <v>0.43507561155000002</v>
      </c>
      <c r="E72" s="317">
        <v>0.78214561155000006</v>
      </c>
      <c r="F72" s="317">
        <v>0.74786699999999995</v>
      </c>
      <c r="G72" s="317">
        <v>0.4634312894</v>
      </c>
      <c r="H72" s="317">
        <v>1.2112982894</v>
      </c>
      <c r="I72" s="317">
        <v>0.72578600000000004</v>
      </c>
      <c r="J72" s="317">
        <v>0.603349947</v>
      </c>
      <c r="K72" s="317">
        <v>1.3291359469999999</v>
      </c>
    </row>
    <row r="73" spans="1:11" x14ac:dyDescent="0.2">
      <c r="A73" s="550"/>
      <c r="B73" s="67" t="s">
        <v>327</v>
      </c>
      <c r="C73" s="317">
        <v>14.638808639999999</v>
      </c>
      <c r="D73" s="317">
        <v>36.88704989735001</v>
      </c>
      <c r="E73" s="317">
        <v>51.525858537349997</v>
      </c>
      <c r="F73" s="317">
        <v>17.6591686517</v>
      </c>
      <c r="G73" s="317">
        <v>36.682327506200004</v>
      </c>
      <c r="H73" s="317">
        <v>54.341496157900011</v>
      </c>
      <c r="I73" s="317">
        <v>19.366313679999998</v>
      </c>
      <c r="J73" s="317">
        <v>38.412155173000002</v>
      </c>
      <c r="K73" s="317">
        <v>57.778468853</v>
      </c>
    </row>
    <row r="74" spans="1:11" x14ac:dyDescent="0.2">
      <c r="A74" s="550"/>
      <c r="B74" s="67" t="s">
        <v>310</v>
      </c>
      <c r="C74" s="317">
        <v>1.6836000000000004E-2</v>
      </c>
      <c r="D74" s="317">
        <v>1.4146486369999999E-2</v>
      </c>
      <c r="E74" s="317">
        <v>3.0982486370000003E-2</v>
      </c>
      <c r="F74" s="317">
        <v>1.2029E-2</v>
      </c>
      <c r="G74" s="317">
        <v>2.1288082999999999E-2</v>
      </c>
      <c r="H74" s="317">
        <v>3.3317082999999997E-2</v>
      </c>
      <c r="I74" s="317">
        <v>2.8367999999999997E-2</v>
      </c>
      <c r="J74" s="317">
        <v>1.9626899000000003E-2</v>
      </c>
      <c r="K74" s="317">
        <v>4.7994898999999994E-2</v>
      </c>
    </row>
    <row r="75" spans="1:11" x14ac:dyDescent="0.2">
      <c r="A75" s="550"/>
      <c r="B75" s="69" t="s">
        <v>320</v>
      </c>
      <c r="C75" s="317">
        <v>29.129142599000001</v>
      </c>
      <c r="D75" s="317">
        <v>66.504282969240009</v>
      </c>
      <c r="E75" s="317">
        <v>95.63342556824</v>
      </c>
      <c r="F75" s="317">
        <v>31.912493975200004</v>
      </c>
      <c r="G75" s="317">
        <v>72.084367931200006</v>
      </c>
      <c r="H75" s="317">
        <v>103.99686190640001</v>
      </c>
      <c r="I75" s="317">
        <v>31.940612379999997</v>
      </c>
      <c r="J75" s="317">
        <v>76.117714527999993</v>
      </c>
      <c r="K75" s="317">
        <v>108.058326908</v>
      </c>
    </row>
    <row r="76" spans="1:11" ht="15" thickBot="1" x14ac:dyDescent="0.25">
      <c r="A76" s="72"/>
      <c r="B76" s="73"/>
      <c r="C76" s="74"/>
      <c r="D76" s="74"/>
      <c r="E76" s="74"/>
      <c r="F76" s="74"/>
      <c r="G76" s="74"/>
      <c r="H76" s="74"/>
      <c r="I76" s="74"/>
      <c r="J76" s="74"/>
      <c r="K76" s="74"/>
    </row>
    <row r="77" spans="1:11" ht="15" thickTop="1" x14ac:dyDescent="0.2">
      <c r="A77" s="551"/>
      <c r="B77" s="551"/>
      <c r="C77" s="551"/>
      <c r="D77" s="551"/>
      <c r="E77" s="551"/>
      <c r="F77" s="551"/>
      <c r="G77" s="551"/>
      <c r="H77" s="551"/>
      <c r="I77" s="551"/>
      <c r="J77" s="551"/>
      <c r="K77" s="551"/>
    </row>
  </sheetData>
  <mergeCells count="15">
    <mergeCell ref="A1:K1"/>
    <mergeCell ref="A2:K2"/>
    <mergeCell ref="A3:K3"/>
    <mergeCell ref="B4:B5"/>
    <mergeCell ref="C4:E4"/>
    <mergeCell ref="F4:H4"/>
    <mergeCell ref="I4:K4"/>
    <mergeCell ref="A67:A75"/>
    <mergeCell ref="A77:K77"/>
    <mergeCell ref="A7:A15"/>
    <mergeCell ref="A17:A25"/>
    <mergeCell ref="A27:A35"/>
    <mergeCell ref="A37:A45"/>
    <mergeCell ref="A47:A55"/>
    <mergeCell ref="A57:A65"/>
  </mergeCells>
  <pageMargins left="0.7" right="0.7" top="0.75" bottom="0.75" header="0.3" footer="0.3"/>
  <pageSetup paperSize="9" scale="68"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115" zoomScaleNormal="100" zoomScaleSheetLayoutView="115" workbookViewId="0">
      <selection activeCell="B13" sqref="B13"/>
    </sheetView>
  </sheetViews>
  <sheetFormatPr defaultColWidth="9.125" defaultRowHeight="14.25" x14ac:dyDescent="0.2"/>
  <cols>
    <col min="1" max="1" width="10.125" style="221" bestFit="1" customWidth="1"/>
    <col min="2" max="2" width="21.875" style="221" bestFit="1" customWidth="1"/>
    <col min="3" max="11" width="7.875" style="221" customWidth="1"/>
    <col min="12" max="16384" width="9.125" style="221"/>
  </cols>
  <sheetData>
    <row r="1" spans="1:11" ht="18.75" x14ac:dyDescent="0.2">
      <c r="A1" s="568" t="s">
        <v>336</v>
      </c>
      <c r="B1" s="568"/>
      <c r="C1" s="568"/>
      <c r="D1" s="568"/>
      <c r="E1" s="568"/>
      <c r="F1" s="568"/>
      <c r="G1" s="568"/>
      <c r="H1" s="568"/>
      <c r="I1" s="568"/>
      <c r="J1" s="568"/>
      <c r="K1" s="568"/>
    </row>
    <row r="2" spans="1:11" x14ac:dyDescent="0.2">
      <c r="A2" s="569" t="s">
        <v>337</v>
      </c>
      <c r="B2" s="569"/>
      <c r="C2" s="569"/>
      <c r="D2" s="569"/>
      <c r="E2" s="569"/>
      <c r="F2" s="569"/>
      <c r="G2" s="569"/>
      <c r="H2" s="569"/>
      <c r="I2" s="569"/>
      <c r="J2" s="569"/>
      <c r="K2" s="569"/>
    </row>
    <row r="3" spans="1:11" x14ac:dyDescent="0.2">
      <c r="A3" s="570"/>
      <c r="B3" s="570"/>
      <c r="C3" s="570"/>
      <c r="D3" s="570"/>
      <c r="E3" s="570"/>
      <c r="F3" s="570"/>
      <c r="G3" s="570"/>
      <c r="H3" s="570"/>
      <c r="I3" s="570"/>
      <c r="J3" s="570"/>
      <c r="K3" s="570"/>
    </row>
    <row r="4" spans="1:11" ht="15" thickBot="1" x14ac:dyDescent="0.25">
      <c r="A4" s="571" t="s">
        <v>314</v>
      </c>
      <c r="B4" s="571"/>
      <c r="C4" s="571"/>
      <c r="D4" s="571"/>
      <c r="E4" s="571"/>
      <c r="F4" s="571"/>
      <c r="G4" s="571"/>
      <c r="H4" s="571"/>
      <c r="I4" s="571"/>
      <c r="J4" s="571"/>
      <c r="K4" s="571"/>
    </row>
    <row r="5" spans="1:11" ht="15.75" customHeight="1" thickTop="1" thickBot="1" x14ac:dyDescent="0.25">
      <c r="A5" s="220" t="s">
        <v>315</v>
      </c>
      <c r="B5" s="572" t="s">
        <v>317</v>
      </c>
      <c r="C5" s="557">
        <v>44986</v>
      </c>
      <c r="D5" s="558"/>
      <c r="E5" s="559"/>
      <c r="F5" s="557">
        <v>45078</v>
      </c>
      <c r="G5" s="560"/>
      <c r="H5" s="560"/>
      <c r="I5" s="561" t="s">
        <v>1215</v>
      </c>
      <c r="J5" s="560"/>
      <c r="K5" s="560"/>
    </row>
    <row r="6" spans="1:11" ht="15" thickBot="1" x14ac:dyDescent="0.25">
      <c r="A6" s="222" t="s">
        <v>316</v>
      </c>
      <c r="B6" s="573"/>
      <c r="C6" s="58" t="s">
        <v>318</v>
      </c>
      <c r="D6" s="223" t="s">
        <v>319</v>
      </c>
      <c r="E6" s="223" t="s">
        <v>320</v>
      </c>
      <c r="F6" s="58" t="s">
        <v>318</v>
      </c>
      <c r="G6" s="58" t="s">
        <v>319</v>
      </c>
      <c r="H6" s="58" t="s">
        <v>320</v>
      </c>
      <c r="I6" s="58" t="s">
        <v>318</v>
      </c>
      <c r="J6" s="58" t="s">
        <v>319</v>
      </c>
      <c r="K6" s="59" t="s">
        <v>320</v>
      </c>
    </row>
    <row r="7" spans="1:11" ht="15" thickTop="1" x14ac:dyDescent="0.2">
      <c r="A7" s="224"/>
      <c r="B7" s="225"/>
      <c r="C7" s="226"/>
      <c r="D7" s="226"/>
      <c r="E7" s="226"/>
      <c r="F7" s="226"/>
      <c r="G7" s="226"/>
      <c r="H7" s="226"/>
      <c r="I7" s="226"/>
      <c r="J7" s="226"/>
      <c r="K7" s="226"/>
    </row>
    <row r="8" spans="1:11" x14ac:dyDescent="0.2">
      <c r="A8" s="566" t="s">
        <v>338</v>
      </c>
      <c r="B8" s="227" t="s">
        <v>322</v>
      </c>
      <c r="C8" s="281">
        <v>4.0288197388500002</v>
      </c>
      <c r="D8" s="281">
        <v>10.067187461710001</v>
      </c>
      <c r="E8" s="281">
        <v>14.096007200560001</v>
      </c>
      <c r="F8" s="281">
        <v>5.2662675043</v>
      </c>
      <c r="G8" s="281">
        <v>12.5591000972</v>
      </c>
      <c r="H8" s="281">
        <v>17.825367601500002</v>
      </c>
      <c r="I8" s="281">
        <v>5.9066977979999997</v>
      </c>
      <c r="J8" s="281">
        <v>14.029275016</v>
      </c>
      <c r="K8" s="281">
        <v>19.935972813999999</v>
      </c>
    </row>
    <row r="9" spans="1:11" x14ac:dyDescent="0.2">
      <c r="A9" s="566"/>
      <c r="B9" s="227" t="s">
        <v>272</v>
      </c>
      <c r="C9" s="281">
        <v>1.9166480375299999</v>
      </c>
      <c r="D9" s="281">
        <v>23.866613943600001</v>
      </c>
      <c r="E9" s="281">
        <v>25.78326198113</v>
      </c>
      <c r="F9" s="281">
        <v>1.0958809409999999</v>
      </c>
      <c r="G9" s="281">
        <v>29.464109103999998</v>
      </c>
      <c r="H9" s="281">
        <v>30.559990044999999</v>
      </c>
      <c r="I9" s="281">
        <v>1.1050089760000001</v>
      </c>
      <c r="J9" s="281">
        <v>24.636422361000001</v>
      </c>
      <c r="K9" s="281">
        <v>25.741431337000002</v>
      </c>
    </row>
    <row r="10" spans="1:11" x14ac:dyDescent="0.2">
      <c r="A10" s="566"/>
      <c r="B10" s="227" t="s">
        <v>335</v>
      </c>
      <c r="C10" s="281">
        <v>1.729E-2</v>
      </c>
      <c r="D10" s="281">
        <v>0.66285099999999997</v>
      </c>
      <c r="E10" s="281">
        <v>0.680141</v>
      </c>
      <c r="F10" s="281">
        <v>6.8699999999999994E-3</v>
      </c>
      <c r="G10" s="281">
        <v>1.7994400000000002</v>
      </c>
      <c r="H10" s="281">
        <v>1.8063099999999999</v>
      </c>
      <c r="I10" s="281">
        <v>19.465547999999998</v>
      </c>
      <c r="J10" s="281">
        <v>0.87581200000000003</v>
      </c>
      <c r="K10" s="281">
        <v>20.341360000000002</v>
      </c>
    </row>
    <row r="11" spans="1:11" x14ac:dyDescent="0.2">
      <c r="A11" s="566"/>
      <c r="B11" s="227" t="s">
        <v>324</v>
      </c>
      <c r="C11" s="281">
        <v>5.8674999999999998E-2</v>
      </c>
      <c r="D11" s="281">
        <v>5.4494255695299998</v>
      </c>
      <c r="E11" s="281">
        <v>5.5081005695299998</v>
      </c>
      <c r="F11" s="281">
        <v>5.9491000000000002E-2</v>
      </c>
      <c r="G11" s="281">
        <v>6.0778331660000005</v>
      </c>
      <c r="H11" s="281">
        <v>6.137324166</v>
      </c>
      <c r="I11" s="281">
        <v>6.586199999999999E-2</v>
      </c>
      <c r="J11" s="281">
        <v>5.7647980159999994</v>
      </c>
      <c r="K11" s="281">
        <v>5.8306600159999995</v>
      </c>
    </row>
    <row r="12" spans="1:11" x14ac:dyDescent="0.2">
      <c r="A12" s="566"/>
      <c r="B12" s="227" t="s">
        <v>325</v>
      </c>
      <c r="C12" s="281">
        <v>6.8795278069399988</v>
      </c>
      <c r="D12" s="281">
        <v>21.231463568799999</v>
      </c>
      <c r="E12" s="281">
        <v>28.110991375739999</v>
      </c>
      <c r="F12" s="281">
        <v>15.2518096948</v>
      </c>
      <c r="G12" s="281">
        <v>30.476179543699999</v>
      </c>
      <c r="H12" s="281">
        <v>45.727989238500001</v>
      </c>
      <c r="I12" s="281">
        <v>15.128679147000001</v>
      </c>
      <c r="J12" s="281">
        <v>30.628910934</v>
      </c>
      <c r="K12" s="281">
        <v>45.757590081000004</v>
      </c>
    </row>
    <row r="13" spans="1:11" x14ac:dyDescent="0.2">
      <c r="A13" s="566"/>
      <c r="B13" s="227" t="s">
        <v>326</v>
      </c>
      <c r="C13" s="281">
        <v>8.5260964920000001E-2</v>
      </c>
      <c r="D13" s="281">
        <v>1.3447584393200001</v>
      </c>
      <c r="E13" s="281">
        <v>1.4300194042400001</v>
      </c>
      <c r="F13" s="281">
        <v>1.1576281539</v>
      </c>
      <c r="G13" s="281">
        <v>2.9188074711999996</v>
      </c>
      <c r="H13" s="281">
        <v>4.0764356251000002</v>
      </c>
      <c r="I13" s="281">
        <v>1.1388010549999998</v>
      </c>
      <c r="J13" s="281">
        <v>3.2774222690000001</v>
      </c>
      <c r="K13" s="281">
        <v>4.4162233240000015</v>
      </c>
    </row>
    <row r="14" spans="1:11" x14ac:dyDescent="0.2">
      <c r="A14" s="566"/>
      <c r="B14" s="227" t="s">
        <v>327</v>
      </c>
      <c r="C14" s="281">
        <v>172.85714773353999</v>
      </c>
      <c r="D14" s="281">
        <v>237.62455636089999</v>
      </c>
      <c r="E14" s="281">
        <v>410.48170409443998</v>
      </c>
      <c r="F14" s="281">
        <v>183.4079633737</v>
      </c>
      <c r="G14" s="281">
        <v>266.74070517349998</v>
      </c>
      <c r="H14" s="281">
        <v>450.14866854720003</v>
      </c>
      <c r="I14" s="281">
        <v>208.69669125599998</v>
      </c>
      <c r="J14" s="281">
        <v>286.68620300800001</v>
      </c>
      <c r="K14" s="281">
        <v>495.38289426400002</v>
      </c>
    </row>
    <row r="15" spans="1:11" x14ac:dyDescent="0.2">
      <c r="A15" s="566"/>
      <c r="B15" s="227" t="s">
        <v>310</v>
      </c>
      <c r="C15" s="281">
        <v>0.14868400000000001</v>
      </c>
      <c r="D15" s="281">
        <v>9.8055272000000006E-3</v>
      </c>
      <c r="E15" s="281">
        <v>0.15848952720000004</v>
      </c>
      <c r="F15" s="281">
        <v>4.2999999999999999E-4</v>
      </c>
      <c r="G15" s="281">
        <v>5.1835269999999994E-3</v>
      </c>
      <c r="H15" s="281">
        <v>5.6135269999999992E-3</v>
      </c>
      <c r="I15" s="281">
        <v>1.0269999999999999E-3</v>
      </c>
      <c r="J15" s="281">
        <v>1.3921527E-2</v>
      </c>
      <c r="K15" s="281">
        <v>1.4948527E-2</v>
      </c>
    </row>
    <row r="16" spans="1:11" x14ac:dyDescent="0.2">
      <c r="A16" s="566"/>
      <c r="B16" s="228" t="s">
        <v>320</v>
      </c>
      <c r="C16" s="318">
        <v>185.99205328177999</v>
      </c>
      <c r="D16" s="318">
        <v>300.25666187105998</v>
      </c>
      <c r="E16" s="318">
        <v>486.24871515283996</v>
      </c>
      <c r="F16" s="318">
        <v>206.24634066770003</v>
      </c>
      <c r="G16" s="318">
        <v>350.04135808259997</v>
      </c>
      <c r="H16" s="318">
        <v>556.28769875030002</v>
      </c>
      <c r="I16" s="318">
        <v>251.508315232</v>
      </c>
      <c r="J16" s="318">
        <v>365.91276513100001</v>
      </c>
      <c r="K16" s="318">
        <v>617.4210803630001</v>
      </c>
    </row>
    <row r="17" spans="1:11" ht="15" thickBot="1" x14ac:dyDescent="0.25">
      <c r="A17" s="219"/>
      <c r="B17" s="229"/>
      <c r="C17" s="215"/>
      <c r="D17" s="215"/>
      <c r="E17" s="215"/>
      <c r="F17" s="215"/>
      <c r="G17" s="215"/>
      <c r="H17" s="215"/>
      <c r="I17" s="215"/>
      <c r="J17" s="215"/>
      <c r="K17" s="215"/>
    </row>
    <row r="18" spans="1:11" ht="15" thickTop="1" x14ac:dyDescent="0.2">
      <c r="A18" s="567" t="s">
        <v>263</v>
      </c>
      <c r="B18" s="567"/>
      <c r="C18" s="567"/>
      <c r="D18" s="567"/>
      <c r="E18" s="567"/>
      <c r="F18" s="567"/>
      <c r="G18" s="567"/>
      <c r="H18" s="567"/>
      <c r="I18" s="567"/>
      <c r="J18" s="567"/>
      <c r="K18" s="567"/>
    </row>
    <row r="19" spans="1:11" ht="35.25" customHeight="1" x14ac:dyDescent="0.2">
      <c r="A19" s="565" t="s">
        <v>339</v>
      </c>
      <c r="B19" s="565"/>
      <c r="C19" s="565"/>
      <c r="D19" s="565"/>
      <c r="E19" s="565"/>
      <c r="F19" s="565"/>
      <c r="G19" s="565"/>
      <c r="H19" s="565"/>
      <c r="I19" s="565"/>
      <c r="J19" s="565"/>
      <c r="K19" s="565"/>
    </row>
    <row r="20" spans="1:11" ht="35.25" customHeight="1" x14ac:dyDescent="0.2">
      <c r="A20" s="565" t="s">
        <v>1237</v>
      </c>
      <c r="B20" s="565"/>
      <c r="C20" s="565"/>
      <c r="D20" s="565"/>
      <c r="E20" s="565"/>
      <c r="F20" s="565"/>
      <c r="G20" s="565"/>
      <c r="H20" s="565"/>
      <c r="I20" s="565"/>
      <c r="J20" s="565"/>
      <c r="K20" s="565"/>
    </row>
    <row r="21" spans="1:11" ht="27" customHeight="1" x14ac:dyDescent="0.2">
      <c r="A21" s="565" t="s">
        <v>340</v>
      </c>
      <c r="B21" s="565"/>
      <c r="C21" s="565"/>
      <c r="D21" s="565"/>
      <c r="E21" s="565"/>
      <c r="F21" s="565"/>
      <c r="G21" s="565"/>
      <c r="H21" s="565"/>
      <c r="I21" s="565"/>
      <c r="J21" s="565"/>
      <c r="K21" s="565"/>
    </row>
    <row r="22" spans="1:11" ht="32.25" customHeight="1" x14ac:dyDescent="0.2">
      <c r="A22" s="565" t="s">
        <v>341</v>
      </c>
      <c r="B22" s="565"/>
      <c r="C22" s="565"/>
      <c r="D22" s="565"/>
      <c r="E22" s="565"/>
      <c r="F22" s="565"/>
      <c r="G22" s="565"/>
      <c r="H22" s="565"/>
      <c r="I22" s="565"/>
      <c r="J22" s="565"/>
      <c r="K22" s="565"/>
    </row>
    <row r="23" spans="1:11" ht="32.25" customHeight="1" x14ac:dyDescent="0.2">
      <c r="A23" s="563" t="s">
        <v>342</v>
      </c>
      <c r="B23" s="563"/>
      <c r="C23" s="563"/>
      <c r="D23" s="563"/>
      <c r="E23" s="563"/>
      <c r="F23" s="563"/>
      <c r="G23" s="563"/>
      <c r="H23" s="563"/>
      <c r="I23" s="563"/>
      <c r="J23" s="563"/>
      <c r="K23" s="563"/>
    </row>
    <row r="24" spans="1:11" ht="31.5" customHeight="1" x14ac:dyDescent="0.2">
      <c r="A24" s="565" t="s">
        <v>343</v>
      </c>
      <c r="B24" s="565"/>
      <c r="C24" s="565"/>
      <c r="D24" s="565"/>
      <c r="E24" s="565"/>
      <c r="F24" s="565"/>
      <c r="G24" s="565"/>
      <c r="H24" s="565"/>
      <c r="I24" s="565"/>
      <c r="J24" s="565"/>
      <c r="K24" s="565"/>
    </row>
    <row r="25" spans="1:11" ht="32.25" customHeight="1" x14ac:dyDescent="0.2">
      <c r="A25" s="565" t="s">
        <v>344</v>
      </c>
      <c r="B25" s="565"/>
      <c r="C25" s="565"/>
      <c r="D25" s="565"/>
      <c r="E25" s="565"/>
      <c r="F25" s="565"/>
      <c r="G25" s="565"/>
      <c r="H25" s="565"/>
      <c r="I25" s="565"/>
      <c r="J25" s="565"/>
      <c r="K25" s="565"/>
    </row>
    <row r="26" spans="1:11" ht="30.75" customHeight="1" x14ac:dyDescent="0.2">
      <c r="A26" s="565" t="s">
        <v>345</v>
      </c>
      <c r="B26" s="565"/>
      <c r="C26" s="565"/>
      <c r="D26" s="565"/>
      <c r="E26" s="565"/>
      <c r="F26" s="565"/>
      <c r="G26" s="565"/>
      <c r="H26" s="565"/>
      <c r="I26" s="565"/>
      <c r="J26" s="565"/>
      <c r="K26" s="565"/>
    </row>
    <row r="27" spans="1:11" ht="21.75" customHeight="1" x14ac:dyDescent="0.2">
      <c r="A27" s="565" t="s">
        <v>346</v>
      </c>
      <c r="B27" s="565"/>
      <c r="C27" s="565"/>
      <c r="D27" s="565"/>
      <c r="E27" s="565"/>
      <c r="F27" s="565"/>
      <c r="G27" s="565"/>
      <c r="H27" s="565"/>
      <c r="I27" s="565"/>
      <c r="J27" s="565"/>
      <c r="K27" s="565"/>
    </row>
    <row r="28" spans="1:11" ht="20.25" customHeight="1" x14ac:dyDescent="0.2">
      <c r="A28" s="565" t="s">
        <v>347</v>
      </c>
      <c r="B28" s="565"/>
      <c r="C28" s="565"/>
      <c r="D28" s="565"/>
      <c r="E28" s="565"/>
      <c r="F28" s="565"/>
      <c r="G28" s="565"/>
      <c r="H28" s="565"/>
      <c r="I28" s="565"/>
      <c r="J28" s="565"/>
      <c r="K28" s="565"/>
    </row>
    <row r="29" spans="1:11" x14ac:dyDescent="0.2">
      <c r="A29" s="562" t="s">
        <v>348</v>
      </c>
      <c r="B29" s="562"/>
      <c r="C29" s="562"/>
      <c r="D29" s="562"/>
      <c r="E29" s="562"/>
      <c r="F29" s="562"/>
      <c r="G29" s="562"/>
      <c r="H29" s="562"/>
      <c r="I29" s="562"/>
      <c r="J29" s="562"/>
      <c r="K29" s="562"/>
    </row>
    <row r="30" spans="1:11" x14ac:dyDescent="0.2">
      <c r="A30" s="563" t="s">
        <v>264</v>
      </c>
      <c r="B30" s="563"/>
      <c r="C30" s="563"/>
      <c r="D30" s="563"/>
      <c r="E30" s="563"/>
      <c r="F30" s="563"/>
      <c r="G30" s="563"/>
      <c r="H30" s="563"/>
      <c r="I30" s="563"/>
      <c r="J30" s="563"/>
      <c r="K30" s="563"/>
    </row>
    <row r="31" spans="1:11" x14ac:dyDescent="0.2">
      <c r="A31" s="564" t="s">
        <v>265</v>
      </c>
      <c r="B31" s="564"/>
      <c r="C31" s="564"/>
      <c r="D31" s="564"/>
      <c r="E31" s="564"/>
      <c r="F31" s="564"/>
      <c r="G31" s="564"/>
      <c r="H31" s="564"/>
      <c r="I31" s="564"/>
      <c r="J31" s="564"/>
      <c r="K31" s="564"/>
    </row>
    <row r="32" spans="1:11" x14ac:dyDescent="0.2">
      <c r="A32" s="230"/>
    </row>
    <row r="33" spans="1:1" x14ac:dyDescent="0.2">
      <c r="A33" s="230"/>
    </row>
    <row r="34" spans="1:1" x14ac:dyDescent="0.2">
      <c r="A34" s="230"/>
    </row>
  </sheetData>
  <mergeCells count="23">
    <mergeCell ref="A8:A16"/>
    <mergeCell ref="A18:K18"/>
    <mergeCell ref="A1:K1"/>
    <mergeCell ref="A2:K2"/>
    <mergeCell ref="A3:K3"/>
    <mergeCell ref="A4:K4"/>
    <mergeCell ref="B5:B6"/>
    <mergeCell ref="C5:E5"/>
    <mergeCell ref="F5:H5"/>
    <mergeCell ref="I5:K5"/>
    <mergeCell ref="A19:K19"/>
    <mergeCell ref="A20:K20"/>
    <mergeCell ref="A21:K21"/>
    <mergeCell ref="A22:K22"/>
    <mergeCell ref="A23:K23"/>
    <mergeCell ref="A29:K29"/>
    <mergeCell ref="A30:K30"/>
    <mergeCell ref="A31:K31"/>
    <mergeCell ref="A24:K24"/>
    <mergeCell ref="A25:K25"/>
    <mergeCell ref="A26:K26"/>
    <mergeCell ref="A27:K27"/>
    <mergeCell ref="A28:K28"/>
  </mergeCells>
  <pageMargins left="0.7" right="0.7" top="0.75" bottom="0.75" header="0.3" footer="0.3"/>
  <pageSetup paperSize="9" scale="78" orientation="portrait" verticalDpi="0"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18</vt:i4>
      </vt:variant>
    </vt:vector>
  </HeadingPairs>
  <TitlesOfParts>
    <vt:vector size="69" baseType="lpstr">
      <vt:lpstr>3.1</vt:lpstr>
      <vt:lpstr>3.1.1</vt:lpstr>
      <vt:lpstr>3.2</vt:lpstr>
      <vt:lpstr>3.3</vt:lpstr>
      <vt:lpstr>3.3.2</vt:lpstr>
      <vt:lpstr>3.4</vt:lpstr>
      <vt:lpstr>3.4.2</vt:lpstr>
      <vt:lpstr>3.5</vt:lpstr>
      <vt:lpstr>3.5.2</vt:lpstr>
      <vt:lpstr>3.6</vt:lpstr>
      <vt:lpstr>3.7</vt:lpstr>
      <vt:lpstr>3.8</vt:lpstr>
      <vt:lpstr>3.9</vt:lpstr>
      <vt:lpstr>3.10</vt:lpstr>
      <vt:lpstr>3.10.2</vt:lpstr>
      <vt:lpstr>3.11</vt:lpstr>
      <vt:lpstr>3.11.1</vt:lpstr>
      <vt:lpstr>3.12</vt:lpstr>
      <vt:lpstr>3.13</vt:lpstr>
      <vt:lpstr>3.13.1</vt:lpstr>
      <vt:lpstr>3.14</vt:lpstr>
      <vt:lpstr>3.14.1</vt:lpstr>
      <vt:lpstr>3.15</vt:lpstr>
      <vt:lpstr>3.16</vt:lpstr>
      <vt:lpstr>3.17</vt:lpstr>
      <vt:lpstr>3.18</vt:lpstr>
      <vt:lpstr>3.18.1</vt:lpstr>
      <vt:lpstr>3.19</vt:lpstr>
      <vt:lpstr>3.19.1</vt:lpstr>
      <vt:lpstr>3.20</vt:lpstr>
      <vt:lpstr>3.21</vt:lpstr>
      <vt:lpstr>3.22</vt:lpstr>
      <vt:lpstr>3.23</vt:lpstr>
      <vt:lpstr>3.24</vt:lpstr>
      <vt:lpstr>3.25</vt:lpstr>
      <vt:lpstr>3.26</vt:lpstr>
      <vt:lpstr>3.27</vt:lpstr>
      <vt:lpstr>3.28</vt:lpstr>
      <vt:lpstr>3.29</vt:lpstr>
      <vt:lpstr>3.30</vt:lpstr>
      <vt:lpstr>3.31</vt:lpstr>
      <vt:lpstr>3.32</vt:lpstr>
      <vt:lpstr>3.33</vt:lpstr>
      <vt:lpstr>3.34</vt:lpstr>
      <vt:lpstr>3.35</vt:lpstr>
      <vt:lpstr>3.36</vt:lpstr>
      <vt:lpstr>3.37</vt:lpstr>
      <vt:lpstr>3.37-38-39</vt:lpstr>
      <vt:lpstr>3.40</vt:lpstr>
      <vt:lpstr>3.41</vt:lpstr>
      <vt:lpstr>3.42</vt:lpstr>
      <vt:lpstr>'3.13'!OLE_LINK1</vt:lpstr>
      <vt:lpstr>'3.1'!Print_Area</vt:lpstr>
      <vt:lpstr>'3.11.1'!Print_Area</vt:lpstr>
      <vt:lpstr>'3.12'!Print_Area</vt:lpstr>
      <vt:lpstr>'3.15'!Print_Area</vt:lpstr>
      <vt:lpstr>'3.16'!Print_Area</vt:lpstr>
      <vt:lpstr>'3.17'!Print_Area</vt:lpstr>
      <vt:lpstr>'3.2'!Print_Area</vt:lpstr>
      <vt:lpstr>'3.25'!Print_Area</vt:lpstr>
      <vt:lpstr>'3.29'!Print_Area</vt:lpstr>
      <vt:lpstr>'3.3'!Print_Area</vt:lpstr>
      <vt:lpstr>'3.33'!Print_Area</vt:lpstr>
      <vt:lpstr>'3.36'!Print_Area</vt:lpstr>
      <vt:lpstr>'3.37'!Print_Area</vt:lpstr>
      <vt:lpstr>'3.4'!Print_Area</vt:lpstr>
      <vt:lpstr>'3.41'!Print_Area</vt:lpstr>
      <vt:lpstr>'3.5.2'!Print_Area</vt:lpstr>
      <vt:lpstr>'3.8'!Print_Area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2024-03-22T05:18:03Z</cp:lastPrinted>
  <dcterms:created xsi:type="dcterms:W3CDTF">2024-02-01T10:12:31Z</dcterms:created>
  <dcterms:modified xsi:type="dcterms:W3CDTF">2024-03-28T09:21:11Z</dcterms:modified>
</cp:coreProperties>
</file>