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D:\D Data\Haider Ali\Flow of fund Prices and publication Div\Publication\MSB\0724\MSB Excel files\"/>
    </mc:Choice>
  </mc:AlternateContent>
  <bookViews>
    <workbookView xWindow="0" yWindow="0" windowWidth="19200" windowHeight="6930" activeTab="6"/>
  </bookViews>
  <sheets>
    <sheet name="2.1" sheetId="1" r:id="rId1"/>
    <sheet name="2.1.2" sheetId="2" r:id="rId2"/>
    <sheet name="2.2" sheetId="3" r:id="rId3"/>
    <sheet name="2.2.2" sheetId="4" r:id="rId4"/>
    <sheet name="2.3" sheetId="5" r:id="rId5"/>
    <sheet name="2.4" sheetId="6" r:id="rId6"/>
    <sheet name="2.5" sheetId="22" r:id="rId7"/>
    <sheet name="2.6" sheetId="8" r:id="rId8"/>
    <sheet name="2.7" sheetId="9" r:id="rId9"/>
    <sheet name="2.8" sheetId="10" r:id="rId10"/>
    <sheet name="2.9" sheetId="11" r:id="rId11"/>
    <sheet name="2.9.2" sheetId="12" r:id="rId12"/>
    <sheet name="2.10" sheetId="14" r:id="rId13"/>
    <sheet name="2.11" sheetId="15" r:id="rId14"/>
    <sheet name="2.12" sheetId="16" r:id="rId15"/>
    <sheet name="2.13" sheetId="17" r:id="rId16"/>
    <sheet name="2.14" sheetId="18" r:id="rId17"/>
    <sheet name="2.15" sheetId="19" r:id="rId18"/>
    <sheet name="2.16" sheetId="20" r:id="rId19"/>
    <sheet name="2.17" sheetId="21" r:id="rId20"/>
  </sheets>
  <definedNames>
    <definedName name="_xlnm.Print_Area" localSheetId="14">'2.12'!$A$1:$J$39</definedName>
    <definedName name="_xlnm.Print_Area" localSheetId="16">'2.14'!$A$1:$I$53</definedName>
    <definedName name="_xlnm.Print_Area" localSheetId="18">'2.16'!$A$1:$G$25</definedName>
    <definedName name="_xlnm.Print_Area" localSheetId="19">'2.17'!$A$1:$G$43</definedName>
    <definedName name="_xlnm.Print_Area" localSheetId="5">'2.4'!$A$1:$J$44</definedName>
    <definedName name="_xlnm.Print_Area" localSheetId="10">'2.9'!$A$1:$J$87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 i="17" l="1"/>
  <c r="H7" i="22" l="1"/>
</calcChain>
</file>

<file path=xl/sharedStrings.xml><?xml version="1.0" encoding="utf-8"?>
<sst xmlns="http://schemas.openxmlformats.org/spreadsheetml/2006/main" count="1336" uniqueCount="603">
  <si>
    <t xml:space="preserve">2.1 Central Bank Survey </t>
  </si>
  <si>
    <t>Million Rupees</t>
  </si>
  <si>
    <t>I T E M S</t>
  </si>
  <si>
    <r>
      <t>FY21</t>
    </r>
    <r>
      <rPr>
        <b/>
        <vertAlign val="superscript"/>
        <sz val="7"/>
        <rFont val="Times New Roman"/>
        <family val="1"/>
      </rPr>
      <t xml:space="preserve"> </t>
    </r>
  </si>
  <si>
    <t xml:space="preserve">FY22 </t>
  </si>
  <si>
    <t>FY23</t>
  </si>
  <si>
    <t>Net Foreign Assets</t>
  </si>
  <si>
    <t>Claims on nonresidents</t>
  </si>
  <si>
    <t>a) Monetary Gold, Coin and Bullion</t>
  </si>
  <si>
    <t>b) Holdings of SDRs</t>
  </si>
  <si>
    <t>c) Foreign currency</t>
  </si>
  <si>
    <t>d) Deposits</t>
  </si>
  <si>
    <t>e) Securities other than shares (Foreign)</t>
  </si>
  <si>
    <t>f) Loans</t>
  </si>
  <si>
    <t>-</t>
  </si>
  <si>
    <t>g) Financial derivatives</t>
  </si>
  <si>
    <t>h) Other</t>
  </si>
  <si>
    <t>Of which:  Quota-IMF</t>
  </si>
  <si>
    <t>less: Liabilities to nonresidents</t>
  </si>
  <si>
    <t>a) Deposits</t>
  </si>
  <si>
    <t>b) Securities other than shares</t>
  </si>
  <si>
    <t>c) Loans</t>
  </si>
  <si>
    <t>..</t>
  </si>
  <si>
    <t>d) Financial derivatives</t>
  </si>
  <si>
    <t>e) Other</t>
  </si>
  <si>
    <t>Claims on Other Depository Corporations</t>
  </si>
  <si>
    <t>Net claims on General Government</t>
  </si>
  <si>
    <t>Net claims on Central Government</t>
  </si>
  <si>
    <t>Claims on Central Government</t>
  </si>
  <si>
    <t>a) Securities other than Shares</t>
  </si>
  <si>
    <t>b) Other claims</t>
  </si>
  <si>
    <t>less: Liabilities to Central Government</t>
  </si>
  <si>
    <t>b) Other liabilities</t>
  </si>
  <si>
    <t>Net claims on Provincial Governments</t>
  </si>
  <si>
    <t>Claims on Provincial and Local Governments</t>
  </si>
  <si>
    <t>less: Liabilities to Provincial and Local  governments</t>
  </si>
  <si>
    <t>Claims on other sectors</t>
  </si>
  <si>
    <t>a) Other financial corporations</t>
  </si>
  <si>
    <t>b) Public non-financial corporations</t>
  </si>
  <si>
    <t>c) Other non-financial corporations</t>
  </si>
  <si>
    <t>d) Other resident sectors</t>
  </si>
  <si>
    <t>Monetary base</t>
  </si>
  <si>
    <t>1)  Currency in Circulation</t>
  </si>
  <si>
    <t>2)  Liabilities to Other Depository Corporations</t>
  </si>
  <si>
    <t>Reserve deposits</t>
  </si>
  <si>
    <t>Other liabilities</t>
  </si>
  <si>
    <t>2.1 Central Bank Survey</t>
  </si>
  <si>
    <t xml:space="preserve">FY21 </t>
  </si>
  <si>
    <t>FY22</t>
  </si>
  <si>
    <t>3) Deposits included in broad money</t>
  </si>
  <si>
    <t>Transferable deposits</t>
  </si>
  <si>
    <t>Other deposits</t>
  </si>
  <si>
    <t>4) Securities other than shares included in broad money</t>
  </si>
  <si>
    <t>Deposits excluded from broad money</t>
  </si>
  <si>
    <t>Of which: Other financial corporations</t>
  </si>
  <si>
    <t>Securities other than shares excluded from broad money</t>
  </si>
  <si>
    <t>Loans*</t>
  </si>
  <si>
    <t>Financial derivatives</t>
  </si>
  <si>
    <t>Trade credit and advances</t>
  </si>
  <si>
    <t>Shares and Other equity</t>
  </si>
  <si>
    <t>a) Funds contributed by owners</t>
  </si>
  <si>
    <t>b) Retained earnings</t>
  </si>
  <si>
    <t>c) General &amp; special reserves</t>
  </si>
  <si>
    <t>d) Valuation adjustment</t>
  </si>
  <si>
    <t>Other items (net)</t>
  </si>
  <si>
    <t>Less: Other Assets</t>
  </si>
  <si>
    <t>Note:</t>
  </si>
  <si>
    <t>1. The table shows monetary statistics of the Central Bank (State Bank of Pakistan) according to the guidelines of IMF Monetary and Financial Statistics Manual (MFSM 2000). Compilation methodology is available at:</t>
  </si>
  <si>
    <t>http://www.sbp.org.pk/departments/Guidelines.htm</t>
  </si>
  <si>
    <t>2. General Government includes Central and Provincial Governments.</t>
  </si>
  <si>
    <t>3. Provincial Governments includes Local &amp; Provincial Governments.</t>
  </si>
  <si>
    <t>4. The data may not tally with the table 2 at http://www.sbp.org.pk/ecodata/Ana_Acc_Sbp.pdf and table 2.2 of Statistical Bulletin due to difference in classification and Sectorization.</t>
  </si>
  <si>
    <t xml:space="preserve">5. Note Explaining major changes is available at: http://www.sbp.org.pk/departments/stats/ntb.htm </t>
  </si>
  <si>
    <t>6. The claims on Indian Government are reclassified as Other Assets in line with changes in SBP Statement of Affairs from July 2020.</t>
  </si>
  <si>
    <t>7. Accrued markup on reverse repo transactions previously added in Claims on Central Government, has been reclassified to Claims on Depository Corporations with effect from June 30, 2023.</t>
  </si>
  <si>
    <t>8. Commission receivable against public debt management previously added in Claims on Central Government, has been reclassified to Other Assets with effect from June 30, 2023.</t>
  </si>
  <si>
    <t>* This includes amounts related to SBP’s OMO mop up activities and financial institutions’ placed of their excess reserves with SBP.</t>
  </si>
  <si>
    <t xml:space="preserve">2.2 Other Depository Corporations Survey </t>
  </si>
  <si>
    <t>FY21</t>
  </si>
  <si>
    <t>a) Foreign currency</t>
  </si>
  <si>
    <t>b) Deposits</t>
  </si>
  <si>
    <t>c) Securities other than shares</t>
  </si>
  <si>
    <t>d) Loans</t>
  </si>
  <si>
    <t>e) Financial derivatives</t>
  </si>
  <si>
    <t>f)Shares &amp; other equity</t>
  </si>
  <si>
    <t>g) Other</t>
  </si>
  <si>
    <t>Claims on Central bank</t>
  </si>
  <si>
    <t>a) Currency</t>
  </si>
  <si>
    <t>b) Reserve deposits</t>
  </si>
  <si>
    <t>c) Other claims</t>
  </si>
  <si>
    <t>Net Claims on General Government</t>
  </si>
  <si>
    <t>Claims on Provincial Governments</t>
  </si>
  <si>
    <t>less: Liabilities to Provincial Governments</t>
  </si>
  <si>
    <t>Liabilities to central bank</t>
  </si>
  <si>
    <t>Deposits included in broad money (1+2)</t>
  </si>
  <si>
    <t>1)Transferable deposits</t>
  </si>
  <si>
    <t>2)Other deposits</t>
  </si>
  <si>
    <t>Securities other than shares, included in broad money</t>
  </si>
  <si>
    <t>Securities other than shares, excluded from broad money</t>
  </si>
  <si>
    <t>Loans</t>
  </si>
  <si>
    <t xml:space="preserve">Of which: Other financial corporations </t>
  </si>
  <si>
    <t>Shares and other equity</t>
  </si>
  <si>
    <t>c) General and special reserves</t>
  </si>
  <si>
    <t>less: Other assets</t>
  </si>
  <si>
    <t>plus: Consolidation adjustment</t>
  </si>
  <si>
    <t>Source: Core Statistics Department</t>
  </si>
  <si>
    <r>
      <t xml:space="preserve"> </t>
    </r>
    <r>
      <rPr>
        <sz val="7"/>
        <color rgb="FF000000"/>
        <rFont val="Times New Roman"/>
        <family val="1"/>
      </rPr>
      <t>1. Other Depository Corporations (ODCs) include the data of Banks, DFIs, MFBs, Deposit Accepting Non-Bank Financial Companies and Money Market Mutual Funds (MMMFs). The scope of ODCs survey has been enhanced with the inclusion of MMMFs with effect from April 2017. The archive of the ODCs including MMMFs has been prepared from July 2012. Therefore, the estimates are not comparable with Analytical Accounts of Banking Sector (up to June 2008 prepared under money &amp; banking guide and up to June 2012 prepared under MFSM) and monetary aggregates of weekly monetary survey based on data of SBP and Scheduled Banks</t>
    </r>
  </si>
  <si>
    <t>2. General Government includes Central and Provincial Government</t>
  </si>
  <si>
    <t>3. Provincial Governments includes Provincial and Local Governments</t>
  </si>
  <si>
    <t>4. The data may not tally with the table 3 at http://www.sbp.org.pk/ecodata/Ana_Acc_bkg.pdf and table 2.3 of Statistical Bulletin due to difference in classification and Sectorization.</t>
  </si>
  <si>
    <r>
      <t>6. From July, 2019 data on Central and Government Deposits with scheduled banks have been revised.This revision is due to reclassification of some of the PSEs, which were previously reported under Government deposits. The coverage of PSEs has been increased. Details are available at</t>
    </r>
    <r>
      <rPr>
        <sz val="8"/>
        <color rgb="FF000000"/>
        <rFont val="Times New Roman"/>
        <family val="1"/>
      </rPr>
      <t>:</t>
    </r>
  </si>
  <si>
    <t xml:space="preserve">http://www.sbp.org.pk/ecodata/MFSM_Other_Depository.pdf </t>
  </si>
  <si>
    <r>
      <t>2.3 Depository</t>
    </r>
    <r>
      <rPr>
        <b/>
        <i/>
        <sz val="12"/>
        <color rgb="FF000000"/>
        <rFont val="Times New Roman"/>
        <family val="1"/>
      </rPr>
      <t xml:space="preserve"> </t>
    </r>
    <r>
      <rPr>
        <b/>
        <sz val="14"/>
        <color rgb="FF000000"/>
        <rFont val="Times New Roman"/>
        <family val="1"/>
      </rPr>
      <t>Corporations Survey</t>
    </r>
  </si>
  <si>
    <t>Domestic claims (a+b)</t>
  </si>
  <si>
    <t>a. Net Claims on general government (1+2)</t>
  </si>
  <si>
    <t xml:space="preserve"> 1- Net claims on central government</t>
  </si>
  <si>
    <t>Claims on central government</t>
  </si>
  <si>
    <t>less: Liabilities to central government</t>
  </si>
  <si>
    <t>2-Net claims on provincial governments</t>
  </si>
  <si>
    <t>Claims on provincial governments</t>
  </si>
  <si>
    <t>less: Liabilities to provincial governments</t>
  </si>
  <si>
    <t>b. Claims on other sectors</t>
  </si>
  <si>
    <t>Other financial corporations</t>
  </si>
  <si>
    <t>Public non-financial corporations</t>
  </si>
  <si>
    <t>Other non-financial corporations</t>
  </si>
  <si>
    <t>Other resident sectors</t>
  </si>
  <si>
    <t>Broad money liabilities (a+b+c+d)</t>
  </si>
  <si>
    <t>a. Currency outside depository corporations</t>
  </si>
  <si>
    <t>b. Transferable deposits</t>
  </si>
  <si>
    <t>less: Central bank float</t>
  </si>
  <si>
    <t>c. Other Deposits</t>
  </si>
  <si>
    <t>d. Securities other than shares included in broad money</t>
  </si>
  <si>
    <t>of which: Other financial corporations</t>
  </si>
  <si>
    <t>Financial Derivatives</t>
  </si>
  <si>
    <t>Trade credit &amp; advances</t>
  </si>
  <si>
    <t>Shares &amp; other equity</t>
  </si>
  <si>
    <t>Other liabilities (includes central bank float)</t>
  </si>
  <si>
    <t xml:space="preserve">1. Depository Corporations include SBP, Banks, DFIs, MFBs and Deposit Accepting Non-Bank Financial Companies. Therefore, the estimates are not comparable with Analytical Accounts of Banking sector (published up to June 2008) and monetary aggregates of weekly monetary survey based on data of SBP and Scheduled banks. Methodological changes are given at the following link: </t>
  </si>
  <si>
    <t>http://www.sbp.org.pk/departments/stats/ntb.htm</t>
  </si>
  <si>
    <t xml:space="preserve">http://www.sbp.org.pk/departments/stats/Notice-27-Mar-2017.pdf </t>
  </si>
  <si>
    <t xml:space="preserve">2. . From Dec, 2022 data on Central Government and Non Financial Public Sector deposits with scheduled banks have been revised. This revision is due to reclassification of some of the NFPSEs to Central Government. </t>
  </si>
  <si>
    <t xml:space="preserve">3. The claims on Indian Government are reclassified as Other Assets in line with changes in SBP Statement of Affairs from July 2020. http://www.sbp.org.pk/ecodata/MFSM_Dep_CS.pdf </t>
  </si>
  <si>
    <t>2.4 Reserve Money</t>
  </si>
  <si>
    <t>Components</t>
  </si>
  <si>
    <r>
      <t>30</t>
    </r>
    <r>
      <rPr>
        <b/>
        <vertAlign val="superscript"/>
        <sz val="8"/>
        <rFont val="Times New Roman"/>
        <family val="1"/>
      </rPr>
      <t>th</t>
    </r>
    <r>
      <rPr>
        <b/>
        <sz val="8"/>
        <rFont val="Times New Roman"/>
        <family val="1"/>
      </rPr>
      <t xml:space="preserve"> June</t>
    </r>
  </si>
  <si>
    <t xml:space="preserve"> A. Currency in Circulation</t>
  </si>
  <si>
    <t xml:space="preserve"> B. Cash in Tills</t>
  </si>
  <si>
    <t xml:space="preserve"> C. Other Deposits</t>
  </si>
  <si>
    <t xml:space="preserve"> D. Bank Deposits</t>
  </si>
  <si>
    <t xml:space="preserve"> Reserve Money (A+B+C+D)</t>
  </si>
  <si>
    <t>Factor affecting Reserve Money (RM)</t>
  </si>
  <si>
    <t xml:space="preserve"> A. Net Foreign Assets</t>
  </si>
  <si>
    <t xml:space="preserve"> B. Net Domestic Assets (1+2+3)</t>
  </si>
  <si>
    <t xml:space="preserve">   1. Net Govt Sector Borrowing (i+ii)</t>
  </si>
  <si>
    <r>
      <t xml:space="preserve">i. Borrowings for Budgetary Support </t>
    </r>
    <r>
      <rPr>
        <vertAlign val="superscript"/>
        <sz val="8"/>
        <color rgb="FF000000"/>
        <rFont val="Times New Roman"/>
        <family val="1"/>
      </rPr>
      <t>1</t>
    </r>
  </si>
  <si>
    <t xml:space="preserve"> a) Federal Government</t>
  </si>
  <si>
    <t xml:space="preserve">      of which deposits with SBP</t>
  </si>
  <si>
    <t xml:space="preserve"> b) Provincial Government</t>
  </si>
  <si>
    <t xml:space="preserve">                      Balochistan</t>
  </si>
  <si>
    <t xml:space="preserve">                      Khyber  Pakhtunkhwa</t>
  </si>
  <si>
    <t xml:space="preserve">                      Punjab</t>
  </si>
  <si>
    <t xml:space="preserve">                      Sindh</t>
  </si>
  <si>
    <t xml:space="preserve">       c) AJK Government</t>
  </si>
  <si>
    <t xml:space="preserve">       d) Gilgit-Baltistan</t>
  </si>
  <si>
    <t xml:space="preserve">    ii. Others</t>
  </si>
  <si>
    <t xml:space="preserve">   2. Credit to Non-Govt. Sector (i+ii+iii)</t>
  </si>
  <si>
    <t>a. Agriculture Sector</t>
  </si>
  <si>
    <t>b. Industrial Sector</t>
  </si>
  <si>
    <t>c. Export Sector</t>
  </si>
  <si>
    <t>d. Housing Sector</t>
  </si>
  <si>
    <t>e. Others</t>
  </si>
  <si>
    <t>ii. Claims on NBFIs</t>
  </si>
  <si>
    <t>iii. PSEs Special A/C Debt Repayment</t>
  </si>
  <si>
    <t xml:space="preserve">  3. Other Items (Net)</t>
  </si>
  <si>
    <t>Reserve Money(RM) (A+B)</t>
  </si>
  <si>
    <t xml:space="preserve">1/ Quarter end NFA of SBP includes interest accrued on Asian Clearing Union (ACU) balance, SDRs allocation, SDRs holdings, fund facilities and accrued expenses on portfolio investment account. </t>
  </si>
  <si>
    <t xml:space="preserve">2/ Government’s borrowing net of Federal, Provincial, Azad Kashmir’s and Gilgit-Baltistan’s deposit with SBP. The (-) sign in govt. deposits shows a credit balance whereas (+) sign shows their debtor/withdrawal from the system </t>
  </si>
  <si>
    <t>3/ An amount of Rs. 40,968 million for the payment of government letters of credit (LCs) payable in subsequent weeks after June 30, 2022 has been classified as ‘government deposits’ in the monetary data; this same amount was classified as ‘other deposits’ in SBP annual financial statements.</t>
  </si>
  <si>
    <t>4/ Total may differ due to rounding off.</t>
  </si>
  <si>
    <t>2.5 Currency in Circulation</t>
  </si>
  <si>
    <t>i-From July, 2020 and onwards five rupee bills &amp; above have been renamed as banknotes.</t>
  </si>
  <si>
    <t xml:space="preserve">ii-  Monthly data is of last Friday of the month. </t>
  </si>
  <si>
    <t>2.6 Monetary Aggregates</t>
  </si>
  <si>
    <t>Assets / Liabilities</t>
  </si>
  <si>
    <t>A.     Components  of M2</t>
  </si>
  <si>
    <r>
      <t xml:space="preserve">1.   </t>
    </r>
    <r>
      <rPr>
        <sz val="7"/>
        <color rgb="FF000000"/>
        <rFont val="Times New Roman"/>
        <family val="1"/>
      </rPr>
      <t>Currency in Circulation</t>
    </r>
  </si>
  <si>
    <r>
      <t xml:space="preserve">2.   </t>
    </r>
    <r>
      <rPr>
        <sz val="7"/>
        <color rgb="FF000000"/>
        <rFont val="Times New Roman"/>
        <family val="1"/>
      </rPr>
      <t>Other Deposits with SBP</t>
    </r>
  </si>
  <si>
    <r>
      <t xml:space="preserve">3.   </t>
    </r>
    <r>
      <rPr>
        <sz val="7"/>
        <color rgb="FF000000"/>
        <rFont val="Times New Roman"/>
        <family val="1"/>
      </rPr>
      <t>Total Private &amp; PSE Deposits</t>
    </r>
  </si>
  <si>
    <r>
      <t xml:space="preserve">      </t>
    </r>
    <r>
      <rPr>
        <i/>
        <sz val="7"/>
        <color rgb="FF000000"/>
        <rFont val="Times New Roman"/>
        <family val="1"/>
      </rPr>
      <t>of which : RFCDs</t>
    </r>
  </si>
  <si>
    <t>Money Supply  (1+2+3)</t>
  </si>
  <si>
    <t xml:space="preserve">B.     Factors Affecting Money Supply ( M2)  </t>
  </si>
  <si>
    <t>I.Net Foreign Assets of the Banking System</t>
  </si>
  <si>
    <t>a.      State Bank of Pakistan</t>
  </si>
  <si>
    <t>b.      Scheduled Banks</t>
  </si>
  <si>
    <t>II.Net Domestic Assets of Banking System (1+2+3)</t>
  </si>
  <si>
    <t>1.     Net Govt Sector Borrowing(a+b+c)</t>
  </si>
  <si>
    <r>
      <t xml:space="preserve">a.   Borrowings for Budgetary support </t>
    </r>
    <r>
      <rPr>
        <b/>
        <vertAlign val="superscript"/>
        <sz val="7"/>
        <color rgb="FF000000"/>
        <rFont val="Times New Roman"/>
        <family val="1"/>
      </rPr>
      <t>1</t>
    </r>
  </si>
  <si>
    <t xml:space="preserve">       (i) From SBP </t>
  </si>
  <si>
    <t xml:space="preserve">          a) Federal Government</t>
  </si>
  <si>
    <t xml:space="preserve">               of which deposits with SBP </t>
  </si>
  <si>
    <t xml:space="preserve">          b) Provincial Government</t>
  </si>
  <si>
    <t xml:space="preserve">                    Balochistan Government</t>
  </si>
  <si>
    <t xml:space="preserve">                    Khyber  Pakhtunkhwa Government</t>
  </si>
  <si>
    <t xml:space="preserve">                    Punjab Government</t>
  </si>
  <si>
    <t xml:space="preserve">                    Sindh Government</t>
  </si>
  <si>
    <t xml:space="preserve">          c) AJK Government</t>
  </si>
  <si>
    <t xml:space="preserve">          d) Gilgit-Baltistan</t>
  </si>
  <si>
    <t xml:space="preserve">       (ii) From Scheduled banks (a+b)</t>
  </si>
  <si>
    <t xml:space="preserve">                of which deposits with banks</t>
  </si>
  <si>
    <t xml:space="preserve">          b) Provincial Government </t>
  </si>
  <si>
    <t>b.  Commodity operations</t>
  </si>
  <si>
    <t>c.   Others</t>
  </si>
  <si>
    <t>2.     Credit to Non-Govt. Sector (a+b+c+d)</t>
  </si>
  <si>
    <t>a.   Credit to Private Sector*</t>
  </si>
  <si>
    <t xml:space="preserve">  Conventional Banking Branches</t>
  </si>
  <si>
    <t xml:space="preserve">   Islamic Banks</t>
  </si>
  <si>
    <t xml:space="preserve">   Islamic Banking Branches of Conventional Banks</t>
  </si>
  <si>
    <t>b.  Credit to PSEs</t>
  </si>
  <si>
    <t>c.   PSEs Special a/c-debt Repayment with BP/PSPC</t>
  </si>
  <si>
    <t>d.  Credit to NBFIs</t>
  </si>
  <si>
    <t>3.     Other Items  (net) *</t>
  </si>
  <si>
    <t>Broad Money M2  (A+B)</t>
  </si>
  <si>
    <t>C.     Memorandum Items</t>
  </si>
  <si>
    <t>Accrued Profit on SBP holdings of MRTBs/MTBs</t>
  </si>
  <si>
    <t xml:space="preserve">Outstanding amount of MTBs (realized value in auction) </t>
  </si>
  <si>
    <t>Net Government Budgetary Borrowing (Cash Basis)</t>
  </si>
  <si>
    <t>From SBP</t>
  </si>
  <si>
    <t>From Scheduled Banks</t>
  </si>
  <si>
    <r>
      <t>Source: Core Statistics Department</t>
    </r>
    <r>
      <rPr>
        <sz val="7"/>
        <rFont val="Times New Roman"/>
        <family val="1"/>
      </rPr>
      <t> </t>
    </r>
  </si>
  <si>
    <t>Notes: -</t>
  </si>
  <si>
    <t>1. Excluding IMF A/c Nos. 1 &amp; 2, IMF outstanding credit, deposits of foreign central banks, foreign governments, international organizations and deposit money banks.</t>
  </si>
  <si>
    <t>2 - Data is based on weekly returns. The quarterly data covers the period up to the last working day of the month and others months data up to the last working day of last week.</t>
  </si>
  <si>
    <t>* Islamic Financings, Advances (against Murabaha etc), Inventories and any Other related item(s) pertaining to Islamic Financing previously reported under Other Assets has been reclassified as credit to private sector. Details of reclassifications/revisions are available in revision study on SBP website at: http://www.sbp.org.pk/ecodata/RSMS.pdf</t>
  </si>
  <si>
    <t># W.e.f. December 16, 2022 scheduled banks' credit to NBFIs, earlier reported under Credit to Private Sector, is reclassified as Credit to NBFIs to harmonize this weekly report with Monthly Credit / Loans Classified by Borrower.</t>
  </si>
  <si>
    <t>2.7 Government Budgetary Borrowing from Banks</t>
  </si>
  <si>
    <t>ITEMS</t>
  </si>
  <si>
    <t>Stocks</t>
  </si>
  <si>
    <t>Monetary Impact During</t>
  </si>
  <si>
    <t>to</t>
  </si>
  <si>
    <t>1. Central Government (a+b)</t>
  </si>
  <si>
    <t>a. Scheduled Banks</t>
  </si>
  <si>
    <t>T-Bills and Securities</t>
  </si>
  <si>
    <t xml:space="preserve">Less: </t>
  </si>
  <si>
    <t>Government Deposits</t>
  </si>
  <si>
    <t>b. State Bank</t>
  </si>
  <si>
    <t>T-bills and Securities etc.</t>
  </si>
  <si>
    <t>Debtor Balances (Exc. Zakat Fund)</t>
  </si>
  <si>
    <t>Govt. Deposits (Ex. Zakat and Privatization Fund)</t>
  </si>
  <si>
    <t>Others*</t>
  </si>
  <si>
    <t>2. Provincial Governments (c+d)</t>
  </si>
  <si>
    <t>c. Scheduled Banks</t>
  </si>
  <si>
    <t>Government Securities and Others</t>
  </si>
  <si>
    <t>d. State Bank</t>
  </si>
  <si>
    <t>Government Securities</t>
  </si>
  <si>
    <t>Debtor Balances (Excluding Zakat Fund)</t>
  </si>
  <si>
    <t>Government Deposits (Excluding Zakat Fund)</t>
  </si>
  <si>
    <t>Net Budgetary Borrowing from the Banking System</t>
  </si>
  <si>
    <t>* It include treasury currency and Rupee counterpart loan to GOP against SDRs allocation</t>
  </si>
  <si>
    <t>2.8 Government Borrowing for Commodity Operations</t>
  </si>
  <si>
    <t>Rice</t>
  </si>
  <si>
    <t>Wheat</t>
  </si>
  <si>
    <t>Sugar</t>
  </si>
  <si>
    <t>Fertilizer</t>
  </si>
  <si>
    <t>Seeds</t>
  </si>
  <si>
    <t>Oil seeds</t>
  </si>
  <si>
    <t>Pulses</t>
  </si>
  <si>
    <t>Edible Oil</t>
  </si>
  <si>
    <t>Black Mash</t>
  </si>
  <si>
    <t>Chilies</t>
  </si>
  <si>
    <t>Seed Meal</t>
  </si>
  <si>
    <t>Gram</t>
  </si>
  <si>
    <t>Onion</t>
  </si>
  <si>
    <t>Potatoes</t>
  </si>
  <si>
    <t>Cotton</t>
  </si>
  <si>
    <t>Total</t>
  </si>
  <si>
    <t>2.9 Statement of Affairs</t>
  </si>
  <si>
    <t>LAST WEEK END</t>
  </si>
  <si>
    <t>Issue</t>
  </si>
  <si>
    <t>Banking</t>
  </si>
  <si>
    <t>ASSETS</t>
  </si>
  <si>
    <t>International reserve assets</t>
  </si>
  <si>
    <t>- Gold</t>
  </si>
  <si>
    <t>- Foreign currency balances</t>
  </si>
  <si>
    <t>- Balances with International Monetary Fund</t>
  </si>
  <si>
    <t>- Special drawing rights holdings</t>
  </si>
  <si>
    <t xml:space="preserve">- Reserve tranche position with International Monetary Fund </t>
  </si>
  <si>
    <t xml:space="preserve"> - Other foreign currency balances</t>
  </si>
  <si>
    <t>Local currency financial assets</t>
  </si>
  <si>
    <t>(i) Monetary policy assets</t>
  </si>
  <si>
    <t>- Conventional- securities purchased under agreement to resell</t>
  </si>
  <si>
    <t>- Shariah compliant financing facility</t>
  </si>
  <si>
    <t>- Outright purchase of assets</t>
  </si>
  <si>
    <t xml:space="preserve"> - Conventional securities</t>
  </si>
  <si>
    <t xml:space="preserve"> - Shariah compliant securities</t>
  </si>
  <si>
    <t>(ii) Credit to conventional banks &amp; financial institutions</t>
  </si>
  <si>
    <t xml:space="preserve"> for purposes other than monetary policy</t>
  </si>
  <si>
    <t>- Industrial sector</t>
  </si>
  <si>
    <t>- Export sector</t>
  </si>
  <si>
    <t>- Housing sector</t>
  </si>
  <si>
    <t>- Other</t>
  </si>
  <si>
    <t xml:space="preserve">(iii) Credit to Islamic banks &amp; financial institutions for </t>
  </si>
  <si>
    <t xml:space="preserve"> purpose other than monetary policy</t>
  </si>
  <si>
    <t>- Agriculture sector</t>
  </si>
  <si>
    <t>Credit to general government account</t>
  </si>
  <si>
    <t>- Federal government</t>
  </si>
  <si>
    <t>- Perpetual loan to federal government</t>
  </si>
  <si>
    <t>- Government securities</t>
  </si>
  <si>
    <t>- Market related treasury bills</t>
  </si>
  <si>
    <t>- Pakistan investment bonds</t>
  </si>
  <si>
    <t>- Sukuks</t>
  </si>
  <si>
    <t>- Government overdrafts</t>
  </si>
  <si>
    <t>- Provincial &amp; autonomous regions</t>
  </si>
  <si>
    <t xml:space="preserve">- Long term loans </t>
  </si>
  <si>
    <t xml:space="preserve">- Short term loans </t>
  </si>
  <si>
    <t>Equity investments</t>
  </si>
  <si>
    <t>- Subsidiaries</t>
  </si>
  <si>
    <t>- Banks</t>
  </si>
  <si>
    <t>- Financial institutions</t>
  </si>
  <si>
    <t xml:space="preserve">- Other </t>
  </si>
  <si>
    <t>Property, plant &amp; equipment</t>
  </si>
  <si>
    <t>Rupee coins</t>
  </si>
  <si>
    <t>Other assets</t>
  </si>
  <si>
    <t>LIABILITIES</t>
  </si>
  <si>
    <t>Equity &amp; reserves</t>
  </si>
  <si>
    <t>- Paid-up capital</t>
  </si>
  <si>
    <t>- Statutory reserves</t>
  </si>
  <si>
    <t>- Special reserves</t>
  </si>
  <si>
    <t>- Unrealized appreciations</t>
  </si>
  <si>
    <t>- Profit &amp; loss appropriation account</t>
  </si>
  <si>
    <t>Banknotes in circulation</t>
  </si>
  <si>
    <t>- Banknotes in circulation</t>
  </si>
  <si>
    <t>- Banknotes held in Banking Department</t>
  </si>
  <si>
    <t>Monetary policy liabilities</t>
  </si>
  <si>
    <t>- Securities sold under agreement to repurchase</t>
  </si>
  <si>
    <t>- Shariah compliant facility</t>
  </si>
  <si>
    <t>Local currency deposits</t>
  </si>
  <si>
    <t>- Provincial governments &amp; autonomous regions</t>
  </si>
  <si>
    <t>- Bank deposits</t>
  </si>
  <si>
    <t>- Other deposits</t>
  </si>
  <si>
    <t>Foreign currency deposits</t>
  </si>
  <si>
    <t>- Local banks</t>
  </si>
  <si>
    <t>- Foreign central banks</t>
  </si>
  <si>
    <t>- Foreign governments &amp; sovereign wealth fund</t>
  </si>
  <si>
    <t>- Others deposits</t>
  </si>
  <si>
    <t>Foreign currency loans and liabilities</t>
  </si>
  <si>
    <t>- International Monetary Fund facilities</t>
  </si>
  <si>
    <t>- Allocations of special drawing rights of IMF</t>
  </si>
  <si>
    <t xml:space="preserve">- Currency swap arrangements </t>
  </si>
  <si>
    <t>- Overdraft from Asian Clearing Union</t>
  </si>
  <si>
    <t xml:space="preserve"> -   </t>
  </si>
  <si>
    <t>- Reserve tranche position with International Monetary Fund</t>
  </si>
  <si>
    <t>- Other foreign currency balances</t>
  </si>
  <si>
    <t>- Conventional securities</t>
  </si>
  <si>
    <t>- Shariah compliant securities</t>
  </si>
  <si>
    <t>for purposes other than monetary policy</t>
  </si>
  <si>
    <t>(iii) Credit to Islamic banks &amp; financial institutions for</t>
  </si>
  <si>
    <t>purpose other than monetary policy</t>
  </si>
  <si>
    <t>- Long term loans</t>
  </si>
  <si>
    <t>- Short term loans</t>
  </si>
  <si>
    <t>- Currency swap arrangements</t>
  </si>
  <si>
    <t>Source: Finance Department SBP</t>
  </si>
  <si>
    <t>2.10 Annual Accounts of State Bank of Pakistan</t>
  </si>
  <si>
    <t>End Jun: Million Rupees</t>
  </si>
  <si>
    <t>Gold reserves held by the Bank</t>
  </si>
  <si>
    <t>Local Currency – Coins</t>
  </si>
  <si>
    <t>Foreign Currency Reserves</t>
  </si>
  <si>
    <t>Earmarked foreign currency balances</t>
  </si>
  <si>
    <t>Special Drawing Rights of the International Monetary Fund</t>
  </si>
  <si>
    <t>Reserve tranche with the IMF under quota arrangements</t>
  </si>
  <si>
    <t>Securities purchased under agreement to resale</t>
  </si>
  <si>
    <t>Current accounts of governments</t>
  </si>
  <si>
    <t>Investments</t>
  </si>
  <si>
    <t>Loans, Advances, Bills of Exchange and Commercial Papers</t>
  </si>
  <si>
    <t>Assets held with the Reserve Bank of India</t>
  </si>
  <si>
    <t>Balances due from the Govt. of India and Bangladesh</t>
  </si>
  <si>
    <t>Property and Equipment</t>
  </si>
  <si>
    <t>Intangible assets</t>
  </si>
  <si>
    <t>TOTAL ASSETS</t>
  </si>
  <si>
    <t>Bank notes in circulation</t>
  </si>
  <si>
    <t>Bills Payable</t>
  </si>
  <si>
    <t>Current account with SBP-BSC -. (a -Subsidiary)</t>
  </si>
  <si>
    <t>Current account with NIBAF (Guarantee) Limited - a subsidiary</t>
  </si>
  <si>
    <t>Payable to Islamic Banking Institution against Bai Muajjal transactions</t>
  </si>
  <si>
    <t>Payable under bilateral currency swap agreement</t>
  </si>
  <si>
    <t>Deposits of banks and Financial Institutions</t>
  </si>
  <si>
    <t>Other deposits and accounts</t>
  </si>
  <si>
    <t>Payable to the International Monetary Fund</t>
  </si>
  <si>
    <t xml:space="preserve">Securities sold under agreement to repurchase </t>
  </si>
  <si>
    <t>Other Liabilities</t>
  </si>
  <si>
    <t>Deferred Liability - Unfunded Staff Retirement Benefits</t>
  </si>
  <si>
    <t>TOTAL LIABILITIES</t>
  </si>
  <si>
    <t>NET ASSETS</t>
  </si>
  <si>
    <t>REPRESENTED BY</t>
  </si>
  <si>
    <t>Share Capital</t>
  </si>
  <si>
    <t>Reserves</t>
  </si>
  <si>
    <t>Unappropriated profit</t>
  </si>
  <si>
    <t>Unrealized appreciation on gold reserves held by the Bank</t>
  </si>
  <si>
    <t>Unrealised appreciation on remeasurement of Foreign currency accounts and investments</t>
  </si>
  <si>
    <t>Unrealized appreciation on re-measurement of investment-Local</t>
  </si>
  <si>
    <t>Surplus on revaluation of property and equipment</t>
  </si>
  <si>
    <t>TOTAL EQUITY</t>
  </si>
  <si>
    <t>PROFIT &amp; LOSS ACCOUNT</t>
  </si>
  <si>
    <t>Mark-Up/ Return/Interest Earned</t>
  </si>
  <si>
    <t>Mark-Up/ Return/Interest Expenses</t>
  </si>
  <si>
    <t>Net Mark-Up / Interest Income</t>
  </si>
  <si>
    <t>Fair valuation adjustment on COVID loans - net</t>
  </si>
  <si>
    <t>Fees, Commission &amp; Brokerage Income</t>
  </si>
  <si>
    <t>Exchange gain/(loss)-net</t>
  </si>
  <si>
    <t>Dividend Income</t>
  </si>
  <si>
    <t>Other operating income / (loss)-net</t>
  </si>
  <si>
    <t>Other Income/(Loss)</t>
  </si>
  <si>
    <t>Total Non - Markup / Interest Income</t>
  </si>
  <si>
    <t>Administrative/ Operating Expenses</t>
  </si>
  <si>
    <t>Provisions for /(reversal of provision against)</t>
  </si>
  <si>
    <t>Total Non-Markup/Interest Expenses</t>
  </si>
  <si>
    <t>PROFIT/ (LOSS) FOR THE YEAR</t>
  </si>
  <si>
    <t>Net Cash Inflow / (Outflow) from Operating Activities</t>
  </si>
  <si>
    <t>Net Cash Inflow / (Outflow) from Investing Activities</t>
  </si>
  <si>
    <t>Net Cash Inflow / (Outflow) from Financing Activities</t>
  </si>
  <si>
    <t>2.11 Annual Accounts of SBP Banking Services Corporation</t>
  </si>
  <si>
    <t>(Subsidiary of State Bank of Pakistan)</t>
  </si>
  <si>
    <t>Deposit account with State Bank of Pakistan</t>
  </si>
  <si>
    <t>Current account with State Bank of Pakistan</t>
  </si>
  <si>
    <t>Employee loans and advances</t>
  </si>
  <si>
    <t>Advances, deposits and payments</t>
  </si>
  <si>
    <t>Medical and stationary consumable</t>
  </si>
  <si>
    <t>Property and equipment</t>
  </si>
  <si>
    <t>Total Assets</t>
  </si>
  <si>
    <t>Deferred liabilities - staff retirement benefits</t>
  </si>
  <si>
    <t xml:space="preserve"> Total Liabilities </t>
  </si>
  <si>
    <t xml:space="preserve"> NET ASSETS </t>
  </si>
  <si>
    <t xml:space="preserve">REPRESENTED BY </t>
  </si>
  <si>
    <t xml:space="preserve"> Share capital </t>
  </si>
  <si>
    <t>Unappropriated Profit</t>
  </si>
  <si>
    <t>PROFIT &amp; LOSS ACCOUNTS</t>
  </si>
  <si>
    <t>Discount and Interest earned</t>
  </si>
  <si>
    <t>Net operating expenses</t>
  </si>
  <si>
    <t>Total Expenses</t>
  </si>
  <si>
    <t>Reimbursed by the State bank of Pakistan</t>
  </si>
  <si>
    <t>Allocated to the State Bank of Pakistan</t>
  </si>
  <si>
    <t>Operating Profit</t>
  </si>
  <si>
    <t>Profit on disposal of fixed assets</t>
  </si>
  <si>
    <t>Other income</t>
  </si>
  <si>
    <t>Balance Profit Transferred to the State Bank of Pakistan</t>
  </si>
  <si>
    <r>
      <t xml:space="preserve"> </t>
    </r>
    <r>
      <rPr>
        <b/>
        <sz val="8"/>
        <color rgb="FF000000"/>
        <rFont val="Times New Roman"/>
        <family val="1"/>
      </rPr>
      <t>-</t>
    </r>
    <r>
      <rPr>
        <sz val="8"/>
        <color rgb="FF000000"/>
        <rFont val="Times New Roman"/>
        <family val="1"/>
      </rPr>
      <t xml:space="preserve"> </t>
    </r>
  </si>
  <si>
    <t xml:space="preserve">Cash and cash equivalents at beginning of the year </t>
  </si>
  <si>
    <t>Cash &amp; Cash Equivalents at the end of the year</t>
  </si>
  <si>
    <t>Source: SBP BSC HOK</t>
  </si>
  <si>
    <t>2.12 Scheduled Banks’ Balance Sheets Consolidated Position</t>
  </si>
  <si>
    <r>
      <t>Based on Weekly Position of Liabilities and</t>
    </r>
    <r>
      <rPr>
        <sz val="12"/>
        <rFont val="Times New Roman"/>
        <family val="1"/>
      </rPr>
      <t xml:space="preserve"> </t>
    </r>
    <r>
      <rPr>
        <b/>
        <sz val="12"/>
        <rFont val="Times New Roman"/>
        <family val="1"/>
      </rPr>
      <t>Assets (All Banks)</t>
    </r>
  </si>
  <si>
    <t>FINANCIAL POSITION</t>
  </si>
  <si>
    <t>Cash &amp; Balances with Treasury Banks</t>
  </si>
  <si>
    <t>Balances with other Banks</t>
  </si>
  <si>
    <t>Lending to Financial Institutions</t>
  </si>
  <si>
    <t>Advances – Net of Provision</t>
  </si>
  <si>
    <t>Gross Advances</t>
  </si>
  <si>
    <t>Less: Provision for Non- Performing Advances</t>
  </si>
  <si>
    <t>Operating Fixed Assets</t>
  </si>
  <si>
    <t>Deferred Tax Assets</t>
  </si>
  <si>
    <t>Other Assets</t>
  </si>
  <si>
    <t>Borrowings</t>
  </si>
  <si>
    <t>Deposits and other Accounts</t>
  </si>
  <si>
    <t>Sub-ordinated Loans</t>
  </si>
  <si>
    <t>Liabilities Against Assets Subject to Finance Lease</t>
  </si>
  <si>
    <t>Deferred Tax Liabilities</t>
  </si>
  <si>
    <t>REPRESENTED BY:</t>
  </si>
  <si>
    <t>Paid up Capital / Head Office Capital Account</t>
  </si>
  <si>
    <t>Un-appropriated / Un-remitted Profit</t>
  </si>
  <si>
    <t>Surplus/ (Deficit) on Revaluation of Assets</t>
  </si>
  <si>
    <t>TOTAL</t>
  </si>
  <si>
    <r>
      <t xml:space="preserve">2.13 Scheduled Banks' Consolidated Liquidity Position </t>
    </r>
    <r>
      <rPr>
        <b/>
        <sz val="12"/>
        <rFont val="Times New Roman"/>
        <family val="1"/>
      </rPr>
      <t>(All Banks)</t>
    </r>
  </si>
  <si>
    <r>
      <t xml:space="preserve">                                   </t>
    </r>
    <r>
      <rPr>
        <sz val="7"/>
        <rFont val="Times New Roman"/>
        <family val="1"/>
      </rPr>
      <t>Million Rupees</t>
    </r>
  </si>
  <si>
    <t>Demand Liabilities</t>
  </si>
  <si>
    <t xml:space="preserve"> Time Liabilities</t>
  </si>
  <si>
    <t>TOTAL (Demand &amp; Time Liabilities)</t>
  </si>
  <si>
    <t>LIQUID ASSETS MAINTAINED IN PAKISTAN</t>
  </si>
  <si>
    <t>Cash</t>
  </si>
  <si>
    <t>Balance with SBP</t>
  </si>
  <si>
    <t>Balance with agents of SBP</t>
  </si>
  <si>
    <t>Un-encumbered approved Securities</t>
  </si>
  <si>
    <t>Foreign Banks Deposits with SBP under section13(3) of Banking Companies Ordinance</t>
  </si>
  <si>
    <t>Minimum of Assets required to be held under Section 29 of the Banking Companies Ordinance</t>
  </si>
  <si>
    <t>Excess of Assets being held over the minimum required under Section 29 of the Banking Companies Ordinance</t>
  </si>
  <si>
    <t xml:space="preserve">Source: Banking Supervision Department-1, SBP </t>
  </si>
  <si>
    <t>2.14 Financial Position of DFIs, MFBs and NBFCs</t>
  </si>
  <si>
    <t>ASSETS/ LIABILITIES</t>
  </si>
  <si>
    <t>DFIs*</t>
  </si>
  <si>
    <t>NBFCs</t>
  </si>
  <si>
    <t>MFBs</t>
  </si>
  <si>
    <t>1. Currency and Deposits</t>
  </si>
  <si>
    <t>a. Currency</t>
  </si>
  <si>
    <t>b. Transferable Deposits</t>
  </si>
  <si>
    <t>c. Restricted Deposits</t>
  </si>
  <si>
    <t>d. Other Deposits</t>
  </si>
  <si>
    <t>2. Investment in securities other than shares</t>
  </si>
  <si>
    <t>a. Short-term</t>
  </si>
  <si>
    <t>b. Long-term</t>
  </si>
  <si>
    <t>3. Loans extended (Advances)</t>
  </si>
  <si>
    <t>4. Investment in shares</t>
  </si>
  <si>
    <t>a. Quoted</t>
  </si>
  <si>
    <t>b. Non-quoted</t>
  </si>
  <si>
    <t>5. Insurance Technical Reserve</t>
  </si>
  <si>
    <t>a. Life</t>
  </si>
  <si>
    <t>b. Non-life</t>
  </si>
  <si>
    <t>6. Financial Derivatives</t>
  </si>
  <si>
    <t>7. Other accounts receivable</t>
  </si>
  <si>
    <t>8. Non-financial assets</t>
  </si>
  <si>
    <t>a. Produced assets</t>
  </si>
  <si>
    <t>i. Fixed assets</t>
  </si>
  <si>
    <t xml:space="preserve"> ii.Inventories</t>
  </si>
  <si>
    <t xml:space="preserve"> iii.Valuables</t>
  </si>
  <si>
    <t xml:space="preserve"> iv.Other produced assets</t>
  </si>
  <si>
    <t>b. Non-produced assets</t>
  </si>
  <si>
    <t>i. Land</t>
  </si>
  <si>
    <t>ii.Other-non-produced assets</t>
  </si>
  <si>
    <t>Total Assets/ Liabilities</t>
  </si>
  <si>
    <t>1. Deposits</t>
  </si>
  <si>
    <t>a. Restricted deposits</t>
  </si>
  <si>
    <t>b. Other deposits</t>
  </si>
  <si>
    <t>2. Securities other than shares (bonds/debentures etc)</t>
  </si>
  <si>
    <t xml:space="preserve">a. Short-term </t>
  </si>
  <si>
    <t>b. long-term</t>
  </si>
  <si>
    <t>3. Loans (Borrowings)</t>
  </si>
  <si>
    <t>4. Financial Derivatives</t>
  </si>
  <si>
    <t>5. Other accounts payable</t>
  </si>
  <si>
    <t>6. Shares and other equity</t>
  </si>
  <si>
    <t>c. Retained earnings</t>
  </si>
  <si>
    <t>d. Current year result</t>
  </si>
  <si>
    <t>e. General &amp; special reserves</t>
  </si>
  <si>
    <t>f. Valuation adjustments</t>
  </si>
  <si>
    <r>
      <t>2.15 Classification of Deposits with DFIs, MFBs and NBFCs</t>
    </r>
    <r>
      <rPr>
        <b/>
        <sz val="8"/>
        <rFont val="Times New Roman"/>
        <family val="1"/>
      </rPr>
      <t xml:space="preserve"> </t>
    </r>
  </si>
  <si>
    <t>SECTOR</t>
  </si>
  <si>
    <t>1 Non-financial Corporations</t>
  </si>
  <si>
    <t xml:space="preserve"> i Public</t>
  </si>
  <si>
    <t xml:space="preserve"> ii Private</t>
  </si>
  <si>
    <t>2 Financial Corporations</t>
  </si>
  <si>
    <t>i Deposit money institutions</t>
  </si>
  <si>
    <t>ii Other deposit accepting institutions</t>
  </si>
  <si>
    <t>iii Financial intermediaries</t>
  </si>
  <si>
    <t>iv Financial auxiliaries</t>
  </si>
  <si>
    <t>v Insurance and pension funds</t>
  </si>
  <si>
    <t>3 Central Government</t>
  </si>
  <si>
    <t>4 Provincial Governments</t>
  </si>
  <si>
    <t>5 Local Governments</t>
  </si>
  <si>
    <t>6 Household</t>
  </si>
  <si>
    <t>7 Non-profit Institutions (NPIs) Serving Households</t>
  </si>
  <si>
    <t>8 Non-residents</t>
  </si>
  <si>
    <t>9 Foreign Currency</t>
  </si>
  <si>
    <t>2.16 Classification of Loans Extended (Advances) by DFIs, MFBs and NBFCs</t>
  </si>
  <si>
    <t>Depository*</t>
  </si>
  <si>
    <t>Non-Depository**</t>
  </si>
  <si>
    <t>1 Non-financial corporations</t>
  </si>
  <si>
    <t>i Public</t>
  </si>
  <si>
    <t>ii Private</t>
  </si>
  <si>
    <t xml:space="preserve"> i Deposit money institutions</t>
  </si>
  <si>
    <r>
      <t>-</t>
    </r>
    <r>
      <rPr>
        <sz val="7"/>
        <color rgb="FF000000"/>
        <rFont val="Times New Roman"/>
        <family val="1"/>
      </rPr>
      <t xml:space="preserve"> </t>
    </r>
  </si>
  <si>
    <t>8 Non-Residents</t>
  </si>
  <si>
    <t>9 Bills purchased and discounted (inland bills)</t>
  </si>
  <si>
    <t>10 Other Advances and Financial Leases</t>
  </si>
  <si>
    <t>** This includes Non-Depository NBFCs, PMRCL and HBFC.</t>
  </si>
  <si>
    <t>2.17 Classification of Investments in Securities and Shares</t>
  </si>
  <si>
    <t>By DFIs, MFBs and NBFCs</t>
  </si>
  <si>
    <t>SECURITIES</t>
  </si>
  <si>
    <t>Non-</t>
  </si>
  <si>
    <t>Depository**</t>
  </si>
  <si>
    <t>A. Securities</t>
  </si>
  <si>
    <t>7 Non-profit institutions (NPIs) Serving Households</t>
  </si>
  <si>
    <t>B. Shares</t>
  </si>
  <si>
    <t>Total (A+B)</t>
  </si>
  <si>
    <t>Sep-23</t>
  </si>
  <si>
    <t>Jan</t>
  </si>
  <si>
    <t>Feb</t>
  </si>
  <si>
    <r>
      <t>FY23</t>
    </r>
    <r>
      <rPr>
        <b/>
        <vertAlign val="superscript"/>
        <sz val="8"/>
        <color rgb="FF000000"/>
        <rFont val="Times New Roman"/>
        <family val="1"/>
      </rPr>
      <t xml:space="preserve"> </t>
    </r>
  </si>
  <si>
    <r>
      <t xml:space="preserve">* DFIs also includes HBFC &amp; PMRC data.                                                                                                                                                                                                                                                                                                                                                                                                                                                                                                                                                                                    </t>
    </r>
    <r>
      <rPr>
        <sz val="7"/>
        <color rgb="FF000000"/>
        <rFont val="Times New Roman"/>
        <family val="1"/>
      </rPr>
      <t>Source: Core Statistics Department</t>
    </r>
  </si>
  <si>
    <t>Mar</t>
  </si>
  <si>
    <t>Dec-23</t>
  </si>
  <si>
    <t>Apr</t>
  </si>
  <si>
    <r>
      <t xml:space="preserve">P: Provisional, R: Revised </t>
    </r>
    <r>
      <rPr>
        <sz val="7"/>
        <color rgb="FF000000"/>
        <rFont val="Times New Roman"/>
        <family val="1"/>
      </rPr>
      <t xml:space="preserve">                                                                                                                                                                                                                                                                                                                                                                           </t>
    </r>
  </si>
  <si>
    <t xml:space="preserve">    Source: Core Statistics Department</t>
  </si>
  <si>
    <t xml:space="preserve">R: Revised, P: Provisional                                                                                                                                                                                                                                                                                     </t>
  </si>
  <si>
    <t xml:space="preserve"> Source: Core Statistics Department</t>
  </si>
  <si>
    <t>Source: Banking Supervision Department-1, SBP</t>
  </si>
  <si>
    <t>Note: Figures pertain to last week end of every month</t>
  </si>
  <si>
    <t>* This includes Depository NBFCs, DFIs and MFIs.</t>
  </si>
  <si>
    <t>May</t>
  </si>
  <si>
    <r>
      <t>May</t>
    </r>
    <r>
      <rPr>
        <b/>
        <vertAlign val="superscript"/>
        <sz val="7"/>
        <rFont val="Times New Roman"/>
        <family val="1"/>
      </rPr>
      <t>P</t>
    </r>
  </si>
  <si>
    <t xml:space="preserve">    i. Claims on Scheduled Banks  (a+b+c+d+e)</t>
  </si>
  <si>
    <t>1. Banknotes</t>
  </si>
  <si>
    <t>2. One Rupee Coins and above</t>
  </si>
  <si>
    <t>3. Total (1+2)</t>
  </si>
  <si>
    <t>4. Held by Banking Department of SBP</t>
  </si>
  <si>
    <t>5. Held by Issue Department of SBP</t>
  </si>
  <si>
    <t>6. Currency in tills of Scheduled Banks</t>
  </si>
  <si>
    <t>7. Currency in Circulation (3-4-5-6)</t>
  </si>
  <si>
    <t xml:space="preserve">Notes:                                                                                                                                                                                                                                                                                                         </t>
  </si>
  <si>
    <t>June</t>
  </si>
  <si>
    <t>Jun</t>
  </si>
  <si>
    <r>
      <t>Jun</t>
    </r>
    <r>
      <rPr>
        <b/>
        <vertAlign val="superscript"/>
        <sz val="7"/>
        <rFont val="Times New Roman"/>
        <family val="1"/>
      </rPr>
      <t>P</t>
    </r>
  </si>
  <si>
    <r>
      <t>30-Jun-22</t>
    </r>
    <r>
      <rPr>
        <b/>
        <vertAlign val="superscript"/>
        <sz val="8"/>
        <rFont val="Times New Roman"/>
        <family val="1"/>
      </rPr>
      <t xml:space="preserve"> R </t>
    </r>
  </si>
  <si>
    <r>
      <t>30-Jun-23</t>
    </r>
    <r>
      <rPr>
        <b/>
        <vertAlign val="superscript"/>
        <sz val="8"/>
        <rFont val="Times New Roman"/>
        <family val="1"/>
      </rPr>
      <t xml:space="preserve"> R</t>
    </r>
  </si>
  <si>
    <r>
      <t>1</t>
    </r>
    <r>
      <rPr>
        <b/>
        <vertAlign val="superscript"/>
        <sz val="8"/>
        <rFont val="Times New Roman"/>
        <family val="1"/>
      </rPr>
      <t>st</t>
    </r>
    <r>
      <rPr>
        <b/>
        <sz val="8"/>
        <rFont val="Times New Roman"/>
        <family val="1"/>
      </rPr>
      <t xml:space="preserve"> July 22</t>
    </r>
  </si>
  <si>
    <r>
      <t>1</t>
    </r>
    <r>
      <rPr>
        <b/>
        <vertAlign val="superscript"/>
        <sz val="8"/>
        <rFont val="Times New Roman"/>
        <family val="1"/>
      </rPr>
      <t>st</t>
    </r>
    <r>
      <rPr>
        <b/>
        <sz val="8"/>
        <rFont val="Times New Roman"/>
        <family val="1"/>
      </rPr>
      <t xml:space="preserve"> July 23</t>
    </r>
  </si>
  <si>
    <r>
      <t>30-Jun-24</t>
    </r>
    <r>
      <rPr>
        <vertAlign val="superscript"/>
        <sz val="8"/>
        <rFont val="Times New Roman"/>
        <family val="1"/>
      </rPr>
      <t>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</si>
</sst>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3" formatCode="_(* #,##0.00_);_(* \(#,##0.00\);_(* &quot;-&quot;??_);_(@_)"/>
    <numFmt numFmtId="164" formatCode="[$-409]mmm\-yy;@"/>
    <numFmt numFmtId="165" formatCode="_(* #,##0.0_);_(* \(#,##0.0\);_(* &quot;-&quot;??_);_(@_)"/>
    <numFmt numFmtId="166" formatCode="_(* #,##0_);_(* \(#,##0\);_(* &quot;-&quot;??_);_(@_)"/>
    <numFmt numFmtId="167" formatCode="#,##0.0"/>
    <numFmt numFmtId="168" formatCode="_-[$€-2]* #,##0.00_-;\-[$€-2]* #,##0.00_-;_-[$€-2]* &quot;-&quot;??_-"/>
    <numFmt numFmtId="169" formatCode="&quot;   &quot;@"/>
    <numFmt numFmtId="170" formatCode="&quot;      &quot;@"/>
    <numFmt numFmtId="171" formatCode="&quot;         &quot;@"/>
    <numFmt numFmtId="172" formatCode="&quot;            &quot;@"/>
    <numFmt numFmtId="173" formatCode="&quot;               &quot;@"/>
    <numFmt numFmtId="174" formatCode="[Black][&gt;0.05]#,##0.0;[Black][&lt;-0.05]\-#,##0.0;;"/>
    <numFmt numFmtId="175" formatCode="[Black][&gt;0.5]#,##0;[Black][&lt;-0.5]\-#,##0;;"/>
  </numFmts>
  <fonts count="82" x14ac:knownFonts="1">
    <font>
      <sz val="11"/>
      <color theme="1"/>
      <name val="Arial"/>
      <family val="2"/>
      <scheme val="minor"/>
    </font>
    <font>
      <sz val="7"/>
      <color theme="1"/>
      <name val="Times New Roman"/>
      <family val="1"/>
    </font>
    <font>
      <sz val="10"/>
      <color theme="1"/>
      <name val="Times New Roman"/>
      <family val="1"/>
    </font>
    <font>
      <sz val="8"/>
      <color rgb="FF000000"/>
      <name val="Times New Roman"/>
      <family val="1"/>
    </font>
    <font>
      <b/>
      <sz val="8"/>
      <color rgb="FF000000"/>
      <name val="Times New Roman"/>
      <family val="1"/>
    </font>
    <font>
      <b/>
      <sz val="14"/>
      <name val="Times New Roman"/>
      <family val="1"/>
    </font>
    <font>
      <sz val="8"/>
      <name val="Times New Roman"/>
      <family val="1"/>
    </font>
    <font>
      <b/>
      <sz val="8"/>
      <name val="Times New Roman"/>
      <family val="1"/>
    </font>
    <font>
      <b/>
      <vertAlign val="superscript"/>
      <sz val="8"/>
      <color rgb="FF000000"/>
      <name val="Times New Roman"/>
      <family val="1"/>
    </font>
    <font>
      <b/>
      <vertAlign val="superscript"/>
      <sz val="7"/>
      <name val="Times New Roman"/>
      <family val="1"/>
    </font>
    <font>
      <b/>
      <sz val="7"/>
      <name val="Times New Roman"/>
      <family val="1"/>
    </font>
    <font>
      <b/>
      <sz val="7"/>
      <color rgb="FF000000"/>
      <name val="Times New Roman"/>
      <family val="1"/>
    </font>
    <font>
      <sz val="7"/>
      <color rgb="FF000000"/>
      <name val="Times New Roman"/>
      <family val="1"/>
    </font>
    <font>
      <i/>
      <sz val="8"/>
      <name val="Times New Roman"/>
      <family val="1"/>
    </font>
    <font>
      <i/>
      <sz val="7"/>
      <color rgb="FF000000"/>
      <name val="Times New Roman"/>
      <family val="1"/>
    </font>
    <font>
      <sz val="11"/>
      <color rgb="FF000000"/>
      <name val="Calibri"/>
      <family val="2"/>
    </font>
    <font>
      <sz val="7"/>
      <name val="Times New Roman"/>
      <family val="1"/>
    </font>
    <font>
      <sz val="7"/>
      <color rgb="FF000000"/>
      <name val="Calibri"/>
      <family val="2"/>
    </font>
    <font>
      <u/>
      <sz val="11"/>
      <color theme="10"/>
      <name val="Arial"/>
      <family val="2"/>
      <scheme val="minor"/>
    </font>
    <font>
      <sz val="9"/>
      <color rgb="FF000000"/>
      <name val="Times New Roman"/>
      <family val="1"/>
    </font>
    <font>
      <b/>
      <sz val="14"/>
      <color rgb="FF000000"/>
      <name val="Times New Roman"/>
      <family val="1"/>
    </font>
    <font>
      <b/>
      <i/>
      <sz val="12"/>
      <color rgb="FF000000"/>
      <name val="Times New Roman"/>
      <family val="1"/>
    </font>
    <font>
      <b/>
      <vertAlign val="superscript"/>
      <sz val="8"/>
      <name val="Times New Roman"/>
      <family val="1"/>
    </font>
    <font>
      <b/>
      <sz val="6.5"/>
      <color rgb="FF000000"/>
      <name val="Times New Roman"/>
      <family val="1"/>
    </font>
    <font>
      <vertAlign val="superscript"/>
      <sz val="8"/>
      <color rgb="FF000000"/>
      <name val="Times New Roman"/>
      <family val="1"/>
    </font>
    <font>
      <sz val="10"/>
      <color rgb="FF000000"/>
      <name val="Times New Roman"/>
      <family val="1"/>
    </font>
    <font>
      <b/>
      <vertAlign val="superscript"/>
      <sz val="7"/>
      <color rgb="FF000000"/>
      <name val="Times New Roman"/>
      <family val="1"/>
    </font>
    <font>
      <b/>
      <sz val="9"/>
      <name val="Times New Roman"/>
      <family val="1"/>
    </font>
    <font>
      <sz val="9"/>
      <name val="Times New Roman"/>
      <family val="1"/>
    </font>
    <font>
      <i/>
      <sz val="9"/>
      <name val="Times New Roman"/>
      <family val="1"/>
    </font>
    <font>
      <sz val="6"/>
      <name val="Times New Roman"/>
      <family val="1"/>
    </font>
    <font>
      <sz val="1"/>
      <name val="Times New Roman"/>
      <family val="1"/>
    </font>
    <font>
      <sz val="6"/>
      <color rgb="FF000000"/>
      <name val="Times New Roman"/>
      <family val="1"/>
    </font>
    <font>
      <sz val="6.5"/>
      <color rgb="FF000000"/>
      <name val="Times New Roman"/>
      <family val="1"/>
    </font>
    <font>
      <sz val="8"/>
      <color rgb="FF000000"/>
      <name val="Calibri"/>
      <family val="2"/>
    </font>
    <font>
      <b/>
      <sz val="12"/>
      <name val="Times New Roman"/>
      <family val="1"/>
    </font>
    <font>
      <sz val="12"/>
      <name val="Times New Roman"/>
      <family val="1"/>
    </font>
    <font>
      <sz val="6.5"/>
      <name val="Times New Roman"/>
      <family val="1"/>
    </font>
    <font>
      <sz val="11"/>
      <color theme="1"/>
      <name val="Arial"/>
      <family val="2"/>
      <scheme val="minor"/>
    </font>
    <font>
      <sz val="10"/>
      <name val="Arial"/>
      <family val="2"/>
    </font>
    <font>
      <u/>
      <sz val="7"/>
      <color theme="10"/>
      <name val="Arial"/>
      <family val="2"/>
      <scheme val="minor"/>
    </font>
    <font>
      <sz val="8"/>
      <color theme="1"/>
      <name val="Times New Roman"/>
      <family val="1"/>
      <scheme val="major"/>
    </font>
    <font>
      <sz val="11"/>
      <color rgb="FFFF0000"/>
      <name val="Arial"/>
      <family val="2"/>
      <scheme val="minor"/>
    </font>
    <font>
      <b/>
      <sz val="8"/>
      <color rgb="FFFF0000"/>
      <name val="Times New Roman"/>
      <family val="1"/>
    </font>
    <font>
      <b/>
      <sz val="10"/>
      <name val="Arial"/>
      <family val="2"/>
      <scheme val="minor"/>
    </font>
    <font>
      <sz val="11"/>
      <color indexed="8"/>
      <name val="Calibri"/>
      <family val="2"/>
    </font>
    <font>
      <sz val="10"/>
      <name val="Arial"/>
      <family val="2"/>
      <scheme val="minor"/>
    </font>
    <font>
      <sz val="11"/>
      <name val="Arial"/>
      <family val="2"/>
      <scheme val="minor"/>
    </font>
    <font>
      <sz val="11"/>
      <color indexed="9"/>
      <name val="Calibri"/>
      <family val="2"/>
    </font>
    <font>
      <sz val="11"/>
      <color indexed="20"/>
      <name val="Calibri"/>
      <family val="2"/>
    </font>
    <font>
      <b/>
      <sz val="11"/>
      <color indexed="52"/>
      <name val="Calibri"/>
      <family val="2"/>
    </font>
    <font>
      <b/>
      <sz val="11"/>
      <color indexed="9"/>
      <name val="Calibri"/>
      <family val="2"/>
    </font>
    <font>
      <b/>
      <sz val="10"/>
      <color indexed="8"/>
      <name val="Verdana"/>
      <family val="2"/>
    </font>
    <font>
      <b/>
      <i/>
      <sz val="10"/>
      <color indexed="8"/>
      <name val="Verdana"/>
      <family val="2"/>
    </font>
    <font>
      <sz val="11"/>
      <color indexed="8"/>
      <name val="Verdana"/>
      <family val="2"/>
    </font>
    <font>
      <b/>
      <sz val="13"/>
      <color indexed="9"/>
      <name val="Verdana"/>
      <family val="2"/>
    </font>
    <font>
      <b/>
      <sz val="10"/>
      <color indexed="54"/>
      <name val="Verdana"/>
      <family val="2"/>
    </font>
    <font>
      <sz val="11"/>
      <color indexed="8"/>
      <name val="Arial"/>
      <family val="2"/>
    </font>
    <font>
      <sz val="11"/>
      <name val="Book Antiqua"/>
      <family val="1"/>
    </font>
    <font>
      <sz val="12"/>
      <color indexed="24"/>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12"/>
      <color indexed="24"/>
      <name val="Arial"/>
      <family val="2"/>
    </font>
    <font>
      <u/>
      <sz val="12"/>
      <color indexed="12"/>
      <name val="Times New Roman"/>
      <family val="1"/>
    </font>
    <font>
      <sz val="11"/>
      <color indexed="62"/>
      <name val="Calibri"/>
      <family val="2"/>
    </font>
    <font>
      <sz val="11"/>
      <color indexed="52"/>
      <name val="Calibri"/>
      <family val="2"/>
    </font>
    <font>
      <sz val="11"/>
      <color indexed="60"/>
      <name val="Calibri"/>
      <family val="2"/>
    </font>
    <font>
      <sz val="11"/>
      <name val="Tms Rmn"/>
    </font>
    <font>
      <b/>
      <sz val="11"/>
      <color indexed="63"/>
      <name val="Calibri"/>
      <family val="2"/>
    </font>
    <font>
      <b/>
      <sz val="18"/>
      <color indexed="56"/>
      <name val="Cambria"/>
      <family val="2"/>
    </font>
    <font>
      <b/>
      <sz val="11"/>
      <color indexed="8"/>
      <name val="Calibri"/>
      <family val="2"/>
    </font>
    <font>
      <sz val="11"/>
      <color indexed="10"/>
      <name val="Calibri"/>
      <family val="2"/>
    </font>
    <font>
      <sz val="1"/>
      <color rgb="FFFF0000"/>
      <name val="Times New Roman"/>
      <family val="1"/>
    </font>
    <font>
      <sz val="6"/>
      <color rgb="FFFF0000"/>
      <name val="Times New Roman"/>
      <family val="1"/>
    </font>
    <font>
      <b/>
      <sz val="6.5"/>
      <name val="Times New Roman"/>
      <family val="1"/>
    </font>
    <font>
      <sz val="11"/>
      <name val="Calibri"/>
      <family val="2"/>
    </font>
    <font>
      <i/>
      <sz val="7"/>
      <name val="Times New Roman"/>
      <family val="1"/>
    </font>
    <font>
      <vertAlign val="superscript"/>
      <sz val="8"/>
      <name val="Times New Roman"/>
      <family val="1"/>
    </font>
    <font>
      <b/>
      <sz val="10"/>
      <color rgb="FF000000"/>
      <name val="Times New Roman"/>
      <family val="1"/>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22"/>
        <bgColor indexed="64"/>
      </patternFill>
    </fill>
    <fill>
      <patternFill patternType="solid">
        <fgColor indexed="24"/>
        <bgColor indexed="64"/>
      </patternFill>
    </fill>
    <fill>
      <patternFill patternType="solid">
        <fgColor indexed="26"/>
        <bgColor indexed="64"/>
      </patternFill>
    </fill>
    <fill>
      <patternFill patternType="solid">
        <fgColor indexed="43"/>
      </patternFill>
    </fill>
    <fill>
      <patternFill patternType="solid">
        <fgColor indexed="26"/>
      </patternFill>
    </fill>
  </fills>
  <borders count="50">
    <border>
      <left/>
      <right/>
      <top/>
      <bottom/>
      <diagonal/>
    </border>
    <border>
      <left/>
      <right style="medium">
        <color indexed="64"/>
      </right>
      <top style="thick">
        <color indexed="64"/>
      </top>
      <bottom/>
      <diagonal/>
    </border>
    <border>
      <left/>
      <right style="medium">
        <color indexed="64"/>
      </right>
      <top/>
      <bottom style="thick">
        <color rgb="FF000000"/>
      </bottom>
      <diagonal/>
    </border>
    <border>
      <left/>
      <right style="medium">
        <color indexed="64"/>
      </right>
      <top/>
      <bottom style="thick">
        <color indexed="64"/>
      </bottom>
      <diagonal/>
    </border>
    <border>
      <left/>
      <right/>
      <top style="thick">
        <color indexed="64"/>
      </top>
      <bottom/>
      <diagonal/>
    </border>
    <border>
      <left/>
      <right/>
      <top/>
      <bottom style="thick">
        <color indexed="64"/>
      </bottom>
      <diagonal/>
    </border>
    <border>
      <left style="medium">
        <color indexed="64"/>
      </left>
      <right/>
      <top style="thick">
        <color indexed="64"/>
      </top>
      <bottom/>
      <diagonal/>
    </border>
    <border>
      <left style="medium">
        <color indexed="64"/>
      </left>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medium">
        <color indexed="64"/>
      </left>
      <right style="medium">
        <color indexed="64"/>
      </right>
      <top/>
      <bottom style="thick">
        <color indexed="64"/>
      </bottom>
      <diagonal/>
    </border>
    <border>
      <left style="medium">
        <color indexed="64"/>
      </left>
      <right style="medium">
        <color indexed="64"/>
      </right>
      <top style="thick">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ck">
        <color indexed="64"/>
      </top>
      <bottom style="medium">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ck">
        <color rgb="FF000000"/>
      </bottom>
      <diagonal/>
    </border>
    <border>
      <left/>
      <right style="medium">
        <color rgb="FF000000"/>
      </right>
      <top/>
      <bottom style="medium">
        <color indexed="64"/>
      </bottom>
      <diagonal/>
    </border>
    <border>
      <left/>
      <right/>
      <top/>
      <bottom style="mediumDashed">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thick">
        <color indexed="64"/>
      </bottom>
      <diagonal/>
    </border>
    <border>
      <left style="thick">
        <color indexed="64"/>
      </left>
      <right/>
      <top/>
      <bottom style="medium">
        <color indexed="64"/>
      </bottom>
      <diagonal/>
    </border>
    <border>
      <left style="thick">
        <color indexed="64"/>
      </left>
      <right/>
      <top style="thick">
        <color indexed="64"/>
      </top>
      <bottom style="medium">
        <color indexed="64"/>
      </bottom>
      <diagonal/>
    </border>
    <border>
      <left style="thick">
        <color indexed="64"/>
      </left>
      <right/>
      <top/>
      <bottom style="thick">
        <color indexed="64"/>
      </bottom>
      <diagonal/>
    </border>
    <border>
      <left style="medium">
        <color indexed="64"/>
      </left>
      <right style="medium">
        <color indexed="64"/>
      </right>
      <top style="thick">
        <color indexed="64"/>
      </top>
      <bottom style="medium">
        <color indexed="64"/>
      </bottom>
      <diagonal/>
    </border>
    <border>
      <left style="medium">
        <color indexed="64"/>
      </left>
      <right style="medium">
        <color indexed="64"/>
      </right>
      <top style="medium">
        <color indexed="64"/>
      </top>
      <bottom style="thick">
        <color indexed="64"/>
      </bottom>
      <diagonal/>
    </border>
    <border>
      <left/>
      <right style="thin">
        <color indexed="64"/>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ck">
        <color indexed="64"/>
      </left>
      <right style="medium">
        <color indexed="64"/>
      </right>
      <top style="thick">
        <color indexed="64"/>
      </top>
      <bottom/>
      <diagonal/>
    </border>
    <border>
      <left/>
      <right style="thick">
        <color indexed="64"/>
      </right>
      <top style="thick">
        <color indexed="64"/>
      </top>
      <bottom/>
      <diagonal/>
    </border>
    <border>
      <left style="thick">
        <color indexed="64"/>
      </left>
      <right style="medium">
        <color indexed="64"/>
      </right>
      <top/>
      <bottom style="thick">
        <color indexed="64"/>
      </bottom>
      <diagonal/>
    </border>
    <border>
      <left/>
      <right style="thick">
        <color indexed="64"/>
      </right>
      <top style="medium">
        <color indexed="64"/>
      </top>
      <bottom style="thick">
        <color indexed="64"/>
      </bottom>
      <diagonal/>
    </border>
  </borders>
  <cellStyleXfs count="82">
    <xf numFmtId="0" fontId="0" fillId="0" borderId="0"/>
    <xf numFmtId="0" fontId="18" fillId="0" borderId="0" applyNumberFormat="0" applyFill="0" applyBorder="0" applyAlignment="0" applyProtection="0"/>
    <xf numFmtId="43" fontId="38" fillId="0" borderId="0" applyFont="0" applyFill="0" applyBorder="0" applyAlignment="0" applyProtection="0"/>
    <xf numFmtId="0" fontId="39" fillId="0" borderId="0"/>
    <xf numFmtId="0" fontId="39" fillId="0" borderId="0"/>
    <xf numFmtId="43" fontId="39" fillId="0" borderId="0" applyFont="0" applyFill="0" applyBorder="0" applyAlignment="0" applyProtection="0"/>
    <xf numFmtId="0" fontId="45" fillId="0" borderId="0"/>
    <xf numFmtId="169" fontId="28" fillId="0" borderId="0" applyFont="0" applyFill="0" applyBorder="0" applyAlignment="0" applyProtection="0"/>
    <xf numFmtId="170" fontId="28" fillId="0" borderId="0" applyFont="0" applyFill="0" applyBorder="0" applyAlignment="0" applyProtection="0"/>
    <xf numFmtId="0" fontId="45" fillId="2" borderId="0" applyNumberFormat="0" applyBorder="0" applyAlignment="0" applyProtection="0"/>
    <xf numFmtId="0" fontId="45" fillId="3" borderId="0" applyNumberFormat="0" applyBorder="0" applyAlignment="0" applyProtection="0"/>
    <xf numFmtId="0" fontId="45" fillId="4" borderId="0" applyNumberFormat="0" applyBorder="0" applyAlignment="0" applyProtection="0"/>
    <xf numFmtId="0" fontId="45" fillId="5" borderId="0" applyNumberFormat="0" applyBorder="0" applyAlignment="0" applyProtection="0"/>
    <xf numFmtId="0" fontId="45" fillId="6" borderId="0" applyNumberFormat="0" applyBorder="0" applyAlignment="0" applyProtection="0"/>
    <xf numFmtId="0" fontId="45" fillId="7" borderId="0" applyNumberFormat="0" applyBorder="0" applyAlignment="0" applyProtection="0"/>
    <xf numFmtId="171" fontId="28" fillId="0" borderId="0" applyFont="0" applyFill="0" applyBorder="0" applyAlignment="0" applyProtection="0"/>
    <xf numFmtId="172" fontId="28" fillId="0" borderId="0" applyFont="0" applyFill="0" applyBorder="0" applyAlignment="0" applyProtection="0"/>
    <xf numFmtId="0" fontId="45" fillId="8" borderId="0" applyNumberFormat="0" applyBorder="0" applyAlignment="0" applyProtection="0"/>
    <xf numFmtId="0" fontId="45" fillId="9" borderId="0" applyNumberFormat="0" applyBorder="0" applyAlignment="0" applyProtection="0"/>
    <xf numFmtId="0" fontId="45" fillId="10" borderId="0" applyNumberFormat="0" applyBorder="0" applyAlignment="0" applyProtection="0"/>
    <xf numFmtId="0" fontId="45" fillId="5" borderId="0" applyNumberFormat="0" applyBorder="0" applyAlignment="0" applyProtection="0"/>
    <xf numFmtId="0" fontId="45" fillId="8" borderId="0" applyNumberFormat="0" applyBorder="0" applyAlignment="0" applyProtection="0"/>
    <xf numFmtId="0" fontId="45" fillId="11" borderId="0" applyNumberFormat="0" applyBorder="0" applyAlignment="0" applyProtection="0"/>
    <xf numFmtId="173" fontId="28" fillId="0" borderId="0" applyFont="0" applyFill="0" applyBorder="0" applyAlignment="0" applyProtection="0"/>
    <xf numFmtId="0" fontId="48" fillId="12" borderId="0" applyNumberFormat="0" applyBorder="0" applyAlignment="0" applyProtection="0"/>
    <xf numFmtId="0" fontId="48" fillId="9" borderId="0" applyNumberFormat="0" applyBorder="0" applyAlignment="0" applyProtection="0"/>
    <xf numFmtId="0" fontId="48" fillId="10" borderId="0" applyNumberFormat="0" applyBorder="0" applyAlignment="0" applyProtection="0"/>
    <xf numFmtId="0" fontId="48" fillId="13" borderId="0" applyNumberFormat="0" applyBorder="0" applyAlignment="0" applyProtection="0"/>
    <xf numFmtId="0" fontId="48" fillId="14" borderId="0" applyNumberFormat="0" applyBorder="0" applyAlignment="0" applyProtection="0"/>
    <xf numFmtId="0" fontId="48" fillId="15" borderId="0" applyNumberFormat="0" applyBorder="0" applyAlignment="0" applyProtection="0"/>
    <xf numFmtId="0" fontId="48" fillId="16" borderId="0" applyNumberFormat="0" applyBorder="0" applyAlignment="0" applyProtection="0"/>
    <xf numFmtId="0" fontId="48" fillId="17" borderId="0" applyNumberFormat="0" applyBorder="0" applyAlignment="0" applyProtection="0"/>
    <xf numFmtId="0" fontId="48" fillId="18" borderId="0" applyNumberFormat="0" applyBorder="0" applyAlignment="0" applyProtection="0"/>
    <xf numFmtId="0" fontId="48" fillId="13" borderId="0" applyNumberFormat="0" applyBorder="0" applyAlignment="0" applyProtection="0"/>
    <xf numFmtId="0" fontId="48" fillId="14" borderId="0" applyNumberFormat="0" applyBorder="0" applyAlignment="0" applyProtection="0"/>
    <xf numFmtId="0" fontId="48" fillId="19" borderId="0" applyNumberFormat="0" applyBorder="0" applyAlignment="0" applyProtection="0"/>
    <xf numFmtId="0" fontId="49" fillId="3" borderId="0" applyNumberFormat="0" applyBorder="0" applyAlignment="0" applyProtection="0"/>
    <xf numFmtId="0" fontId="50" fillId="20" borderId="35" applyNumberFormat="0" applyAlignment="0" applyProtection="0"/>
    <xf numFmtId="0" fontId="51" fillId="21" borderId="36" applyNumberFormat="0" applyAlignment="0" applyProtection="0"/>
    <xf numFmtId="1" fontId="52" fillId="22" borderId="37">
      <alignment horizontal="right" vertical="center"/>
    </xf>
    <xf numFmtId="0" fontId="53" fillId="22" borderId="37">
      <alignment horizontal="right" vertical="center"/>
    </xf>
    <xf numFmtId="0" fontId="39" fillId="22" borderId="38"/>
    <xf numFmtId="0" fontId="52" fillId="23" borderId="37">
      <alignment horizontal="center" vertical="center"/>
    </xf>
    <xf numFmtId="1" fontId="52" fillId="22" borderId="37">
      <alignment horizontal="right" vertical="center"/>
    </xf>
    <xf numFmtId="0" fontId="39" fillId="22" borderId="0"/>
    <xf numFmtId="0" fontId="54" fillId="22" borderId="37">
      <alignment horizontal="left" vertical="center"/>
    </xf>
    <xf numFmtId="0" fontId="54" fillId="22" borderId="37"/>
    <xf numFmtId="0" fontId="53" fillId="22" borderId="37">
      <alignment horizontal="right" vertical="center"/>
    </xf>
    <xf numFmtId="0" fontId="55" fillId="24" borderId="37">
      <alignment horizontal="left" vertical="center"/>
    </xf>
    <xf numFmtId="0" fontId="55" fillId="24" borderId="37">
      <alignment horizontal="left" vertical="center"/>
    </xf>
    <xf numFmtId="0" fontId="56" fillId="22" borderId="37">
      <alignment horizontal="left" vertical="center"/>
    </xf>
    <xf numFmtId="0" fontId="57" fillId="22" borderId="38"/>
    <xf numFmtId="0" fontId="52" fillId="25" borderId="37">
      <alignment horizontal="left" vertical="center"/>
    </xf>
    <xf numFmtId="43" fontId="45" fillId="0" borderId="0" applyFont="0" applyFill="0" applyBorder="0" applyAlignment="0" applyProtection="0"/>
    <xf numFmtId="43" fontId="58" fillId="0" borderId="0" applyFont="0" applyFill="0" applyBorder="0" applyAlignment="0" applyProtection="0"/>
    <xf numFmtId="0" fontId="59" fillId="0" borderId="0" applyProtection="0"/>
    <xf numFmtId="168" fontId="39" fillId="0" borderId="0" applyFont="0" applyFill="0" applyBorder="0" applyAlignment="0" applyProtection="0"/>
    <xf numFmtId="0" fontId="60" fillId="0" borderId="0" applyNumberFormat="0" applyFill="0" applyBorder="0" applyAlignment="0" applyProtection="0"/>
    <xf numFmtId="2" fontId="59" fillId="0" borderId="0" applyProtection="0"/>
    <xf numFmtId="0" fontId="61" fillId="4" borderId="0" applyNumberFormat="0" applyBorder="0" applyAlignment="0" applyProtection="0"/>
    <xf numFmtId="0" fontId="62" fillId="0" borderId="39" applyNumberFormat="0" applyFill="0" applyAlignment="0" applyProtection="0"/>
    <xf numFmtId="0" fontId="63" fillId="0" borderId="40" applyNumberFormat="0" applyFill="0" applyAlignment="0" applyProtection="0"/>
    <xf numFmtId="0" fontId="64" fillId="0" borderId="41" applyNumberFormat="0" applyFill="0" applyAlignment="0" applyProtection="0"/>
    <xf numFmtId="0" fontId="64" fillId="0" borderId="0" applyNumberFormat="0" applyFill="0" applyBorder="0" applyAlignment="0" applyProtection="0"/>
    <xf numFmtId="0" fontId="59" fillId="0" borderId="0" applyNumberFormat="0" applyFont="0" applyFill="0" applyBorder="0" applyAlignment="0" applyProtection="0"/>
    <xf numFmtId="0" fontId="65" fillId="0" borderId="0" applyProtection="0"/>
    <xf numFmtId="0" fontId="66" fillId="0" borderId="0" applyNumberFormat="0" applyFill="0" applyBorder="0" applyAlignment="0" applyProtection="0">
      <alignment vertical="top"/>
      <protection locked="0"/>
    </xf>
    <xf numFmtId="167" fontId="28" fillId="0" borderId="0" applyFont="0" applyFill="0" applyBorder="0" applyAlignment="0" applyProtection="0"/>
    <xf numFmtId="3" fontId="28" fillId="0" borderId="0" applyFont="0" applyFill="0" applyBorder="0" applyAlignment="0" applyProtection="0"/>
    <xf numFmtId="0" fontId="67" fillId="7" borderId="35" applyNumberFormat="0" applyAlignment="0" applyProtection="0"/>
    <xf numFmtId="0" fontId="68" fillId="0" borderId="42" applyNumberFormat="0" applyFill="0" applyAlignment="0" applyProtection="0"/>
    <xf numFmtId="0" fontId="69" fillId="26" borderId="0" applyNumberFormat="0" applyBorder="0" applyAlignment="0" applyProtection="0"/>
    <xf numFmtId="0" fontId="70" fillId="0" borderId="0"/>
    <xf numFmtId="0" fontId="58" fillId="0" borderId="0"/>
    <xf numFmtId="0" fontId="45" fillId="0" borderId="0"/>
    <xf numFmtId="0" fontId="45" fillId="27" borderId="43" applyNumberFormat="0" applyFont="0" applyAlignment="0" applyProtection="0"/>
    <xf numFmtId="0" fontId="71" fillId="20" borderId="44" applyNumberFormat="0" applyAlignment="0" applyProtection="0"/>
    <xf numFmtId="174" fontId="28" fillId="0" borderId="0" applyFont="0" applyFill="0" applyBorder="0" applyAlignment="0" applyProtection="0"/>
    <xf numFmtId="175" fontId="28" fillId="0" borderId="0" applyFont="0" applyFill="0" applyBorder="0" applyAlignment="0" applyProtection="0"/>
    <xf numFmtId="0" fontId="72" fillId="0" borderId="0" applyNumberFormat="0" applyFill="0" applyBorder="0" applyAlignment="0" applyProtection="0"/>
    <xf numFmtId="0" fontId="73" fillId="0" borderId="45" applyNumberFormat="0" applyFill="0" applyAlignment="0" applyProtection="0"/>
    <xf numFmtId="0" fontId="74" fillId="0" borderId="0" applyNumberFormat="0" applyFill="0" applyBorder="0" applyAlignment="0" applyProtection="0"/>
  </cellStyleXfs>
  <cellXfs count="329">
    <xf numFmtId="0" fontId="0" fillId="0" borderId="0" xfId="0"/>
    <xf numFmtId="0" fontId="7" fillId="0" borderId="0" xfId="0" applyFont="1" applyAlignment="1">
      <alignment horizontal="center" vertical="center"/>
    </xf>
    <xf numFmtId="0" fontId="4" fillId="0" borderId="0" xfId="0" applyFont="1" applyAlignment="1">
      <alignment horizontal="right" vertical="center" wrapText="1"/>
    </xf>
    <xf numFmtId="0" fontId="7" fillId="0" borderId="0" xfId="0" applyFont="1" applyAlignment="1">
      <alignment horizontal="left" vertical="center"/>
    </xf>
    <xf numFmtId="0" fontId="6" fillId="0" borderId="0" xfId="0" applyFont="1" applyAlignment="1">
      <alignment horizontal="left" vertical="center" indent="2"/>
    </xf>
    <xf numFmtId="0" fontId="12" fillId="0" borderId="0" xfId="0" applyFont="1" applyAlignment="1">
      <alignment horizontal="right" vertical="center" wrapText="1"/>
    </xf>
    <xf numFmtId="0" fontId="12" fillId="0" borderId="0" xfId="0" applyFont="1" applyAlignment="1">
      <alignment horizontal="right" vertical="center"/>
    </xf>
    <xf numFmtId="0" fontId="13" fillId="0" borderId="0" xfId="0" applyFont="1" applyAlignment="1">
      <alignment horizontal="left" vertical="center" indent="2"/>
    </xf>
    <xf numFmtId="0" fontId="6" fillId="0" borderId="5" xfId="0" applyFont="1" applyBorder="1" applyAlignment="1">
      <alignment horizontal="left" vertical="center" indent="2"/>
    </xf>
    <xf numFmtId="0" fontId="7" fillId="0" borderId="0" xfId="0" applyFont="1" applyAlignment="1">
      <alignment horizontal="left" vertical="center" indent="1"/>
    </xf>
    <xf numFmtId="0" fontId="6" fillId="0" borderId="0" xfId="0" applyFont="1" applyAlignment="1">
      <alignment horizontal="left" vertical="center"/>
    </xf>
    <xf numFmtId="0" fontId="13" fillId="0" borderId="5" xfId="0" applyFont="1" applyBorder="1" applyAlignment="1">
      <alignment horizontal="left" vertical="center"/>
    </xf>
    <xf numFmtId="0" fontId="10" fillId="0" borderId="0" xfId="0" applyFont="1" applyAlignment="1">
      <alignment horizontal="left" vertical="center"/>
    </xf>
    <xf numFmtId="0" fontId="16" fillId="0" borderId="0" xfId="0" applyFont="1" applyAlignment="1">
      <alignment horizontal="left" vertical="center"/>
    </xf>
    <xf numFmtId="0" fontId="6" fillId="0" borderId="0" xfId="0" applyFont="1" applyAlignment="1">
      <alignment horizontal="left" vertical="center" indent="1"/>
    </xf>
    <xf numFmtId="0" fontId="13" fillId="0" borderId="0" xfId="0" applyFont="1" applyAlignment="1">
      <alignment horizontal="left" vertical="center" wrapText="1" indent="2"/>
    </xf>
    <xf numFmtId="0" fontId="7" fillId="0" borderId="5" xfId="0" applyFont="1" applyBorder="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indent="1"/>
    </xf>
    <xf numFmtId="0" fontId="11" fillId="0" borderId="0" xfId="0" applyFont="1" applyAlignment="1">
      <alignment horizontal="left" vertical="center" indent="1"/>
    </xf>
    <xf numFmtId="0" fontId="12" fillId="0" borderId="0" xfId="0" applyFont="1" applyAlignment="1">
      <alignment horizontal="left" vertical="center"/>
    </xf>
    <xf numFmtId="0" fontId="11" fillId="0" borderId="0" xfId="0" applyFont="1" applyAlignment="1">
      <alignment horizontal="left" vertical="center" indent="2"/>
    </xf>
    <xf numFmtId="0" fontId="14" fillId="0" borderId="0" xfId="0" applyFont="1" applyAlignment="1">
      <alignment horizontal="left" vertical="center" indent="1"/>
    </xf>
    <xf numFmtId="0" fontId="3" fillId="0" borderId="0" xfId="0" applyFont="1" applyAlignment="1">
      <alignment horizontal="center" vertical="center" wrapText="1"/>
    </xf>
    <xf numFmtId="0" fontId="7" fillId="0" borderId="15" xfId="0" applyFont="1" applyBorder="1" applyAlignment="1">
      <alignment horizontal="center" vertical="center" wrapText="1"/>
    </xf>
    <xf numFmtId="0" fontId="10" fillId="0" borderId="3" xfId="0" applyFont="1" applyBorder="1" applyAlignment="1">
      <alignment horizontal="right" vertical="center"/>
    </xf>
    <xf numFmtId="0" fontId="2" fillId="0" borderId="0" xfId="0" applyFont="1"/>
    <xf numFmtId="0" fontId="2" fillId="0" borderId="0" xfId="0" applyFont="1" applyAlignment="1">
      <alignment vertical="center"/>
    </xf>
    <xf numFmtId="0" fontId="23" fillId="0" borderId="0" xfId="0" applyFont="1" applyAlignment="1">
      <alignment horizontal="right" vertical="center"/>
    </xf>
    <xf numFmtId="0" fontId="4" fillId="0" borderId="0" xfId="0" applyFont="1" applyAlignment="1">
      <alignment horizontal="left" vertical="center"/>
    </xf>
    <xf numFmtId="0" fontId="3" fillId="0" borderId="0" xfId="0" applyFont="1" applyAlignment="1">
      <alignment horizontal="left" vertical="center" indent="2"/>
    </xf>
    <xf numFmtId="0" fontId="3" fillId="0" borderId="0" xfId="0" applyFont="1" applyAlignment="1">
      <alignment horizontal="left" vertical="center" indent="3"/>
    </xf>
    <xf numFmtId="0" fontId="3" fillId="0" borderId="0" xfId="0" applyFont="1" applyAlignment="1">
      <alignment horizontal="left" vertical="center"/>
    </xf>
    <xf numFmtId="0" fontId="3" fillId="0" borderId="0" xfId="0" applyFont="1" applyAlignment="1">
      <alignment horizontal="left" vertical="center" indent="1"/>
    </xf>
    <xf numFmtId="0" fontId="4" fillId="0" borderId="5" xfId="0" applyFont="1" applyBorder="1" applyAlignment="1">
      <alignment horizontal="left" vertical="center"/>
    </xf>
    <xf numFmtId="0" fontId="12" fillId="0" borderId="5" xfId="0" applyFont="1" applyBorder="1" applyAlignment="1">
      <alignment horizontal="left" vertical="center"/>
    </xf>
    <xf numFmtId="0" fontId="11" fillId="0" borderId="0" xfId="0" applyFont="1" applyAlignment="1">
      <alignment horizontal="right" vertical="center"/>
    </xf>
    <xf numFmtId="0" fontId="12" fillId="0" borderId="0" xfId="0" applyFont="1" applyAlignment="1">
      <alignment horizontal="left" vertical="center"/>
    </xf>
    <xf numFmtId="0" fontId="7" fillId="0" borderId="15" xfId="0" applyFont="1" applyBorder="1" applyAlignment="1">
      <alignment horizontal="center" vertical="center"/>
    </xf>
    <xf numFmtId="0" fontId="10" fillId="0" borderId="18" xfId="0" applyFont="1" applyBorder="1" applyAlignment="1">
      <alignment horizontal="right" vertical="center"/>
    </xf>
    <xf numFmtId="0" fontId="6" fillId="0" borderId="0" xfId="0" applyFont="1" applyAlignment="1">
      <alignment horizontal="center" vertical="center"/>
    </xf>
    <xf numFmtId="0" fontId="0" fillId="0" borderId="0" xfId="0" applyAlignment="1"/>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12" fillId="0" borderId="0" xfId="0" applyFont="1" applyAlignment="1">
      <alignment horizontal="left" vertical="center" indent="2"/>
    </xf>
    <xf numFmtId="0" fontId="14" fillId="0" borderId="0" xfId="0" applyFont="1" applyAlignment="1">
      <alignment horizontal="left" vertical="center"/>
    </xf>
    <xf numFmtId="0" fontId="14" fillId="0" borderId="5" xfId="0" applyFont="1" applyBorder="1" applyAlignment="1">
      <alignment horizontal="left" vertical="center"/>
    </xf>
    <xf numFmtId="0" fontId="15" fillId="0" borderId="0" xfId="0" applyFont="1" applyAlignment="1">
      <alignment horizontal="right" vertical="center"/>
    </xf>
    <xf numFmtId="0" fontId="27" fillId="0" borderId="0" xfId="0" applyFont="1" applyAlignment="1">
      <alignment horizontal="left" vertical="center"/>
    </xf>
    <xf numFmtId="0" fontId="28" fillId="0" borderId="0" xfId="0" applyFont="1" applyAlignment="1">
      <alignment horizontal="left" vertical="center"/>
    </xf>
    <xf numFmtId="0" fontId="29" fillId="0" borderId="0" xfId="0" applyFont="1" applyAlignment="1">
      <alignment horizontal="left" vertical="center"/>
    </xf>
    <xf numFmtId="0" fontId="29" fillId="0" borderId="5" xfId="0" applyFont="1" applyBorder="1" applyAlignment="1">
      <alignment horizontal="left" vertical="center"/>
    </xf>
    <xf numFmtId="0" fontId="27" fillId="0" borderId="5" xfId="0" applyFont="1" applyBorder="1" applyAlignment="1">
      <alignment horizontal="left" vertical="center"/>
    </xf>
    <xf numFmtId="0" fontId="27" fillId="0" borderId="5" xfId="0" applyFont="1" applyBorder="1" applyAlignment="1">
      <alignment horizontal="justify" vertical="center" wrapText="1"/>
    </xf>
    <xf numFmtId="0" fontId="6" fillId="0" borderId="5" xfId="0" applyFont="1" applyBorder="1" applyAlignment="1">
      <alignment horizontal="left" vertical="center"/>
    </xf>
    <xf numFmtId="0" fontId="0" fillId="0" borderId="0" xfId="0" applyAlignment="1">
      <alignment wrapText="1"/>
    </xf>
    <xf numFmtId="0" fontId="6" fillId="0" borderId="0" xfId="0" applyFont="1" applyAlignment="1">
      <alignment horizontal="left" vertical="center" wrapText="1"/>
    </xf>
    <xf numFmtId="0" fontId="6" fillId="0" borderId="5" xfId="0" applyFont="1" applyBorder="1" applyAlignment="1">
      <alignment horizontal="left" vertical="center" wrapText="1"/>
    </xf>
    <xf numFmtId="0" fontId="12" fillId="0" borderId="0" xfId="0" applyFont="1" applyAlignment="1">
      <alignment horizontal="left" vertical="center" indent="3"/>
    </xf>
    <xf numFmtId="0" fontId="11" fillId="0" borderId="0" xfId="0" applyFont="1" applyAlignment="1">
      <alignment horizontal="left" vertical="center" indent="4"/>
    </xf>
    <xf numFmtId="0" fontId="12" fillId="0" borderId="0" xfId="0" applyFont="1" applyAlignment="1">
      <alignment horizontal="left" vertical="center" indent="4"/>
    </xf>
    <xf numFmtId="0" fontId="12" fillId="0" borderId="0" xfId="0" applyFont="1" applyAlignment="1">
      <alignment horizontal="left" vertical="center" indent="5"/>
    </xf>
    <xf numFmtId="0" fontId="10" fillId="0" borderId="5" xfId="0" applyFont="1" applyBorder="1" applyAlignment="1">
      <alignment horizontal="center" vertical="center"/>
    </xf>
    <xf numFmtId="0" fontId="31" fillId="0" borderId="0" xfId="0" applyFont="1" applyAlignment="1">
      <alignment horizontal="right" vertical="center"/>
    </xf>
    <xf numFmtId="0" fontId="31" fillId="0" borderId="0" xfId="0" applyFont="1" applyAlignment="1">
      <alignment horizontal="center" vertical="center"/>
    </xf>
    <xf numFmtId="0" fontId="23"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22" xfId="0" applyFont="1" applyBorder="1" applyAlignment="1">
      <alignment horizontal="center" vertical="center"/>
    </xf>
    <xf numFmtId="0" fontId="11" fillId="0" borderId="14" xfId="0" applyFont="1" applyBorder="1" applyAlignment="1">
      <alignment horizontal="center" vertical="center"/>
    </xf>
    <xf numFmtId="0" fontId="23" fillId="0" borderId="0" xfId="0" applyFont="1" applyAlignment="1">
      <alignment horizontal="left" vertical="center"/>
    </xf>
    <xf numFmtId="0" fontId="33" fillId="0" borderId="0" xfId="0" applyFont="1" applyAlignment="1">
      <alignment horizontal="left" vertical="center"/>
    </xf>
    <xf numFmtId="0" fontId="23" fillId="0" borderId="23" xfId="0" applyFont="1" applyBorder="1" applyAlignment="1">
      <alignment horizontal="left" vertical="center"/>
    </xf>
    <xf numFmtId="0" fontId="23" fillId="0" borderId="14" xfId="0" applyFont="1" applyBorder="1" applyAlignment="1">
      <alignment horizontal="left" vertical="center"/>
    </xf>
    <xf numFmtId="0" fontId="6" fillId="0" borderId="0" xfId="0" applyFont="1" applyAlignment="1">
      <alignment horizontal="justify" vertical="center"/>
    </xf>
    <xf numFmtId="0" fontId="34" fillId="0" borderId="24" xfId="0" applyFont="1" applyBorder="1" applyAlignment="1">
      <alignment horizontal="center" vertical="center" wrapText="1"/>
    </xf>
    <xf numFmtId="0" fontId="4" fillId="0" borderId="15" xfId="0" applyFont="1" applyBorder="1" applyAlignment="1">
      <alignment horizontal="center" vertical="center" wrapText="1"/>
    </xf>
    <xf numFmtId="0" fontId="25" fillId="0" borderId="0" xfId="0" applyFont="1" applyAlignment="1">
      <alignment horizontal="right" vertical="center"/>
    </xf>
    <xf numFmtId="0" fontId="4" fillId="0" borderId="0" xfId="0" applyFont="1" applyAlignment="1">
      <alignment horizontal="right" vertical="center"/>
    </xf>
    <xf numFmtId="0" fontId="25" fillId="0" borderId="0" xfId="0" applyFont="1" applyAlignment="1">
      <alignment horizontal="right" vertical="center" wrapText="1"/>
    </xf>
    <xf numFmtId="0" fontId="4" fillId="0" borderId="5" xfId="0" applyFont="1" applyBorder="1" applyAlignment="1">
      <alignment horizontal="right" vertical="center"/>
    </xf>
    <xf numFmtId="0" fontId="4" fillId="0" borderId="14" xfId="0" applyFont="1" applyBorder="1" applyAlignment="1">
      <alignment horizontal="left" vertical="center"/>
    </xf>
    <xf numFmtId="0" fontId="16" fillId="0" borderId="0" xfId="0" applyFont="1" applyAlignment="1">
      <alignment horizontal="left" vertical="center" indent="1"/>
    </xf>
    <xf numFmtId="0" fontId="10" fillId="0" borderId="0" xfId="0" applyFont="1" applyAlignment="1">
      <alignment horizontal="left" vertical="center" indent="1"/>
    </xf>
    <xf numFmtId="0" fontId="10" fillId="0" borderId="5" xfId="0" applyFont="1" applyBorder="1" applyAlignment="1">
      <alignment horizontal="left" vertical="center"/>
    </xf>
    <xf numFmtId="0" fontId="15" fillId="0" borderId="12" xfId="0" applyFont="1" applyBorder="1" applyAlignment="1">
      <alignment horizontal="left" vertical="center"/>
    </xf>
    <xf numFmtId="0" fontId="15" fillId="0" borderId="3" xfId="0" applyFont="1" applyBorder="1" applyAlignment="1">
      <alignment horizontal="left" vertical="center"/>
    </xf>
    <xf numFmtId="0" fontId="6" fillId="0" borderId="0" xfId="0" applyFont="1" applyAlignment="1">
      <alignment horizontal="left" vertical="center" indent="3"/>
    </xf>
    <xf numFmtId="0" fontId="7" fillId="0" borderId="3" xfId="0" applyFont="1" applyBorder="1" applyAlignment="1">
      <alignment horizontal="center" vertical="center"/>
    </xf>
    <xf numFmtId="0" fontId="11" fillId="0" borderId="5" xfId="0" applyFont="1" applyBorder="1" applyAlignment="1">
      <alignment horizontal="right" vertical="center"/>
    </xf>
    <xf numFmtId="0" fontId="7" fillId="0" borderId="5" xfId="0" applyFont="1" applyBorder="1" applyAlignment="1">
      <alignment horizontal="center" vertical="center"/>
    </xf>
    <xf numFmtId="0" fontId="7" fillId="0" borderId="5" xfId="0" applyFont="1" applyBorder="1" applyAlignment="1">
      <alignment horizontal="center" vertical="center" wrapText="1"/>
    </xf>
    <xf numFmtId="0" fontId="7" fillId="0" borderId="5" xfId="0" applyFont="1" applyBorder="1" applyAlignment="1">
      <alignment horizontal="left" vertical="center" indent="1"/>
    </xf>
    <xf numFmtId="0" fontId="7" fillId="0" borderId="5" xfId="0" applyFont="1" applyBorder="1" applyAlignment="1">
      <alignment horizontal="center" vertical="center"/>
    </xf>
    <xf numFmtId="0" fontId="37" fillId="0" borderId="0" xfId="0" applyFont="1" applyAlignment="1">
      <alignment vertical="center"/>
    </xf>
    <xf numFmtId="164" fontId="7" fillId="0" borderId="3" xfId="0" applyNumberFormat="1" applyFont="1" applyBorder="1" applyAlignment="1">
      <alignment horizontal="right" vertical="center"/>
    </xf>
    <xf numFmtId="164" fontId="7" fillId="0" borderId="3" xfId="0" applyNumberFormat="1" applyFont="1" applyBorder="1" applyAlignment="1">
      <alignment horizontal="right" vertical="center" wrapText="1"/>
    </xf>
    <xf numFmtId="164" fontId="7" fillId="0" borderId="5" xfId="0" applyNumberFormat="1" applyFont="1" applyBorder="1" applyAlignment="1">
      <alignment horizontal="right" vertical="center"/>
    </xf>
    <xf numFmtId="164" fontId="7" fillId="0" borderId="7" xfId="0" applyNumberFormat="1" applyFont="1" applyBorder="1" applyAlignment="1">
      <alignment horizontal="right" vertical="center"/>
    </xf>
    <xf numFmtId="0" fontId="12" fillId="0" borderId="0" xfId="0" applyFont="1" applyAlignment="1">
      <alignment horizontal="left" vertical="center" wrapText="1"/>
    </xf>
    <xf numFmtId="0" fontId="16" fillId="0" borderId="0" xfId="0" applyFont="1" applyAlignment="1">
      <alignment vertical="center"/>
    </xf>
    <xf numFmtId="0" fontId="16" fillId="0" borderId="0" xfId="0" applyFont="1" applyAlignment="1">
      <alignment horizontal="left" vertical="center" wrapText="1"/>
    </xf>
    <xf numFmtId="0" fontId="16" fillId="0" borderId="5" xfId="0" applyFont="1" applyBorder="1" applyAlignment="1">
      <alignment horizontal="left" vertical="center" wrapText="1"/>
    </xf>
    <xf numFmtId="0" fontId="32" fillId="0" borderId="0" xfId="0" applyFont="1" applyBorder="1" applyAlignment="1">
      <alignment vertical="center"/>
    </xf>
    <xf numFmtId="0" fontId="10" fillId="0" borderId="17" xfId="0" applyFont="1" applyFill="1" applyBorder="1" applyAlignment="1">
      <alignment horizontal="right" vertical="center" wrapText="1"/>
    </xf>
    <xf numFmtId="0" fontId="10" fillId="0" borderId="17" xfId="0" applyFont="1" applyBorder="1" applyAlignment="1">
      <alignment horizontal="right" vertical="center"/>
    </xf>
    <xf numFmtId="0" fontId="10" fillId="0" borderId="7" xfId="0" applyFont="1" applyBorder="1" applyAlignment="1">
      <alignment horizontal="right" vertical="center" wrapText="1"/>
    </xf>
    <xf numFmtId="0" fontId="10" fillId="0" borderId="28" xfId="0" applyFont="1" applyBorder="1" applyAlignment="1">
      <alignment horizontal="center" vertical="center"/>
    </xf>
    <xf numFmtId="0" fontId="7" fillId="0" borderId="13" xfId="0" applyFont="1" applyBorder="1" applyAlignment="1">
      <alignment vertical="center" wrapText="1"/>
    </xf>
    <xf numFmtId="0" fontId="10" fillId="0" borderId="28" xfId="0" applyFont="1" applyBorder="1" applyAlignment="1">
      <alignment horizontal="right" vertical="center" wrapText="1"/>
    </xf>
    <xf numFmtId="0" fontId="10" fillId="0" borderId="17" xfId="0" applyFont="1" applyBorder="1" applyAlignment="1">
      <alignment horizontal="right" vertical="center" wrapText="1"/>
    </xf>
    <xf numFmtId="0" fontId="12" fillId="0" borderId="0" xfId="0" quotePrefix="1" applyFont="1" applyAlignment="1">
      <alignment horizontal="left" vertical="center" indent="4"/>
    </xf>
    <xf numFmtId="166" fontId="11" fillId="0" borderId="0" xfId="2" applyNumberFormat="1" applyFont="1" applyAlignment="1">
      <alignment horizontal="right" vertical="center" wrapText="1"/>
    </xf>
    <xf numFmtId="166" fontId="11" fillId="0" borderId="0" xfId="2" applyNumberFormat="1" applyFont="1" applyAlignment="1">
      <alignment horizontal="right" vertical="center"/>
    </xf>
    <xf numFmtId="166" fontId="12" fillId="0" borderId="0" xfId="2" applyNumberFormat="1" applyFont="1" applyAlignment="1">
      <alignment horizontal="right" vertical="center" wrapText="1"/>
    </xf>
    <xf numFmtId="166" fontId="12" fillId="0" borderId="0" xfId="2" applyNumberFormat="1" applyFont="1" applyAlignment="1">
      <alignment horizontal="right" vertical="center"/>
    </xf>
    <xf numFmtId="166" fontId="14" fillId="0" borderId="0" xfId="2" applyNumberFormat="1" applyFont="1" applyAlignment="1">
      <alignment horizontal="right" vertical="center" wrapText="1"/>
    </xf>
    <xf numFmtId="166" fontId="14" fillId="0" borderId="0" xfId="2" applyNumberFormat="1" applyFont="1" applyAlignment="1">
      <alignment horizontal="right" vertical="center"/>
    </xf>
    <xf numFmtId="166" fontId="11" fillId="0" borderId="5" xfId="2" applyNumberFormat="1" applyFont="1" applyBorder="1" applyAlignment="1">
      <alignment horizontal="right" vertical="center" wrapText="1"/>
    </xf>
    <xf numFmtId="166" fontId="12" fillId="0" borderId="5" xfId="2" applyNumberFormat="1" applyFont="1" applyBorder="1" applyAlignment="1">
      <alignment horizontal="right" vertical="center" wrapText="1"/>
    </xf>
    <xf numFmtId="166" fontId="12" fillId="0" borderId="5" xfId="2" applyNumberFormat="1" applyFont="1" applyBorder="1" applyAlignment="1">
      <alignment horizontal="right" vertical="center"/>
    </xf>
    <xf numFmtId="166" fontId="14" fillId="0" borderId="5" xfId="2" applyNumberFormat="1" applyFont="1" applyBorder="1" applyAlignment="1">
      <alignment horizontal="right" vertical="center" wrapText="1"/>
    </xf>
    <xf numFmtId="166" fontId="11" fillId="0" borderId="14" xfId="2" applyNumberFormat="1" applyFont="1" applyBorder="1" applyAlignment="1">
      <alignment horizontal="right" vertical="center" wrapText="1"/>
    </xf>
    <xf numFmtId="166" fontId="11" fillId="0" borderId="14" xfId="2" applyNumberFormat="1" applyFont="1" applyBorder="1" applyAlignment="1">
      <alignment horizontal="right" vertical="center"/>
    </xf>
    <xf numFmtId="166" fontId="12" fillId="0" borderId="14" xfId="2" applyNumberFormat="1" applyFont="1" applyBorder="1" applyAlignment="1">
      <alignment horizontal="right" vertical="center" wrapText="1"/>
    </xf>
    <xf numFmtId="166" fontId="12" fillId="0" borderId="14" xfId="2" applyNumberFormat="1" applyFont="1" applyBorder="1" applyAlignment="1">
      <alignment horizontal="right" vertical="center"/>
    </xf>
    <xf numFmtId="166" fontId="11" fillId="0" borderId="5" xfId="2" applyNumberFormat="1" applyFont="1" applyBorder="1" applyAlignment="1">
      <alignment horizontal="right" vertical="center"/>
    </xf>
    <xf numFmtId="166" fontId="14" fillId="0" borderId="5" xfId="2" applyNumberFormat="1" applyFont="1" applyBorder="1" applyAlignment="1">
      <alignment horizontal="right" vertical="center"/>
    </xf>
    <xf numFmtId="166" fontId="3" fillId="0" borderId="0" xfId="2" applyNumberFormat="1" applyFont="1" applyAlignment="1">
      <alignment horizontal="right" vertical="center"/>
    </xf>
    <xf numFmtId="166" fontId="11" fillId="0" borderId="23" xfId="2" applyNumberFormat="1" applyFont="1" applyBorder="1" applyAlignment="1">
      <alignment horizontal="right" vertical="center"/>
    </xf>
    <xf numFmtId="166" fontId="3" fillId="0" borderId="0" xfId="2" applyNumberFormat="1" applyFont="1" applyAlignment="1">
      <alignment horizontal="right" vertical="center" wrapText="1"/>
    </xf>
    <xf numFmtId="166" fontId="4" fillId="0" borderId="0" xfId="2" applyNumberFormat="1" applyFont="1" applyAlignment="1">
      <alignment horizontal="right" vertical="center"/>
    </xf>
    <xf numFmtId="166" fontId="25" fillId="0" borderId="0" xfId="2" applyNumberFormat="1" applyFont="1" applyAlignment="1">
      <alignment horizontal="right" vertical="center"/>
    </xf>
    <xf numFmtId="166" fontId="25" fillId="0" borderId="0" xfId="2" applyNumberFormat="1" applyFont="1" applyAlignment="1">
      <alignment horizontal="right" vertical="center" wrapText="1"/>
    </xf>
    <xf numFmtId="166" fontId="4" fillId="0" borderId="0" xfId="2" applyNumberFormat="1" applyFont="1" applyAlignment="1">
      <alignment horizontal="right" vertical="center" wrapText="1"/>
    </xf>
    <xf numFmtId="166" fontId="4" fillId="0" borderId="5" xfId="2" applyNumberFormat="1" applyFont="1" applyBorder="1" applyAlignment="1">
      <alignment horizontal="right" vertical="center"/>
    </xf>
    <xf numFmtId="166" fontId="3" fillId="0" borderId="14" xfId="2" applyNumberFormat="1" applyFont="1" applyBorder="1" applyAlignment="1">
      <alignment horizontal="right" vertical="center"/>
    </xf>
    <xf numFmtId="166" fontId="4" fillId="0" borderId="14" xfId="2" applyNumberFormat="1" applyFont="1" applyBorder="1" applyAlignment="1">
      <alignment horizontal="right" vertical="center"/>
    </xf>
    <xf numFmtId="166" fontId="4" fillId="0" borderId="14" xfId="2" applyNumberFormat="1" applyFont="1" applyBorder="1" applyAlignment="1">
      <alignment horizontal="right" vertical="center" wrapText="1"/>
    </xf>
    <xf numFmtId="166" fontId="15" fillId="0" borderId="0" xfId="2" applyNumberFormat="1" applyFont="1" applyAlignment="1">
      <alignment horizontal="right" vertical="center" wrapText="1"/>
    </xf>
    <xf numFmtId="0" fontId="10" fillId="0" borderId="17" xfId="0" applyFont="1" applyFill="1" applyBorder="1" applyAlignment="1">
      <alignment horizontal="right" vertical="center"/>
    </xf>
    <xf numFmtId="166" fontId="12" fillId="0" borderId="0" xfId="2" applyNumberFormat="1" applyFont="1" applyAlignment="1">
      <alignment horizontal="right" vertical="center"/>
    </xf>
    <xf numFmtId="0" fontId="7" fillId="0" borderId="5" xfId="0" applyFont="1" applyBorder="1" applyAlignment="1">
      <alignment horizontal="center" vertical="center"/>
    </xf>
    <xf numFmtId="3" fontId="11" fillId="0" borderId="0" xfId="0" applyNumberFormat="1" applyFont="1" applyAlignment="1">
      <alignment horizontal="right" vertical="center" wrapText="1"/>
    </xf>
    <xf numFmtId="3" fontId="12" fillId="0" borderId="0" xfId="0" applyNumberFormat="1" applyFont="1" applyAlignment="1">
      <alignment horizontal="right" vertical="center" wrapText="1"/>
    </xf>
    <xf numFmtId="166" fontId="12" fillId="0" borderId="0" xfId="2" applyNumberFormat="1" applyFont="1" applyAlignment="1">
      <alignment vertical="center"/>
    </xf>
    <xf numFmtId="166" fontId="12" fillId="0" borderId="0" xfId="2" applyNumberFormat="1" applyFont="1" applyAlignment="1">
      <alignment horizontal="right" vertical="center"/>
    </xf>
    <xf numFmtId="0" fontId="7" fillId="0" borderId="29" xfId="0" applyFont="1" applyBorder="1" applyAlignment="1">
      <alignment vertical="center" wrapText="1"/>
    </xf>
    <xf numFmtId="0" fontId="10" fillId="0" borderId="31" xfId="0" applyFont="1" applyBorder="1" applyAlignment="1">
      <alignment horizontal="center" vertical="center"/>
    </xf>
    <xf numFmtId="43" fontId="0" fillId="0" borderId="0" xfId="0" applyNumberFormat="1"/>
    <xf numFmtId="166" fontId="11" fillId="0" borderId="0" xfId="2" applyNumberFormat="1" applyFont="1" applyFill="1" applyAlignment="1">
      <alignment horizontal="right" vertical="center"/>
    </xf>
    <xf numFmtId="166" fontId="12" fillId="0" borderId="0" xfId="2" applyNumberFormat="1" applyFont="1" applyFill="1" applyAlignment="1">
      <alignment horizontal="right" vertical="center"/>
    </xf>
    <xf numFmtId="0" fontId="4" fillId="0" borderId="0" xfId="0" applyFont="1" applyAlignment="1">
      <alignment horizontal="left" vertical="center"/>
    </xf>
    <xf numFmtId="0" fontId="2" fillId="0" borderId="9" xfId="0" applyFont="1" applyBorder="1" applyAlignment="1">
      <alignment vertical="center"/>
    </xf>
    <xf numFmtId="0" fontId="3" fillId="0" borderId="4" xfId="0" applyFont="1" applyBorder="1" applyAlignment="1">
      <alignment vertical="center"/>
    </xf>
    <xf numFmtId="0" fontId="3" fillId="0" borderId="0" xfId="0" applyFont="1" applyAlignment="1">
      <alignment vertical="center"/>
    </xf>
    <xf numFmtId="0" fontId="4" fillId="0" borderId="0" xfId="0" applyFont="1" applyAlignment="1">
      <alignment vertical="center"/>
    </xf>
    <xf numFmtId="0" fontId="4" fillId="0" borderId="5" xfId="0" applyFont="1" applyBorder="1" applyAlignment="1">
      <alignment vertical="center"/>
    </xf>
    <xf numFmtId="0" fontId="7" fillId="0" borderId="17" xfId="0" applyFont="1" applyBorder="1" applyAlignment="1">
      <alignment vertical="center"/>
    </xf>
    <xf numFmtId="0" fontId="10" fillId="0" borderId="33" xfId="0" applyFont="1" applyBorder="1" applyAlignment="1">
      <alignment horizontal="right" vertical="center"/>
    </xf>
    <xf numFmtId="0" fontId="16" fillId="0" borderId="5" xfId="0" applyFont="1" applyBorder="1" applyAlignment="1">
      <alignment horizontal="left" vertical="center"/>
    </xf>
    <xf numFmtId="0" fontId="4" fillId="0" borderId="17" xfId="0" applyFont="1" applyBorder="1" applyAlignment="1">
      <alignment horizontal="right" vertical="center"/>
    </xf>
    <xf numFmtId="0" fontId="4" fillId="0" borderId="28" xfId="0" applyFont="1" applyBorder="1" applyAlignment="1">
      <alignment horizontal="right" vertical="center"/>
    </xf>
    <xf numFmtId="0" fontId="7" fillId="0" borderId="28" xfId="0" applyFont="1" applyBorder="1" applyAlignment="1">
      <alignment horizontal="center" vertical="center" wrapText="1"/>
    </xf>
    <xf numFmtId="0" fontId="12" fillId="0" borderId="5" xfId="0" applyFont="1" applyBorder="1" applyAlignment="1">
      <alignment horizontal="right" vertical="center"/>
    </xf>
    <xf numFmtId="0" fontId="43" fillId="0" borderId="15" xfId="0" applyFont="1" applyBorder="1" applyAlignment="1">
      <alignment vertical="center" wrapText="1"/>
    </xf>
    <xf numFmtId="0" fontId="42" fillId="0" borderId="0" xfId="0" applyFont="1"/>
    <xf numFmtId="0" fontId="7" fillId="0" borderId="8" xfId="0" applyFont="1" applyBorder="1" applyAlignment="1">
      <alignment horizontal="center" vertical="center" wrapText="1"/>
    </xf>
    <xf numFmtId="166" fontId="10" fillId="0" borderId="0" xfId="2" applyNumberFormat="1" applyFont="1" applyAlignment="1">
      <alignment horizontal="right" vertical="center"/>
    </xf>
    <xf numFmtId="166" fontId="16" fillId="0" borderId="0" xfId="2" applyNumberFormat="1" applyFont="1" applyAlignment="1">
      <alignment horizontal="right" vertical="center"/>
    </xf>
    <xf numFmtId="166" fontId="10" fillId="0" borderId="0" xfId="2" applyNumberFormat="1" applyFont="1" applyFill="1" applyAlignment="1">
      <alignment horizontal="right" vertical="center"/>
    </xf>
    <xf numFmtId="166" fontId="16" fillId="0" borderId="0" xfId="2" applyNumberFormat="1" applyFont="1" applyFill="1" applyAlignment="1">
      <alignment horizontal="right" vertical="center"/>
    </xf>
    <xf numFmtId="166" fontId="16" fillId="0" borderId="5" xfId="2" applyNumberFormat="1" applyFont="1" applyBorder="1" applyAlignment="1">
      <alignment horizontal="right" vertical="center"/>
    </xf>
    <xf numFmtId="0" fontId="47" fillId="0" borderId="0" xfId="0" applyFont="1"/>
    <xf numFmtId="0" fontId="7" fillId="0" borderId="32" xfId="0" applyFont="1" applyBorder="1" applyAlignment="1">
      <alignment horizontal="center" vertical="center" wrapText="1"/>
    </xf>
    <xf numFmtId="0" fontId="7" fillId="0" borderId="14" xfId="0" applyFont="1" applyBorder="1" applyAlignment="1">
      <alignment horizontal="center" vertical="center" wrapText="1"/>
    </xf>
    <xf numFmtId="166" fontId="44" fillId="0" borderId="0" xfId="53" applyNumberFormat="1" applyFont="1" applyFill="1"/>
    <xf numFmtId="166" fontId="46" fillId="0" borderId="0" xfId="53" applyNumberFormat="1" applyFont="1" applyFill="1"/>
    <xf numFmtId="43" fontId="16" fillId="0" borderId="0" xfId="0" applyNumberFormat="1" applyFont="1" applyAlignment="1">
      <alignment vertical="center"/>
    </xf>
    <xf numFmtId="0" fontId="75" fillId="0" borderId="0" xfId="0" applyFont="1" applyAlignment="1">
      <alignment horizontal="right" vertical="center"/>
    </xf>
    <xf numFmtId="0" fontId="75" fillId="0" borderId="0" xfId="0" applyFont="1" applyAlignment="1">
      <alignment horizontal="center" vertical="center"/>
    </xf>
    <xf numFmtId="0" fontId="76" fillId="0" borderId="0" xfId="0" applyFont="1" applyBorder="1" applyAlignment="1">
      <alignment vertical="center"/>
    </xf>
    <xf numFmtId="166" fontId="0" fillId="0" borderId="0" xfId="0" applyNumberFormat="1"/>
    <xf numFmtId="0" fontId="7" fillId="0" borderId="12" xfId="0" applyFont="1" applyBorder="1" applyAlignment="1">
      <alignment horizontal="center" vertical="center"/>
    </xf>
    <xf numFmtId="0" fontId="7" fillId="0" borderId="9" xfId="0" applyFont="1" applyBorder="1" applyAlignment="1">
      <alignment horizontal="center" vertical="center" wrapText="1"/>
    </xf>
    <xf numFmtId="0" fontId="77" fillId="0" borderId="0" xfId="0" applyFont="1" applyAlignment="1">
      <alignment horizontal="right" vertical="center"/>
    </xf>
    <xf numFmtId="0" fontId="78" fillId="0" borderId="0" xfId="0" applyFont="1" applyAlignment="1">
      <alignment horizontal="right" vertical="center"/>
    </xf>
    <xf numFmtId="166" fontId="79" fillId="0" borderId="0" xfId="2" applyNumberFormat="1" applyFont="1" applyAlignment="1">
      <alignment horizontal="right" vertical="center"/>
    </xf>
    <xf numFmtId="166" fontId="79" fillId="0" borderId="5" xfId="2" applyNumberFormat="1" applyFont="1" applyBorder="1" applyAlignment="1">
      <alignment horizontal="right" vertical="center"/>
    </xf>
    <xf numFmtId="0" fontId="47" fillId="0" borderId="0" xfId="0" applyFont="1" applyAlignment="1"/>
    <xf numFmtId="0" fontId="7" fillId="0" borderId="12" xfId="0" applyFont="1" applyFill="1" applyBorder="1" applyAlignment="1">
      <alignment horizontal="center" vertical="center"/>
    </xf>
    <xf numFmtId="0" fontId="7" fillId="0" borderId="0" xfId="0" applyFont="1" applyFill="1" applyAlignment="1">
      <alignment horizontal="center" vertical="center"/>
    </xf>
    <xf numFmtId="15" fontId="7" fillId="0" borderId="5" xfId="0" quotePrefix="1" applyNumberFormat="1" applyFont="1" applyFill="1" applyBorder="1" applyAlignment="1">
      <alignment horizontal="center" vertical="center"/>
    </xf>
    <xf numFmtId="15" fontId="7" fillId="0" borderId="7" xfId="0" quotePrefix="1" applyNumberFormat="1" applyFont="1" applyFill="1" applyBorder="1" applyAlignment="1">
      <alignment horizontal="center" vertical="center"/>
    </xf>
    <xf numFmtId="165" fontId="10" fillId="0" borderId="0" xfId="2" applyNumberFormat="1" applyFont="1" applyAlignment="1">
      <alignment horizontal="right" vertical="center"/>
    </xf>
    <xf numFmtId="165" fontId="16" fillId="0" borderId="0" xfId="2" applyNumberFormat="1" applyFont="1" applyAlignment="1">
      <alignment horizontal="right" vertical="center"/>
    </xf>
    <xf numFmtId="165" fontId="16" fillId="0" borderId="5" xfId="2" applyNumberFormat="1" applyFont="1" applyBorder="1" applyAlignment="1">
      <alignment horizontal="right" vertical="center"/>
    </xf>
    <xf numFmtId="165" fontId="10" fillId="0" borderId="5" xfId="2" applyNumberFormat="1" applyFont="1" applyBorder="1" applyAlignment="1">
      <alignment horizontal="right" vertical="center"/>
    </xf>
    <xf numFmtId="165" fontId="16" fillId="0" borderId="0" xfId="2" applyNumberFormat="1" applyFont="1" applyAlignment="1">
      <alignment horizontal="right" vertical="center" wrapText="1"/>
    </xf>
    <xf numFmtId="165" fontId="16" fillId="0" borderId="5" xfId="2" applyNumberFormat="1" applyFont="1" applyBorder="1" applyAlignment="1">
      <alignment horizontal="right" vertical="center" wrapText="1"/>
    </xf>
    <xf numFmtId="165" fontId="10" fillId="0" borderId="14" xfId="2" applyNumberFormat="1" applyFont="1" applyBorder="1" applyAlignment="1">
      <alignment horizontal="right" vertical="center" wrapText="1"/>
    </xf>
    <xf numFmtId="0" fontId="10" fillId="0" borderId="49" xfId="0" applyFont="1" applyBorder="1" applyAlignment="1">
      <alignment horizontal="right" vertical="center" wrapText="1"/>
    </xf>
    <xf numFmtId="166" fontId="0" fillId="0" borderId="0" xfId="0" applyNumberFormat="1" applyAlignment="1"/>
    <xf numFmtId="3" fontId="25" fillId="0" borderId="0" xfId="0" applyNumberFormat="1" applyFont="1" applyFill="1" applyAlignment="1">
      <alignment vertical="center"/>
    </xf>
    <xf numFmtId="3" fontId="81" fillId="0" borderId="0" xfId="0" applyNumberFormat="1" applyFont="1" applyFill="1" applyAlignment="1">
      <alignment vertical="center"/>
    </xf>
    <xf numFmtId="0" fontId="25" fillId="0" borderId="0" xfId="0" applyFont="1" applyFill="1" applyAlignment="1">
      <alignment vertical="center"/>
    </xf>
    <xf numFmtId="0" fontId="2" fillId="0" borderId="0" xfId="0" applyFont="1" applyFill="1" applyAlignment="1">
      <alignment vertical="center"/>
    </xf>
    <xf numFmtId="3" fontId="81" fillId="0" borderId="14" xfId="0" applyNumberFormat="1" applyFont="1" applyFill="1" applyBorder="1" applyAlignment="1">
      <alignment vertical="center"/>
    </xf>
    <xf numFmtId="0" fontId="10" fillId="0" borderId="3" xfId="0" applyFont="1" applyFill="1" applyBorder="1" applyAlignment="1">
      <alignment horizontal="right" vertical="center"/>
    </xf>
    <xf numFmtId="0" fontId="10" fillId="0" borderId="18" xfId="0" applyFont="1" applyFill="1" applyBorder="1" applyAlignment="1">
      <alignment horizontal="right" vertical="center"/>
    </xf>
    <xf numFmtId="0" fontId="12" fillId="0" borderId="5" xfId="0" applyFont="1" applyBorder="1" applyAlignment="1">
      <alignment horizontal="right" vertical="center"/>
    </xf>
    <xf numFmtId="0" fontId="10" fillId="0" borderId="19" xfId="0" applyFont="1" applyFill="1" applyBorder="1" applyAlignment="1">
      <alignment horizontal="right" vertical="center" wrapText="1"/>
    </xf>
    <xf numFmtId="0" fontId="0" fillId="0" borderId="4" xfId="0" applyBorder="1"/>
    <xf numFmtId="0" fontId="10" fillId="0" borderId="33" xfId="0" applyFont="1" applyFill="1" applyBorder="1" applyAlignment="1">
      <alignment horizontal="right" vertical="center" wrapText="1"/>
    </xf>
    <xf numFmtId="0" fontId="10" fillId="0" borderId="19" xfId="0" applyFont="1" applyBorder="1" applyAlignment="1">
      <alignment horizontal="right" vertical="center"/>
    </xf>
    <xf numFmtId="166" fontId="11" fillId="0" borderId="4" xfId="2" applyNumberFormat="1" applyFont="1" applyBorder="1" applyAlignment="1">
      <alignment horizontal="right" vertical="center" wrapText="1"/>
    </xf>
    <xf numFmtId="0" fontId="7" fillId="0" borderId="12" xfId="0" applyFont="1" applyBorder="1" applyAlignment="1">
      <alignment horizontal="right" vertical="center"/>
    </xf>
    <xf numFmtId="3" fontId="12" fillId="0" borderId="4" xfId="0" applyNumberFormat="1" applyFont="1" applyBorder="1" applyAlignment="1">
      <alignment horizontal="right" vertical="center" wrapText="1"/>
    </xf>
    <xf numFmtId="0" fontId="5" fillId="0" borderId="0" xfId="0" applyFont="1" applyAlignment="1">
      <alignment horizontal="center" vertical="center"/>
    </xf>
    <xf numFmtId="0" fontId="6" fillId="0" borderId="5" xfId="0" applyFont="1" applyBorder="1" applyAlignment="1">
      <alignment horizontal="righ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4" fillId="0" borderId="11" xfId="0" applyFont="1" applyBorder="1" applyAlignment="1">
      <alignment horizontal="right" vertical="center" wrapText="1"/>
    </xf>
    <xf numFmtId="0" fontId="4" fillId="0" borderId="10" xfId="0" applyFont="1" applyBorder="1" applyAlignment="1">
      <alignment horizontal="right" vertical="center" wrapText="1"/>
    </xf>
    <xf numFmtId="0" fontId="4" fillId="0" borderId="11" xfId="0" applyFont="1" applyFill="1" applyBorder="1" applyAlignment="1">
      <alignment horizontal="right" vertical="center" wrapText="1"/>
    </xf>
    <xf numFmtId="0" fontId="4" fillId="0" borderId="10" xfId="0" applyFont="1" applyFill="1" applyBorder="1" applyAlignment="1">
      <alignment horizontal="right"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17" fillId="0" borderId="0" xfId="0" applyFont="1" applyAlignment="1">
      <alignment horizontal="left" vertical="center"/>
    </xf>
    <xf numFmtId="0" fontId="7" fillId="0" borderId="3" xfId="0" applyFont="1" applyBorder="1" applyAlignment="1">
      <alignment horizontal="center" vertical="center"/>
    </xf>
    <xf numFmtId="0" fontId="4" fillId="0" borderId="6" xfId="0" applyFont="1" applyFill="1" applyBorder="1" applyAlignment="1">
      <alignment horizontal="right" vertical="center" wrapText="1"/>
    </xf>
    <xf numFmtId="0" fontId="4" fillId="0" borderId="7" xfId="0" applyFont="1" applyFill="1" applyBorder="1" applyAlignment="1">
      <alignment horizontal="right" vertical="center" wrapText="1"/>
    </xf>
    <xf numFmtId="0" fontId="11" fillId="0" borderId="0" xfId="0" applyFont="1" applyBorder="1" applyAlignment="1">
      <alignment horizontal="justify" vertical="center"/>
    </xf>
    <xf numFmtId="0" fontId="10" fillId="0" borderId="0" xfId="0" applyFont="1" applyAlignment="1">
      <alignment horizontal="left" vertical="center"/>
    </xf>
    <xf numFmtId="0" fontId="40" fillId="0" borderId="0" xfId="1" applyFont="1" applyAlignment="1">
      <alignment horizontal="left" vertical="center"/>
    </xf>
    <xf numFmtId="0" fontId="41" fillId="0" borderId="0" xfId="0" applyFont="1" applyBorder="1" applyAlignment="1">
      <alignment horizontal="right"/>
    </xf>
    <xf numFmtId="0" fontId="6" fillId="0" borderId="0" xfId="0" applyFont="1" applyBorder="1" applyAlignment="1">
      <alignment horizontal="right"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4" fillId="0" borderId="46" xfId="0" applyFont="1" applyBorder="1" applyAlignment="1">
      <alignment horizontal="right" vertical="center" wrapText="1"/>
    </xf>
    <xf numFmtId="0" fontId="4" fillId="0" borderId="48" xfId="0" applyFont="1" applyBorder="1" applyAlignment="1">
      <alignment horizontal="right" vertical="center" wrapText="1"/>
    </xf>
    <xf numFmtId="0" fontId="7" fillId="0" borderId="6" xfId="0" applyFont="1" applyBorder="1" applyAlignment="1">
      <alignment horizontal="center" vertical="center" wrapText="1"/>
    </xf>
    <xf numFmtId="0" fontId="7" fillId="0" borderId="4" xfId="0" applyFont="1" applyBorder="1" applyAlignment="1">
      <alignment horizontal="center" vertical="center" wrapText="1"/>
    </xf>
    <xf numFmtId="0" fontId="7" fillId="0" borderId="47" xfId="0" applyFont="1" applyBorder="1" applyAlignment="1">
      <alignment horizontal="center" vertical="center" wrapText="1"/>
    </xf>
    <xf numFmtId="0" fontId="6" fillId="0" borderId="5" xfId="0" applyFont="1" applyBorder="1" applyAlignment="1">
      <alignment horizontal="right" vertical="center" wrapText="1"/>
    </xf>
    <xf numFmtId="0" fontId="40" fillId="0" borderId="0" xfId="1" applyFont="1" applyAlignment="1">
      <alignment horizontal="justify" vertical="center"/>
    </xf>
    <xf numFmtId="0" fontId="12" fillId="0" borderId="0" xfId="0" applyFont="1" applyAlignment="1">
      <alignment horizontal="justify" vertical="center"/>
    </xf>
    <xf numFmtId="0" fontId="12" fillId="0" borderId="0" xfId="0" applyFont="1" applyAlignment="1">
      <alignment horizontal="right" vertical="center"/>
    </xf>
    <xf numFmtId="0" fontId="19" fillId="0" borderId="0" xfId="0" applyFont="1" applyAlignment="1">
      <alignment horizontal="justify" vertical="center"/>
    </xf>
    <xf numFmtId="0" fontId="40" fillId="0" borderId="0" xfId="1" applyFont="1" applyAlignment="1">
      <alignment horizontal="left" vertical="center" wrapText="1"/>
    </xf>
    <xf numFmtId="0" fontId="20" fillId="0" borderId="0" xfId="0" applyFont="1" applyAlignment="1">
      <alignment horizontal="center" vertical="center"/>
    </xf>
    <xf numFmtId="0" fontId="12" fillId="0" borderId="5" xfId="0" applyFont="1" applyBorder="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12" fillId="0" borderId="4" xfId="0" applyFont="1" applyBorder="1" applyAlignment="1">
      <alignment horizontal="right" vertical="center" wrapText="1"/>
    </xf>
    <xf numFmtId="0" fontId="12" fillId="0" borderId="0" xfId="0" applyFont="1" applyAlignment="1">
      <alignment horizontal="left"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4" xfId="0" applyFont="1" applyBorder="1" applyAlignment="1">
      <alignment horizontal="center" vertical="center" wrapText="1"/>
    </xf>
    <xf numFmtId="0" fontId="41" fillId="0" borderId="0" xfId="0" applyFont="1" applyAlignment="1">
      <alignment horizontal="right"/>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6" xfId="0" applyFont="1" applyBorder="1" applyAlignment="1">
      <alignment horizontal="center" vertical="center"/>
    </xf>
    <xf numFmtId="0" fontId="12" fillId="0" borderId="0" xfId="0" applyFont="1" applyBorder="1" applyAlignment="1">
      <alignment horizontal="left" vertical="center"/>
    </xf>
    <xf numFmtId="0" fontId="16"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vertical="center"/>
    </xf>
    <xf numFmtId="0" fontId="20" fillId="0" borderId="0" xfId="0" applyFont="1" applyBorder="1" applyAlignment="1">
      <alignment horizontal="center" vertical="center"/>
    </xf>
    <xf numFmtId="0" fontId="3" fillId="0" borderId="5" xfId="0" applyFont="1" applyBorder="1" applyAlignment="1">
      <alignment horizontal="right" vertical="center"/>
    </xf>
    <xf numFmtId="0" fontId="16" fillId="0" borderId="4" xfId="0" applyFont="1" applyBorder="1" applyAlignment="1">
      <alignment horizontal="left" vertical="center"/>
    </xf>
    <xf numFmtId="0" fontId="16" fillId="0" borderId="4" xfId="0" applyFont="1" applyBorder="1" applyAlignment="1">
      <alignment horizontal="right" vertical="center"/>
    </xf>
    <xf numFmtId="0" fontId="16" fillId="0" borderId="5" xfId="0" applyFont="1" applyBorder="1" applyAlignment="1">
      <alignment horizontal="right" vertical="center"/>
    </xf>
    <xf numFmtId="0" fontId="12" fillId="0" borderId="4" xfId="0" applyFont="1" applyBorder="1" applyAlignment="1">
      <alignment horizontal="right" vertical="center"/>
    </xf>
    <xf numFmtId="0" fontId="27" fillId="0" borderId="1" xfId="0" applyFont="1" applyBorder="1" applyAlignment="1">
      <alignment horizontal="center" vertical="center"/>
    </xf>
    <xf numFmtId="0" fontId="27" fillId="0" borderId="12" xfId="0" applyFont="1" applyBorder="1" applyAlignment="1">
      <alignment horizontal="center" vertical="center"/>
    </xf>
    <xf numFmtId="0" fontId="27" fillId="0" borderId="2" xfId="0" applyFont="1" applyBorder="1" applyAlignment="1">
      <alignment horizontal="center" vertical="center"/>
    </xf>
    <xf numFmtId="0" fontId="27" fillId="0" borderId="8" xfId="0" applyFont="1" applyBorder="1" applyAlignment="1">
      <alignment horizontal="center" vertical="center"/>
    </xf>
    <xf numFmtId="0" fontId="27" fillId="0" borderId="16" xfId="0" applyFont="1" applyBorder="1" applyAlignment="1">
      <alignment horizontal="center" vertical="center"/>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7" fillId="0" borderId="19" xfId="0" applyFont="1" applyBorder="1" applyAlignment="1">
      <alignment horizontal="right" vertical="center"/>
    </xf>
    <xf numFmtId="0" fontId="7" fillId="0" borderId="20" xfId="0" applyFont="1" applyBorder="1" applyAlignment="1">
      <alignment horizontal="right" vertical="center"/>
    </xf>
    <xf numFmtId="0" fontId="7" fillId="0" borderId="21" xfId="0" applyFont="1" applyBorder="1" applyAlignment="1">
      <alignment horizontal="right" vertical="center"/>
    </xf>
    <xf numFmtId="0" fontId="7" fillId="0" borderId="10" xfId="0" applyFont="1" applyBorder="1" applyAlignment="1">
      <alignment horizontal="right" vertical="center"/>
    </xf>
    <xf numFmtId="0" fontId="5" fillId="0" borderId="5" xfId="0" applyFont="1" applyBorder="1" applyAlignment="1">
      <alignment horizontal="center" vertical="center" wrapText="1"/>
    </xf>
    <xf numFmtId="0" fontId="12" fillId="0" borderId="0" xfId="0" applyFont="1" applyAlignment="1">
      <alignment horizontal="right" vertical="center" wrapText="1"/>
    </xf>
    <xf numFmtId="0" fontId="27" fillId="0" borderId="9" xfId="0" applyFont="1" applyBorder="1" applyAlignment="1">
      <alignment horizontal="center" vertical="center"/>
    </xf>
    <xf numFmtId="15" fontId="7" fillId="0" borderId="19" xfId="0" applyNumberFormat="1" applyFont="1" applyBorder="1" applyAlignment="1">
      <alignment horizontal="right" vertical="center"/>
    </xf>
    <xf numFmtId="0" fontId="10" fillId="0" borderId="1" xfId="0" applyFont="1" applyBorder="1" applyAlignment="1">
      <alignment horizontal="center" vertical="center"/>
    </xf>
    <xf numFmtId="0" fontId="10" fillId="0" borderId="3" xfId="0" applyFont="1" applyBorder="1" applyAlignment="1">
      <alignment horizontal="center" vertical="center"/>
    </xf>
    <xf numFmtId="164" fontId="10" fillId="0" borderId="8" xfId="0" applyNumberFormat="1" applyFont="1" applyBorder="1" applyAlignment="1">
      <alignment horizontal="center" vertical="center"/>
    </xf>
    <xf numFmtId="164" fontId="10" fillId="0" borderId="9" xfId="0" applyNumberFormat="1" applyFont="1" applyBorder="1" applyAlignment="1">
      <alignment horizontal="center" vertical="center"/>
    </xf>
    <xf numFmtId="164" fontId="10" fillId="0" borderId="30" xfId="0" applyNumberFormat="1" applyFont="1" applyBorder="1" applyAlignment="1">
      <alignment horizontal="center" vertical="center"/>
    </xf>
    <xf numFmtId="164" fontId="10" fillId="0" borderId="16" xfId="0" applyNumberFormat="1" applyFont="1" applyBorder="1" applyAlignment="1">
      <alignment horizontal="center" vertical="center"/>
    </xf>
    <xf numFmtId="0" fontId="32" fillId="0" borderId="4" xfId="0" applyFont="1" applyBorder="1" applyAlignment="1">
      <alignment horizontal="right" vertical="center"/>
    </xf>
    <xf numFmtId="0" fontId="30" fillId="0" borderId="5" xfId="0" applyFont="1" applyBorder="1" applyAlignment="1">
      <alignment horizontal="right" vertical="center"/>
    </xf>
    <xf numFmtId="0" fontId="12" fillId="0" borderId="14" xfId="0" applyFont="1" applyBorder="1" applyAlignment="1">
      <alignment horizontal="right" vertical="center"/>
    </xf>
    <xf numFmtId="0" fontId="6" fillId="0" borderId="27" xfId="0" applyFont="1" applyBorder="1" applyAlignment="1">
      <alignment horizontal="right" vertical="center"/>
    </xf>
    <xf numFmtId="0" fontId="25" fillId="0" borderId="0" xfId="0" applyFont="1" applyAlignment="1">
      <alignment horizontal="center" vertical="center"/>
    </xf>
    <xf numFmtId="0" fontId="16" fillId="0" borderId="0" xfId="0" applyFont="1" applyBorder="1" applyAlignment="1">
      <alignment horizontal="left" vertical="center"/>
    </xf>
    <xf numFmtId="0" fontId="35" fillId="0" borderId="0" xfId="0" applyFont="1" applyAlignment="1">
      <alignment horizontal="center" vertical="center" wrapText="1"/>
    </xf>
    <xf numFmtId="0" fontId="16" fillId="0" borderId="5" xfId="0" applyFont="1" applyBorder="1" applyAlignment="1">
      <alignment horizontal="right" vertical="center" wrapText="1"/>
    </xf>
    <xf numFmtId="0" fontId="16" fillId="0" borderId="0" xfId="0" applyFont="1" applyBorder="1" applyAlignment="1">
      <alignment horizontal="right" vertical="center" wrapText="1"/>
    </xf>
    <xf numFmtId="0" fontId="7" fillId="0" borderId="11" xfId="0" applyFont="1" applyBorder="1" applyAlignment="1">
      <alignment horizontal="right" vertical="center" wrapText="1"/>
    </xf>
    <xf numFmtId="0" fontId="7" fillId="0" borderId="20" xfId="0" applyFont="1" applyBorder="1" applyAlignment="1">
      <alignment horizontal="right" vertical="center" wrapText="1"/>
    </xf>
    <xf numFmtId="0" fontId="7" fillId="0" borderId="10" xfId="0" applyFont="1" applyBorder="1" applyAlignment="1">
      <alignment horizontal="right" vertical="center" wrapText="1"/>
    </xf>
    <xf numFmtId="0" fontId="7" fillId="0" borderId="11" xfId="0" applyFont="1" applyFill="1" applyBorder="1" applyAlignment="1">
      <alignment horizontal="right" vertical="center" wrapText="1"/>
    </xf>
    <xf numFmtId="0" fontId="7" fillId="0" borderId="20" xfId="0" applyFont="1" applyFill="1" applyBorder="1" applyAlignment="1">
      <alignment horizontal="right" vertical="center" wrapText="1"/>
    </xf>
    <xf numFmtId="0" fontId="7" fillId="0" borderId="10" xfId="0" applyFont="1" applyFill="1" applyBorder="1" applyAlignment="1">
      <alignment horizontal="right" vertical="center" wrapText="1"/>
    </xf>
    <xf numFmtId="0" fontId="7" fillId="0" borderId="19"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12" xfId="0" applyFont="1" applyBorder="1" applyAlignment="1">
      <alignment horizontal="center" vertical="center"/>
    </xf>
    <xf numFmtId="0" fontId="7" fillId="0" borderId="25"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34" xfId="0" applyFont="1" applyBorder="1" applyAlignment="1">
      <alignment horizontal="center" vertical="center" wrapText="1"/>
    </xf>
    <xf numFmtId="0" fontId="16" fillId="0" borderId="0" xfId="0" applyFont="1" applyAlignment="1">
      <alignment horizontal="right" vertical="center"/>
    </xf>
    <xf numFmtId="0" fontId="35" fillId="0" borderId="5" xfId="0" applyFont="1" applyBorder="1" applyAlignment="1">
      <alignment horizontal="right" vertical="center"/>
    </xf>
    <xf numFmtId="0" fontId="7" fillId="0" borderId="11" xfId="0" applyFont="1" applyBorder="1" applyAlignment="1">
      <alignment horizontal="right" vertical="center"/>
    </xf>
    <xf numFmtId="0" fontId="37" fillId="0" borderId="0" xfId="0" applyFont="1" applyAlignment="1">
      <alignment horizontal="left" vertical="center"/>
    </xf>
    <xf numFmtId="164" fontId="7" fillId="0" borderId="8" xfId="0" applyNumberFormat="1" applyFont="1" applyBorder="1" applyAlignment="1">
      <alignment horizontal="center" vertical="center"/>
    </xf>
    <xf numFmtId="164" fontId="7" fillId="0" borderId="9" xfId="0" applyNumberFormat="1" applyFont="1" applyBorder="1" applyAlignment="1">
      <alignment horizontal="center" vertical="center"/>
    </xf>
    <xf numFmtId="0" fontId="3" fillId="0" borderId="0" xfId="0" applyFont="1" applyAlignment="1">
      <alignment horizontal="left" vertical="center" wrapText="1"/>
    </xf>
    <xf numFmtId="16" fontId="7" fillId="0" borderId="8" xfId="0" quotePrefix="1" applyNumberFormat="1" applyFont="1" applyBorder="1" applyAlignment="1">
      <alignment horizontal="center" vertical="center" wrapText="1"/>
    </xf>
    <xf numFmtId="16" fontId="7" fillId="0" borderId="9" xfId="0" applyNumberFormat="1" applyFont="1" applyBorder="1" applyAlignment="1">
      <alignment horizontal="center" vertical="center" wrapText="1"/>
    </xf>
    <xf numFmtId="0" fontId="37" fillId="0" borderId="0" xfId="0" applyFont="1" applyAlignment="1">
      <alignment horizontal="right" vertical="center"/>
    </xf>
    <xf numFmtId="0" fontId="7" fillId="0" borderId="27" xfId="0" applyFont="1" applyBorder="1" applyAlignment="1">
      <alignment horizontal="center" vertical="center"/>
    </xf>
    <xf numFmtId="0" fontId="7" fillId="0" borderId="25" xfId="0" applyFont="1" applyBorder="1" applyAlignment="1">
      <alignment horizontal="center" vertical="center"/>
    </xf>
    <xf numFmtId="0" fontId="7" fillId="0" borderId="7" xfId="0" applyFont="1" applyBorder="1" applyAlignment="1">
      <alignment horizontal="center" vertical="center"/>
    </xf>
    <xf numFmtId="0" fontId="7" fillId="0" borderId="26" xfId="0" applyFont="1" applyBorder="1" applyAlignment="1">
      <alignment horizontal="center" vertical="center"/>
    </xf>
    <xf numFmtId="0" fontId="7" fillId="0" borderId="7" xfId="0" applyFont="1" applyBorder="1" applyAlignment="1">
      <alignment horizontal="center" vertical="center" wrapText="1"/>
    </xf>
  </cellXfs>
  <cellStyles count="82">
    <cellStyle name="1 indent" xfId="7"/>
    <cellStyle name="2 indents" xfId="8"/>
    <cellStyle name="20% - Accent1 2" xfId="9"/>
    <cellStyle name="20% - Accent2 2" xfId="10"/>
    <cellStyle name="20% - Accent3 2" xfId="11"/>
    <cellStyle name="20% - Accent4 2" xfId="12"/>
    <cellStyle name="20% - Accent5 2" xfId="13"/>
    <cellStyle name="20% - Accent6 2" xfId="14"/>
    <cellStyle name="3 indents" xfId="15"/>
    <cellStyle name="4 indents" xfId="16"/>
    <cellStyle name="40% - Accent1 2" xfId="17"/>
    <cellStyle name="40% - Accent2 2" xfId="18"/>
    <cellStyle name="40% - Accent3 2" xfId="19"/>
    <cellStyle name="40% - Accent4 2" xfId="20"/>
    <cellStyle name="40% - Accent5 2" xfId="21"/>
    <cellStyle name="40% - Accent6 2" xfId="22"/>
    <cellStyle name="5 indents" xfId="23"/>
    <cellStyle name="60% - Accent1 2" xfId="24"/>
    <cellStyle name="60% - Accent2 2" xfId="25"/>
    <cellStyle name="60% - Accent3 2" xfId="26"/>
    <cellStyle name="60% - Accent4 2" xfId="27"/>
    <cellStyle name="60% - Accent5 2" xfId="28"/>
    <cellStyle name="60% - Accent6 2" xfId="29"/>
    <cellStyle name="Accent1 2" xfId="30"/>
    <cellStyle name="Accent2 2" xfId="31"/>
    <cellStyle name="Accent3 2" xfId="32"/>
    <cellStyle name="Accent4 2" xfId="33"/>
    <cellStyle name="Accent5 2" xfId="34"/>
    <cellStyle name="Accent6 2" xfId="35"/>
    <cellStyle name="Bad 2" xfId="36"/>
    <cellStyle name="Calculation 2" xfId="37"/>
    <cellStyle name="Check Cell 2" xfId="38"/>
    <cellStyle name="clsAltData" xfId="39"/>
    <cellStyle name="clsAltMRVData" xfId="40"/>
    <cellStyle name="clsBlank" xfId="41"/>
    <cellStyle name="clsColumnHeader" xfId="42"/>
    <cellStyle name="clsData" xfId="43"/>
    <cellStyle name="clsDefault" xfId="44"/>
    <cellStyle name="clsFooter" xfId="45"/>
    <cellStyle name="clsIndexTableTitle" xfId="46"/>
    <cellStyle name="clsMRVData" xfId="47"/>
    <cellStyle name="clsReportFooter" xfId="48"/>
    <cellStyle name="clsReportHeader" xfId="49"/>
    <cellStyle name="clsRowHeader" xfId="50"/>
    <cellStyle name="clsScale" xfId="51"/>
    <cellStyle name="clsSection" xfId="52"/>
    <cellStyle name="Comma" xfId="2" builtinId="3"/>
    <cellStyle name="Comma 2" xfId="5"/>
    <cellStyle name="Comma 2 2" xfId="54"/>
    <cellStyle name="Comma 3" xfId="53"/>
    <cellStyle name="Date" xfId="55"/>
    <cellStyle name="Euro" xfId="56"/>
    <cellStyle name="Explanatory Text 2" xfId="57"/>
    <cellStyle name="Fixed" xfId="58"/>
    <cellStyle name="Good 2" xfId="59"/>
    <cellStyle name="Heading 1 2" xfId="60"/>
    <cellStyle name="Heading 2 2" xfId="61"/>
    <cellStyle name="Heading 3 2" xfId="62"/>
    <cellStyle name="Heading 4 2" xfId="63"/>
    <cellStyle name="HEADING1" xfId="64"/>
    <cellStyle name="HEADING2" xfId="65"/>
    <cellStyle name="Hyperlink" xfId="1" builtinId="8"/>
    <cellStyle name="Hyperlink 2" xfId="66"/>
    <cellStyle name="imf-one decimal" xfId="67"/>
    <cellStyle name="imf-zero decimal" xfId="68"/>
    <cellStyle name="Input 2" xfId="69"/>
    <cellStyle name="Linked Cell 2" xfId="70"/>
    <cellStyle name="Neutral 2" xfId="71"/>
    <cellStyle name="Normal" xfId="0" builtinId="0"/>
    <cellStyle name="Normal - Style1" xfId="72"/>
    <cellStyle name="Normal 2" xfId="3"/>
    <cellStyle name="Normal 2 2" xfId="73"/>
    <cellStyle name="Normal 3" xfId="4"/>
    <cellStyle name="Normal 4" xfId="6"/>
    <cellStyle name="Normal 5" xfId="74"/>
    <cellStyle name="Note 2" xfId="75"/>
    <cellStyle name="Output 2" xfId="76"/>
    <cellStyle name="percentage difference one decimal" xfId="77"/>
    <cellStyle name="percentage difference zero decimal" xfId="78"/>
    <cellStyle name="Title 2" xfId="79"/>
    <cellStyle name="Total 2" xfId="80"/>
    <cellStyle name="Warning Text 2" xfId="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bp.org.pk/departments/stats/ntb.htm" TargetMode="External"/><Relationship Id="rId1" Type="http://schemas.openxmlformats.org/officeDocument/2006/relationships/hyperlink" Target="http://www.sbp.org.pk/departments/Guidelines.htm"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sbp.org.pk/ecodata/MFSM_Other_Depository.pdf" TargetMode="External"/><Relationship Id="rId2" Type="http://schemas.openxmlformats.org/officeDocument/2006/relationships/hyperlink" Target="http://www.sbp.org.pk/departments/stats/ntb.htm" TargetMode="External"/><Relationship Id="rId1" Type="http://schemas.openxmlformats.org/officeDocument/2006/relationships/hyperlink" Target="http://www.sbp.org.pk/ecodata/Ana_Acc_bkg.pdf"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www.sbp.org.pk/ecodata/MFSM_Dep_CS.pdf" TargetMode="External"/><Relationship Id="rId2" Type="http://schemas.openxmlformats.org/officeDocument/2006/relationships/hyperlink" Target="http://www.sbp.org.pk/departments/stats/Notice-27-Mar-2017.pdf" TargetMode="External"/><Relationship Id="rId1" Type="http://schemas.openxmlformats.org/officeDocument/2006/relationships/hyperlink" Target="http://www.sbp.org.pk/departments/stats/ntb.htm"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sbp.org.pk/ecodata/RSMS.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48"/>
  <sheetViews>
    <sheetView view="pageBreakPreview" zoomScale="115" zoomScaleNormal="100" zoomScaleSheetLayoutView="115" workbookViewId="0">
      <selection activeCell="G15" sqref="G15"/>
    </sheetView>
  </sheetViews>
  <sheetFormatPr defaultRowHeight="14.25" x14ac:dyDescent="0.2"/>
  <cols>
    <col min="1" max="1" width="41.375" bestFit="1" customWidth="1"/>
    <col min="2" max="3" width="9.625" bestFit="1" customWidth="1"/>
    <col min="4" max="6" width="10.125" bestFit="1" customWidth="1"/>
    <col min="7" max="8" width="10.375" bestFit="1" customWidth="1"/>
    <col min="9" max="10" width="10.125" style="172" bestFit="1" customWidth="1"/>
  </cols>
  <sheetData>
    <row r="1" spans="1:10" ht="18.75" x14ac:dyDescent="0.2">
      <c r="A1" s="217" t="s">
        <v>0</v>
      </c>
      <c r="B1" s="217"/>
      <c r="C1" s="217"/>
      <c r="D1" s="217"/>
      <c r="E1" s="217"/>
      <c r="F1" s="217"/>
      <c r="G1" s="217"/>
      <c r="H1" s="217"/>
      <c r="I1" s="217"/>
      <c r="J1" s="217"/>
    </row>
    <row r="2" spans="1:10" ht="15" thickBot="1" x14ac:dyDescent="0.25">
      <c r="A2" s="218" t="s">
        <v>1</v>
      </c>
      <c r="B2" s="218"/>
      <c r="C2" s="218"/>
      <c r="D2" s="218"/>
      <c r="E2" s="218"/>
      <c r="F2" s="218"/>
      <c r="G2" s="218"/>
      <c r="H2" s="218"/>
      <c r="I2" s="218"/>
      <c r="J2" s="218"/>
    </row>
    <row r="3" spans="1:10" ht="15.75" thickTop="1" thickBot="1" x14ac:dyDescent="0.25">
      <c r="A3" s="219" t="s">
        <v>2</v>
      </c>
      <c r="B3" s="221" t="s">
        <v>3</v>
      </c>
      <c r="C3" s="221" t="s">
        <v>4</v>
      </c>
      <c r="D3" s="223" t="s">
        <v>5</v>
      </c>
      <c r="E3" s="166">
        <v>2023</v>
      </c>
      <c r="F3" s="225">
        <v>2024</v>
      </c>
      <c r="G3" s="226"/>
      <c r="H3" s="226"/>
      <c r="I3" s="226"/>
      <c r="J3" s="226"/>
    </row>
    <row r="4" spans="1:10" ht="15" thickBot="1" x14ac:dyDescent="0.25">
      <c r="A4" s="220"/>
      <c r="B4" s="222"/>
      <c r="C4" s="222"/>
      <c r="D4" s="224"/>
      <c r="E4" s="212" t="s">
        <v>596</v>
      </c>
      <c r="F4" s="103" t="s">
        <v>571</v>
      </c>
      <c r="G4" s="103" t="s">
        <v>574</v>
      </c>
      <c r="H4" s="103" t="s">
        <v>576</v>
      </c>
      <c r="I4" s="103" t="s">
        <v>584</v>
      </c>
      <c r="J4" s="103" t="s">
        <v>597</v>
      </c>
    </row>
    <row r="5" spans="1:10" ht="15" thickTop="1" x14ac:dyDescent="0.2">
      <c r="A5" s="3" t="s">
        <v>6</v>
      </c>
      <c r="B5" s="111">
        <v>1503419</v>
      </c>
      <c r="C5" s="111">
        <v>209306</v>
      </c>
      <c r="D5" s="112">
        <v>-881053.32881489955</v>
      </c>
      <c r="E5" s="112">
        <v>-881053.32881489955</v>
      </c>
      <c r="F5" s="112">
        <v>-433782.86818000022</v>
      </c>
      <c r="G5" s="112">
        <v>-287011.92458469048</v>
      </c>
      <c r="H5" s="112">
        <v>-208559.02190000005</v>
      </c>
      <c r="I5" s="167">
        <v>-206947.51446700096</v>
      </c>
      <c r="J5" s="167">
        <v>-71218.753120000474</v>
      </c>
    </row>
    <row r="6" spans="1:10" x14ac:dyDescent="0.2">
      <c r="A6" s="3" t="s">
        <v>7</v>
      </c>
      <c r="B6" s="111">
        <v>3982287</v>
      </c>
      <c r="C6" s="111">
        <v>3598212</v>
      </c>
      <c r="D6" s="112">
        <v>3535587.6576720001</v>
      </c>
      <c r="E6" s="112">
        <v>3535587.6576720001</v>
      </c>
      <c r="F6" s="112">
        <v>4507628.8810000001</v>
      </c>
      <c r="G6" s="112">
        <v>4601879.2815749999</v>
      </c>
      <c r="H6" s="112">
        <v>4967923.3170000007</v>
      </c>
      <c r="I6" s="167">
        <v>4986079.557</v>
      </c>
      <c r="J6" s="167">
        <v>5053546.84</v>
      </c>
    </row>
    <row r="7" spans="1:10" x14ac:dyDescent="0.2">
      <c r="A7" s="4" t="s">
        <v>8</v>
      </c>
      <c r="B7" s="113">
        <v>577356</v>
      </c>
      <c r="C7" s="113">
        <v>773637</v>
      </c>
      <c r="D7" s="145">
        <v>1136973.6229999999</v>
      </c>
      <c r="E7" s="145">
        <v>1136973.6229999999</v>
      </c>
      <c r="F7" s="145">
        <v>1188611.148</v>
      </c>
      <c r="G7" s="145">
        <v>1279862.3959999999</v>
      </c>
      <c r="H7" s="145">
        <v>1335173.3929999999</v>
      </c>
      <c r="I7" s="168">
        <v>1359105.865</v>
      </c>
      <c r="J7" s="168">
        <v>1349448.6170000001</v>
      </c>
    </row>
    <row r="8" spans="1:10" x14ac:dyDescent="0.2">
      <c r="A8" s="4" t="s">
        <v>9</v>
      </c>
      <c r="B8" s="113">
        <v>60776</v>
      </c>
      <c r="C8" s="113">
        <v>43863</v>
      </c>
      <c r="D8" s="145">
        <v>5423.77</v>
      </c>
      <c r="E8" s="145">
        <v>5423.77</v>
      </c>
      <c r="F8" s="145">
        <v>104126.088</v>
      </c>
      <c r="G8" s="145">
        <v>57745.803</v>
      </c>
      <c r="H8" s="145">
        <v>313013.50099999999</v>
      </c>
      <c r="I8" s="168">
        <v>271127.98499999999</v>
      </c>
      <c r="J8" s="168">
        <v>206234.68400000001</v>
      </c>
    </row>
    <row r="9" spans="1:10" x14ac:dyDescent="0.2">
      <c r="A9" s="4" t="s">
        <v>10</v>
      </c>
      <c r="B9" s="113">
        <v>20707</v>
      </c>
      <c r="C9" s="113">
        <v>24049</v>
      </c>
      <c r="D9" s="145">
        <v>20233.545672</v>
      </c>
      <c r="E9" s="145">
        <v>20233.545672</v>
      </c>
      <c r="F9" s="145">
        <v>20719.362000000001</v>
      </c>
      <c r="G9" s="145">
        <v>20728.508575</v>
      </c>
      <c r="H9" s="145">
        <v>20809.487000000001</v>
      </c>
      <c r="I9" s="168">
        <v>20485.53</v>
      </c>
      <c r="J9" s="168">
        <v>20568.975999999999</v>
      </c>
    </row>
    <row r="10" spans="1:10" x14ac:dyDescent="0.2">
      <c r="A10" s="4" t="s">
        <v>11</v>
      </c>
      <c r="B10" s="113">
        <v>2597112</v>
      </c>
      <c r="C10" s="113">
        <v>2137625</v>
      </c>
      <c r="D10" s="145">
        <v>1587831.291</v>
      </c>
      <c r="E10" s="145">
        <v>1587831.291</v>
      </c>
      <c r="F10" s="145">
        <v>2424645.568</v>
      </c>
      <c r="G10" s="145">
        <v>2485046.5180000002</v>
      </c>
      <c r="H10" s="145">
        <v>2534459.2740000002</v>
      </c>
      <c r="I10" s="168">
        <v>2578728.2170000002</v>
      </c>
      <c r="J10" s="168">
        <v>2725337.6850000001</v>
      </c>
    </row>
    <row r="11" spans="1:10" x14ac:dyDescent="0.2">
      <c r="A11" s="4" t="s">
        <v>12</v>
      </c>
      <c r="B11" s="113">
        <v>270081</v>
      </c>
      <c r="C11" s="113">
        <v>67793</v>
      </c>
      <c r="D11" s="145">
        <v>8566.5519999999997</v>
      </c>
      <c r="E11" s="145">
        <v>8566.5519999999997</v>
      </c>
      <c r="F11" s="145">
        <v>16678.258000000002</v>
      </c>
      <c r="G11" s="145">
        <v>11061.290999999999</v>
      </c>
      <c r="H11" s="145">
        <v>19396.456999999999</v>
      </c>
      <c r="I11" s="168">
        <v>8315.9509999999991</v>
      </c>
      <c r="J11" s="168">
        <v>8307.0660000000007</v>
      </c>
    </row>
    <row r="12" spans="1:10" x14ac:dyDescent="0.2">
      <c r="A12" s="4" t="s">
        <v>13</v>
      </c>
      <c r="B12" s="113" t="s">
        <v>14</v>
      </c>
      <c r="C12" s="113" t="s">
        <v>14</v>
      </c>
      <c r="D12" s="145">
        <v>0</v>
      </c>
      <c r="E12" s="145">
        <v>0</v>
      </c>
      <c r="F12" s="145">
        <v>0</v>
      </c>
      <c r="G12" s="145">
        <v>0</v>
      </c>
      <c r="H12" s="145">
        <v>0</v>
      </c>
      <c r="I12" s="168">
        <v>0</v>
      </c>
      <c r="J12" s="168">
        <v>0</v>
      </c>
    </row>
    <row r="13" spans="1:10" x14ac:dyDescent="0.2">
      <c r="A13" s="4" t="s">
        <v>15</v>
      </c>
      <c r="B13" s="113">
        <v>516</v>
      </c>
      <c r="C13" s="113">
        <v>92</v>
      </c>
      <c r="D13" s="145">
        <v>0</v>
      </c>
      <c r="E13" s="145">
        <v>0</v>
      </c>
      <c r="F13" s="145">
        <v>0</v>
      </c>
      <c r="G13" s="145">
        <v>0</v>
      </c>
      <c r="H13" s="145">
        <v>0</v>
      </c>
      <c r="I13" s="168">
        <v>0</v>
      </c>
      <c r="J13" s="168">
        <v>0</v>
      </c>
    </row>
    <row r="14" spans="1:10" x14ac:dyDescent="0.2">
      <c r="A14" s="4" t="s">
        <v>16</v>
      </c>
      <c r="B14" s="113">
        <v>455740</v>
      </c>
      <c r="C14" s="113">
        <v>551153</v>
      </c>
      <c r="D14" s="145">
        <v>776558.87600000005</v>
      </c>
      <c r="E14" s="145">
        <v>776558.87600000005</v>
      </c>
      <c r="F14" s="145">
        <v>752848.45699999994</v>
      </c>
      <c r="G14" s="145">
        <v>747434.7649999999</v>
      </c>
      <c r="H14" s="145">
        <v>745071.20499999996</v>
      </c>
      <c r="I14" s="168">
        <v>748316.00899999996</v>
      </c>
      <c r="J14" s="168">
        <v>743649.81200000003</v>
      </c>
    </row>
    <row r="15" spans="1:10" x14ac:dyDescent="0.2">
      <c r="A15" s="7" t="s">
        <v>17</v>
      </c>
      <c r="B15" s="115">
        <v>455739</v>
      </c>
      <c r="C15" s="113">
        <v>551152</v>
      </c>
      <c r="D15" s="145">
        <v>776557.22400000005</v>
      </c>
      <c r="E15" s="145">
        <v>776557.22400000005</v>
      </c>
      <c r="F15" s="145">
        <v>752846.80599999998</v>
      </c>
      <c r="G15" s="145">
        <v>747433.11399999994</v>
      </c>
      <c r="H15" s="145">
        <v>745069.554</v>
      </c>
      <c r="I15" s="168">
        <v>748314.35800000001</v>
      </c>
      <c r="J15" s="168">
        <v>743648.23300000001</v>
      </c>
    </row>
    <row r="16" spans="1:10" x14ac:dyDescent="0.2">
      <c r="A16" s="3" t="s">
        <v>18</v>
      </c>
      <c r="B16" s="111">
        <v>2478869</v>
      </c>
      <c r="C16" s="111">
        <v>3388906</v>
      </c>
      <c r="D16" s="112">
        <v>4416640.9864868997</v>
      </c>
      <c r="E16" s="112">
        <v>4416640.9864868997</v>
      </c>
      <c r="F16" s="112">
        <v>4941411.7491800003</v>
      </c>
      <c r="G16" s="112">
        <v>4888891.2061596904</v>
      </c>
      <c r="H16" s="112">
        <v>5176482.3389000008</v>
      </c>
      <c r="I16" s="167">
        <v>5193027.071467001</v>
      </c>
      <c r="J16" s="167">
        <v>5124765.5931200003</v>
      </c>
    </row>
    <row r="17" spans="1:10" x14ac:dyDescent="0.2">
      <c r="A17" s="4" t="s">
        <v>19</v>
      </c>
      <c r="B17" s="113">
        <v>429304</v>
      </c>
      <c r="C17" s="113">
        <v>559614</v>
      </c>
      <c r="D17" s="145">
        <v>782870.97617000004</v>
      </c>
      <c r="E17" s="145">
        <v>782870.97617000004</v>
      </c>
      <c r="F17" s="145">
        <v>1041361.952</v>
      </c>
      <c r="G17" s="145">
        <v>1041022.7286599999</v>
      </c>
      <c r="H17" s="145">
        <v>1047970.7440000001</v>
      </c>
      <c r="I17" s="168">
        <v>1053687.9410000001</v>
      </c>
      <c r="J17" s="168">
        <v>1057394.8910300001</v>
      </c>
    </row>
    <row r="18" spans="1:10" x14ac:dyDescent="0.2">
      <c r="A18" s="4" t="s">
        <v>20</v>
      </c>
      <c r="B18" s="113">
        <v>1077724</v>
      </c>
      <c r="C18" s="113">
        <v>1104972</v>
      </c>
      <c r="D18" s="145">
        <v>1279131.237</v>
      </c>
      <c r="E18" s="145">
        <v>1279131.237</v>
      </c>
      <c r="F18" s="145">
        <v>1627019.2439999999</v>
      </c>
      <c r="G18" s="145">
        <v>1576189.5599999998</v>
      </c>
      <c r="H18" s="145">
        <v>1867735.5870000001</v>
      </c>
      <c r="I18" s="168">
        <v>1875869.64</v>
      </c>
      <c r="J18" s="168">
        <v>1818649.264</v>
      </c>
    </row>
    <row r="19" spans="1:10" x14ac:dyDescent="0.2">
      <c r="A19" s="4" t="s">
        <v>21</v>
      </c>
      <c r="B19" s="113" t="s">
        <v>14</v>
      </c>
      <c r="C19" s="113" t="s">
        <v>22</v>
      </c>
      <c r="D19" s="113" t="s">
        <v>22</v>
      </c>
      <c r="E19" s="113" t="s">
        <v>22</v>
      </c>
      <c r="F19" s="113" t="s">
        <v>22</v>
      </c>
      <c r="G19" s="113" t="s">
        <v>22</v>
      </c>
      <c r="H19" s="113" t="s">
        <v>22</v>
      </c>
      <c r="I19" s="113" t="s">
        <v>22</v>
      </c>
      <c r="J19" s="113" t="s">
        <v>22</v>
      </c>
    </row>
    <row r="20" spans="1:10" x14ac:dyDescent="0.2">
      <c r="A20" s="4" t="s">
        <v>23</v>
      </c>
      <c r="B20" s="113">
        <v>748494</v>
      </c>
      <c r="C20" s="113">
        <v>926914</v>
      </c>
      <c r="D20" s="145">
        <v>1225196.6563168999</v>
      </c>
      <c r="E20" s="145">
        <v>1225196.6563168999</v>
      </c>
      <c r="F20" s="145">
        <v>1185896.2041800001</v>
      </c>
      <c r="G20" s="145">
        <v>1184407.1024996901</v>
      </c>
      <c r="H20" s="145">
        <v>1183572.2749000001</v>
      </c>
      <c r="I20" s="168">
        <v>1182114.5234670001</v>
      </c>
      <c r="J20" s="168">
        <v>1166640.2680899999</v>
      </c>
    </row>
    <row r="21" spans="1:10" x14ac:dyDescent="0.2">
      <c r="A21" s="4" t="s">
        <v>24</v>
      </c>
      <c r="B21" s="113">
        <v>223346</v>
      </c>
      <c r="C21" s="113">
        <v>797406</v>
      </c>
      <c r="D21" s="145">
        <v>1129442.1129999999</v>
      </c>
      <c r="E21" s="145">
        <v>1129442.1129999999</v>
      </c>
      <c r="F21" s="145">
        <v>1087134.3419999999</v>
      </c>
      <c r="G21" s="145">
        <v>1087271.8089999999</v>
      </c>
      <c r="H21" s="145">
        <v>1077203.726</v>
      </c>
      <c r="I21" s="168">
        <v>1081354.96</v>
      </c>
      <c r="J21" s="168">
        <v>1082081.1640000001</v>
      </c>
    </row>
    <row r="22" spans="1:10" x14ac:dyDescent="0.2">
      <c r="A22" s="3" t="s">
        <v>25</v>
      </c>
      <c r="B22" s="111">
        <v>3126762</v>
      </c>
      <c r="C22" s="111">
        <v>6165662</v>
      </c>
      <c r="D22" s="112">
        <v>9982372.8471999988</v>
      </c>
      <c r="E22" s="112">
        <v>9982372.8471999988</v>
      </c>
      <c r="F22" s="112">
        <v>11489500.836000003</v>
      </c>
      <c r="G22" s="112">
        <v>11479983.785999998</v>
      </c>
      <c r="H22" s="112">
        <v>11728876.175999999</v>
      </c>
      <c r="I22" s="167">
        <v>12751224.583999999</v>
      </c>
      <c r="J22" s="167">
        <v>13267411.624999998</v>
      </c>
    </row>
    <row r="23" spans="1:10" x14ac:dyDescent="0.2">
      <c r="A23" s="3" t="s">
        <v>26</v>
      </c>
      <c r="B23" s="111">
        <v>5314188</v>
      </c>
      <c r="C23" s="111">
        <v>5154157</v>
      </c>
      <c r="D23" s="112">
        <v>5215055.71966724</v>
      </c>
      <c r="E23" s="112">
        <v>5215055.71966724</v>
      </c>
      <c r="F23" s="112">
        <v>4636801.9589229999</v>
      </c>
      <c r="G23" s="112">
        <v>4555964.8113350002</v>
      </c>
      <c r="H23" s="112">
        <v>4786243.4897350008</v>
      </c>
      <c r="I23" s="167">
        <v>4125187.4646182405</v>
      </c>
      <c r="J23" s="167">
        <v>4490724.5747989994</v>
      </c>
    </row>
    <row r="24" spans="1:10" x14ac:dyDescent="0.2">
      <c r="A24" s="3" t="s">
        <v>27</v>
      </c>
      <c r="B24" s="111">
        <v>5700118</v>
      </c>
      <c r="C24" s="111">
        <v>5745839</v>
      </c>
      <c r="D24" s="112">
        <v>5897338.7956672404</v>
      </c>
      <c r="E24" s="112">
        <v>5897338.7956672404</v>
      </c>
      <c r="F24" s="112">
        <v>5595424.5259229997</v>
      </c>
      <c r="G24" s="112">
        <v>5511877.702335</v>
      </c>
      <c r="H24" s="112">
        <v>5885732.7617350006</v>
      </c>
      <c r="I24" s="167">
        <v>5191361.5166182406</v>
      </c>
      <c r="J24" s="167">
        <v>5393367.0287989993</v>
      </c>
    </row>
    <row r="25" spans="1:10" x14ac:dyDescent="0.2">
      <c r="A25" s="3" t="s">
        <v>28</v>
      </c>
      <c r="B25" s="111">
        <v>6730115</v>
      </c>
      <c r="C25" s="111">
        <v>6769725</v>
      </c>
      <c r="D25" s="112">
        <v>6638085.9285550006</v>
      </c>
      <c r="E25" s="112">
        <v>6638085.9285550006</v>
      </c>
      <c r="F25" s="112">
        <v>6504106.12892</v>
      </c>
      <c r="G25" s="112">
        <v>6592074.5036199996</v>
      </c>
      <c r="H25" s="112">
        <v>6691690.9795200005</v>
      </c>
      <c r="I25" s="167">
        <v>6796115.4164000005</v>
      </c>
      <c r="J25" s="167">
        <v>6286636.0743999993</v>
      </c>
    </row>
    <row r="26" spans="1:10" x14ac:dyDescent="0.2">
      <c r="A26" s="4" t="s">
        <v>29</v>
      </c>
      <c r="B26" s="113">
        <v>6687707</v>
      </c>
      <c r="C26" s="113">
        <v>6237905</v>
      </c>
      <c r="D26" s="145">
        <v>5886300.6415550001</v>
      </c>
      <c r="E26" s="145">
        <v>5886300.6415550001</v>
      </c>
      <c r="F26" s="145">
        <v>5770511.6649200004</v>
      </c>
      <c r="G26" s="145">
        <v>5868233.72162</v>
      </c>
      <c r="H26" s="145">
        <v>5967312.0315200007</v>
      </c>
      <c r="I26" s="168">
        <v>6066461.1684000008</v>
      </c>
      <c r="J26" s="168">
        <v>5566218.1733999997</v>
      </c>
    </row>
    <row r="27" spans="1:10" x14ac:dyDescent="0.2">
      <c r="A27" s="4" t="s">
        <v>30</v>
      </c>
      <c r="B27" s="113">
        <v>42407</v>
      </c>
      <c r="C27" s="113">
        <v>531820</v>
      </c>
      <c r="D27" s="145">
        <v>751785.28700000001</v>
      </c>
      <c r="E27" s="145">
        <v>751785.28700000001</v>
      </c>
      <c r="F27" s="145">
        <v>733594.46400000004</v>
      </c>
      <c r="G27" s="145">
        <v>723840.78200000001</v>
      </c>
      <c r="H27" s="145">
        <v>724378.94799999997</v>
      </c>
      <c r="I27" s="168">
        <v>729654.24800000002</v>
      </c>
      <c r="J27" s="168">
        <v>720417.90099999995</v>
      </c>
    </row>
    <row r="28" spans="1:10" x14ac:dyDescent="0.2">
      <c r="A28" s="3" t="s">
        <v>31</v>
      </c>
      <c r="B28" s="111">
        <v>1029997</v>
      </c>
      <c r="C28" s="111">
        <v>1023886</v>
      </c>
      <c r="D28" s="149">
        <v>740747.13288775994</v>
      </c>
      <c r="E28" s="149">
        <v>740747.13288775994</v>
      </c>
      <c r="F28" s="149">
        <v>908681.60299699998</v>
      </c>
      <c r="G28" s="149">
        <v>1080196.8012849998</v>
      </c>
      <c r="H28" s="149">
        <v>805958.21778499987</v>
      </c>
      <c r="I28" s="169">
        <v>1604753.8997817601</v>
      </c>
      <c r="J28" s="169">
        <v>893269.04560099996</v>
      </c>
    </row>
    <row r="29" spans="1:10" x14ac:dyDescent="0.2">
      <c r="A29" s="4" t="s">
        <v>19</v>
      </c>
      <c r="B29" s="113">
        <v>1029997</v>
      </c>
      <c r="C29" s="113">
        <v>1023886</v>
      </c>
      <c r="D29" s="150">
        <v>740747.13288775994</v>
      </c>
      <c r="E29" s="150">
        <v>740747.13288775994</v>
      </c>
      <c r="F29" s="150">
        <v>908681.60299699998</v>
      </c>
      <c r="G29" s="150">
        <v>1080196.8012849998</v>
      </c>
      <c r="H29" s="150">
        <v>805958.21778499987</v>
      </c>
      <c r="I29" s="170">
        <v>1604753.8997817601</v>
      </c>
      <c r="J29" s="170">
        <v>893269.04560099996</v>
      </c>
    </row>
    <row r="30" spans="1:10" x14ac:dyDescent="0.2">
      <c r="A30" s="4" t="s">
        <v>32</v>
      </c>
      <c r="B30" s="111" t="s">
        <v>14</v>
      </c>
      <c r="C30" s="113" t="s">
        <v>14</v>
      </c>
      <c r="D30" s="150">
        <v>0</v>
      </c>
      <c r="E30" s="150">
        <v>0</v>
      </c>
      <c r="F30" s="150">
        <v>0</v>
      </c>
      <c r="G30" s="150">
        <v>0</v>
      </c>
      <c r="H30" s="150">
        <v>0</v>
      </c>
      <c r="I30" s="170">
        <v>0</v>
      </c>
      <c r="J30" s="170">
        <v>0</v>
      </c>
    </row>
    <row r="31" spans="1:10" x14ac:dyDescent="0.2">
      <c r="A31" s="3" t="s">
        <v>33</v>
      </c>
      <c r="B31" s="111">
        <v>-385929</v>
      </c>
      <c r="C31" s="111">
        <v>-591682</v>
      </c>
      <c r="D31" s="149">
        <v>-682283.076</v>
      </c>
      <c r="E31" s="149">
        <v>-682283.076</v>
      </c>
      <c r="F31" s="149">
        <v>-958622.56699999992</v>
      </c>
      <c r="G31" s="149">
        <v>-955912.89100000006</v>
      </c>
      <c r="H31" s="149">
        <v>-1099489.2719999999</v>
      </c>
      <c r="I31" s="169">
        <v>-1066174.0519999999</v>
      </c>
      <c r="J31" s="169">
        <v>-902642.45399999991</v>
      </c>
    </row>
    <row r="32" spans="1:10" x14ac:dyDescent="0.2">
      <c r="A32" s="3" t="s">
        <v>34</v>
      </c>
      <c r="B32" s="111">
        <v>296</v>
      </c>
      <c r="C32" s="111">
        <v>17130</v>
      </c>
      <c r="D32" s="149">
        <v>0</v>
      </c>
      <c r="E32" s="149">
        <v>0</v>
      </c>
      <c r="F32" s="149">
        <v>0</v>
      </c>
      <c r="G32" s="149">
        <v>0</v>
      </c>
      <c r="H32" s="149">
        <v>0</v>
      </c>
      <c r="I32" s="169">
        <v>0</v>
      </c>
      <c r="J32" s="169">
        <v>0</v>
      </c>
    </row>
    <row r="33" spans="1:10" x14ac:dyDescent="0.2">
      <c r="A33" s="4" t="s">
        <v>29</v>
      </c>
      <c r="B33" s="111" t="s">
        <v>14</v>
      </c>
      <c r="C33" s="113" t="s">
        <v>14</v>
      </c>
      <c r="D33" s="145">
        <v>0</v>
      </c>
      <c r="E33" s="145">
        <v>0</v>
      </c>
      <c r="F33" s="145">
        <v>0</v>
      </c>
      <c r="G33" s="145">
        <v>0</v>
      </c>
      <c r="H33" s="145">
        <v>0</v>
      </c>
      <c r="I33" s="168">
        <v>0</v>
      </c>
      <c r="J33" s="168">
        <v>0</v>
      </c>
    </row>
    <row r="34" spans="1:10" x14ac:dyDescent="0.2">
      <c r="A34" s="4" t="s">
        <v>30</v>
      </c>
      <c r="B34" s="113">
        <v>296</v>
      </c>
      <c r="C34" s="113">
        <v>17130</v>
      </c>
      <c r="D34" s="145">
        <v>0</v>
      </c>
      <c r="E34" s="145">
        <v>0</v>
      </c>
      <c r="F34" s="145">
        <v>0</v>
      </c>
      <c r="G34" s="145">
        <v>0</v>
      </c>
      <c r="H34" s="145">
        <v>0</v>
      </c>
      <c r="I34" s="168">
        <v>0</v>
      </c>
      <c r="J34" s="168">
        <v>0</v>
      </c>
    </row>
    <row r="35" spans="1:10" x14ac:dyDescent="0.2">
      <c r="A35" s="3" t="s">
        <v>35</v>
      </c>
      <c r="B35" s="111">
        <v>386225</v>
      </c>
      <c r="C35" s="111">
        <v>608812</v>
      </c>
      <c r="D35" s="112">
        <v>682283.076</v>
      </c>
      <c r="E35" s="112">
        <v>682283.076</v>
      </c>
      <c r="F35" s="112">
        <v>958622.56699999992</v>
      </c>
      <c r="G35" s="112">
        <v>955912.89100000006</v>
      </c>
      <c r="H35" s="112">
        <v>1099489.2719999999</v>
      </c>
      <c r="I35" s="167">
        <v>1066174.0519999999</v>
      </c>
      <c r="J35" s="167">
        <v>902642.45399999991</v>
      </c>
    </row>
    <row r="36" spans="1:10" x14ac:dyDescent="0.2">
      <c r="A36" s="4" t="s">
        <v>19</v>
      </c>
      <c r="B36" s="113">
        <v>386225</v>
      </c>
      <c r="C36" s="113">
        <v>608812</v>
      </c>
      <c r="D36" s="145">
        <v>682283.076</v>
      </c>
      <c r="E36" s="145">
        <v>682283.076</v>
      </c>
      <c r="F36" s="145">
        <v>958622.56699999992</v>
      </c>
      <c r="G36" s="145">
        <v>955912.89100000006</v>
      </c>
      <c r="H36" s="145">
        <v>1099489.2719999999</v>
      </c>
      <c r="I36" s="168">
        <v>1066174.0519999999</v>
      </c>
      <c r="J36" s="168">
        <v>902642.45399999991</v>
      </c>
    </row>
    <row r="37" spans="1:10" x14ac:dyDescent="0.2">
      <c r="A37" s="4" t="s">
        <v>32</v>
      </c>
      <c r="B37" s="111" t="s">
        <v>14</v>
      </c>
      <c r="C37" s="113" t="s">
        <v>14</v>
      </c>
      <c r="D37" s="145">
        <v>0</v>
      </c>
      <c r="E37" s="145">
        <v>0</v>
      </c>
      <c r="F37" s="145">
        <v>0</v>
      </c>
      <c r="G37" s="145">
        <v>0</v>
      </c>
      <c r="H37" s="145">
        <v>0</v>
      </c>
      <c r="I37" s="168">
        <v>0</v>
      </c>
      <c r="J37" s="168">
        <v>0</v>
      </c>
    </row>
    <row r="38" spans="1:10" x14ac:dyDescent="0.2">
      <c r="A38" s="3" t="s">
        <v>36</v>
      </c>
      <c r="B38" s="111">
        <v>29556</v>
      </c>
      <c r="C38" s="111">
        <v>34306</v>
      </c>
      <c r="D38" s="112">
        <v>74950.384999999995</v>
      </c>
      <c r="E38" s="112">
        <v>74950.384999999995</v>
      </c>
      <c r="F38" s="112">
        <v>55315.824999999997</v>
      </c>
      <c r="G38" s="112">
        <v>71957</v>
      </c>
      <c r="H38" s="112">
        <v>64911.315000000002</v>
      </c>
      <c r="I38" s="167">
        <v>66969.441000000006</v>
      </c>
      <c r="J38" s="167">
        <v>86256.981</v>
      </c>
    </row>
    <row r="39" spans="1:10" x14ac:dyDescent="0.2">
      <c r="A39" s="4" t="s">
        <v>37</v>
      </c>
      <c r="B39" s="113">
        <v>4714</v>
      </c>
      <c r="C39" s="113">
        <v>7941</v>
      </c>
      <c r="D39" s="145">
        <v>42080.75</v>
      </c>
      <c r="E39" s="145">
        <v>42080.75</v>
      </c>
      <c r="F39" s="145">
        <v>16854.272999999997</v>
      </c>
      <c r="G39" s="145">
        <v>30872.147000000001</v>
      </c>
      <c r="H39" s="145">
        <v>22497.759999999998</v>
      </c>
      <c r="I39" s="168">
        <v>23658.27</v>
      </c>
      <c r="J39" s="168">
        <v>42715.136999999995</v>
      </c>
    </row>
    <row r="40" spans="1:10" x14ac:dyDescent="0.2">
      <c r="A40" s="4" t="s">
        <v>38</v>
      </c>
      <c r="B40" s="113">
        <v>43</v>
      </c>
      <c r="C40" s="113">
        <v>31</v>
      </c>
      <c r="D40" s="145">
        <v>14.593999999999999</v>
      </c>
      <c r="E40" s="145">
        <v>14.593999999999999</v>
      </c>
      <c r="F40" s="145">
        <v>46.673000000000002</v>
      </c>
      <c r="G40" s="145">
        <v>54.156999999999996</v>
      </c>
      <c r="H40" s="145">
        <v>61.006999999999998</v>
      </c>
      <c r="I40" s="168">
        <v>67.915000000000006</v>
      </c>
      <c r="J40" s="168">
        <v>106.229</v>
      </c>
    </row>
    <row r="41" spans="1:10" x14ac:dyDescent="0.2">
      <c r="A41" s="4" t="s">
        <v>39</v>
      </c>
      <c r="B41" s="111" t="s">
        <v>14</v>
      </c>
      <c r="C41" s="113" t="s">
        <v>14</v>
      </c>
      <c r="D41" s="145">
        <v>0</v>
      </c>
      <c r="E41" s="145">
        <v>0</v>
      </c>
      <c r="F41" s="145">
        <v>0</v>
      </c>
      <c r="G41" s="145">
        <v>0</v>
      </c>
      <c r="H41" s="145">
        <v>0</v>
      </c>
      <c r="I41" s="168">
        <v>0</v>
      </c>
      <c r="J41" s="168">
        <v>0</v>
      </c>
    </row>
    <row r="42" spans="1:10" x14ac:dyDescent="0.2">
      <c r="A42" s="4" t="s">
        <v>40</v>
      </c>
      <c r="B42" s="113">
        <v>24799</v>
      </c>
      <c r="C42" s="113">
        <v>26334</v>
      </c>
      <c r="D42" s="145">
        <v>32855.040999999997</v>
      </c>
      <c r="E42" s="145">
        <v>32855.040999999997</v>
      </c>
      <c r="F42" s="145">
        <v>38414.879000000001</v>
      </c>
      <c r="G42" s="145">
        <v>41030.696000000004</v>
      </c>
      <c r="H42" s="145">
        <v>42352.548000000003</v>
      </c>
      <c r="I42" s="168">
        <v>43243.256000000001</v>
      </c>
      <c r="J42" s="168">
        <v>43435.614999999998</v>
      </c>
    </row>
    <row r="43" spans="1:10" x14ac:dyDescent="0.2">
      <c r="A43" s="3" t="s">
        <v>41</v>
      </c>
      <c r="B43" s="111">
        <v>8609080</v>
      </c>
      <c r="C43" s="111">
        <v>9257114</v>
      </c>
      <c r="D43" s="112">
        <v>11335758.588112241</v>
      </c>
      <c r="E43" s="112">
        <v>11335758.588112241</v>
      </c>
      <c r="F43" s="112">
        <v>10806301.273002999</v>
      </c>
      <c r="G43" s="112">
        <v>11081172.926715</v>
      </c>
      <c r="H43" s="112">
        <v>11268943.923215002</v>
      </c>
      <c r="I43" s="167">
        <v>11242293.56621824</v>
      </c>
      <c r="J43" s="167">
        <v>11621902.763398999</v>
      </c>
    </row>
    <row r="44" spans="1:10" x14ac:dyDescent="0.2">
      <c r="A44" s="3" t="s">
        <v>42</v>
      </c>
      <c r="B44" s="111">
        <v>7278860</v>
      </c>
      <c r="C44" s="111">
        <v>7992592</v>
      </c>
      <c r="D44" s="112">
        <v>9664290.159</v>
      </c>
      <c r="E44" s="112">
        <v>9664290.159</v>
      </c>
      <c r="F44" s="112">
        <v>8887167.6809999999</v>
      </c>
      <c r="G44" s="112">
        <v>9175139.6449999996</v>
      </c>
      <c r="H44" s="112">
        <v>9325589.8440000005</v>
      </c>
      <c r="I44" s="167">
        <v>9276473.6329999994</v>
      </c>
      <c r="J44" s="167">
        <v>9698211.4309999999</v>
      </c>
    </row>
    <row r="45" spans="1:10" x14ac:dyDescent="0.2">
      <c r="A45" s="3" t="s">
        <v>43</v>
      </c>
      <c r="B45" s="111">
        <v>1326605</v>
      </c>
      <c r="C45" s="111">
        <v>1250385</v>
      </c>
      <c r="D45" s="112">
        <v>1667872.2079999999</v>
      </c>
      <c r="E45" s="112">
        <v>1667872.2079999999</v>
      </c>
      <c r="F45" s="112">
        <v>1905942.227</v>
      </c>
      <c r="G45" s="112">
        <v>1888980.1580000001</v>
      </c>
      <c r="H45" s="112">
        <v>1925657.6290000002</v>
      </c>
      <c r="I45" s="167">
        <v>1948394.5390000001</v>
      </c>
      <c r="J45" s="167">
        <v>1888969.192</v>
      </c>
    </row>
    <row r="46" spans="1:10" x14ac:dyDescent="0.2">
      <c r="A46" s="4" t="s">
        <v>44</v>
      </c>
      <c r="B46" s="113">
        <v>1326605</v>
      </c>
      <c r="C46" s="113">
        <v>1250385</v>
      </c>
      <c r="D46" s="145">
        <v>1667872.2079999999</v>
      </c>
      <c r="E46" s="145">
        <v>1667872.2079999999</v>
      </c>
      <c r="F46" s="145">
        <v>1905942.227</v>
      </c>
      <c r="G46" s="145">
        <v>1888980.1580000001</v>
      </c>
      <c r="H46" s="145">
        <v>1925657.6290000002</v>
      </c>
      <c r="I46" s="168">
        <v>1948394.5390000001</v>
      </c>
      <c r="J46" s="168">
        <v>1888969.192</v>
      </c>
    </row>
    <row r="47" spans="1:10" ht="15" thickBot="1" x14ac:dyDescent="0.25">
      <c r="A47" s="8" t="s">
        <v>45</v>
      </c>
      <c r="B47" s="117" t="s">
        <v>14</v>
      </c>
      <c r="C47" s="118" t="s">
        <v>14</v>
      </c>
      <c r="D47" s="119">
        <v>0</v>
      </c>
      <c r="E47" s="119">
        <v>0</v>
      </c>
      <c r="F47" s="119">
        <v>0</v>
      </c>
      <c r="G47" s="119">
        <v>0</v>
      </c>
      <c r="H47" s="119">
        <v>0</v>
      </c>
      <c r="I47" s="171">
        <v>0</v>
      </c>
      <c r="J47" s="171">
        <v>0</v>
      </c>
    </row>
    <row r="48" spans="1:10" ht="15" thickTop="1" x14ac:dyDescent="0.2"/>
  </sheetData>
  <mergeCells count="7">
    <mergeCell ref="A1:J1"/>
    <mergeCell ref="A2:J2"/>
    <mergeCell ref="A3:A4"/>
    <mergeCell ref="B3:B4"/>
    <mergeCell ref="C3:C4"/>
    <mergeCell ref="D3:D4"/>
    <mergeCell ref="F3:J3"/>
  </mergeCells>
  <pageMargins left="0.7" right="0.7" top="0.75" bottom="0.75" header="0.3" footer="0.3"/>
  <pageSetup paperSize="9" scale="61"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E24"/>
  <sheetViews>
    <sheetView view="pageBreakPreview" zoomScale="130" zoomScaleNormal="100" zoomScaleSheetLayoutView="130" workbookViewId="0">
      <selection activeCell="H9" sqref="H9"/>
    </sheetView>
  </sheetViews>
  <sheetFormatPr defaultColWidth="9.125" defaultRowHeight="14.25" x14ac:dyDescent="0.2"/>
  <cols>
    <col min="1" max="1" width="34.5" style="55" customWidth="1"/>
    <col min="2" max="5" width="10" style="55" customWidth="1"/>
    <col min="6" max="16384" width="9.125" style="55"/>
  </cols>
  <sheetData>
    <row r="1" spans="1:5" ht="40.5" customHeight="1" thickBot="1" x14ac:dyDescent="0.25">
      <c r="A1" s="283" t="s">
        <v>258</v>
      </c>
      <c r="B1" s="283"/>
      <c r="C1" s="283"/>
      <c r="D1" s="283"/>
      <c r="E1" s="283"/>
    </row>
    <row r="2" spans="1:5" ht="15.75" thickTop="1" thickBot="1" x14ac:dyDescent="0.25">
      <c r="A2" s="272" t="s">
        <v>235</v>
      </c>
      <c r="B2" s="275" t="s">
        <v>236</v>
      </c>
      <c r="C2" s="276"/>
      <c r="D2" s="275" t="s">
        <v>237</v>
      </c>
      <c r="E2" s="285"/>
    </row>
    <row r="3" spans="1:5" x14ac:dyDescent="0.2">
      <c r="A3" s="273"/>
      <c r="B3" s="286">
        <v>44742</v>
      </c>
      <c r="C3" s="286">
        <v>45107</v>
      </c>
      <c r="D3" s="182" t="s">
        <v>600</v>
      </c>
      <c r="E3" s="190" t="s">
        <v>601</v>
      </c>
    </row>
    <row r="4" spans="1:5" x14ac:dyDescent="0.2">
      <c r="A4" s="273"/>
      <c r="B4" s="280"/>
      <c r="C4" s="280"/>
      <c r="D4" s="182" t="s">
        <v>238</v>
      </c>
      <c r="E4" s="190" t="s">
        <v>238</v>
      </c>
    </row>
    <row r="5" spans="1:5" ht="15" thickBot="1" x14ac:dyDescent="0.25">
      <c r="A5" s="274"/>
      <c r="B5" s="281"/>
      <c r="C5" s="282"/>
      <c r="D5" s="191">
        <v>45107</v>
      </c>
      <c r="E5" s="192" t="s">
        <v>602</v>
      </c>
    </row>
    <row r="6" spans="1:5" ht="23.25" customHeight="1" thickTop="1" x14ac:dyDescent="0.2">
      <c r="A6" s="56" t="s">
        <v>259</v>
      </c>
      <c r="B6" s="197">
        <v>116.806924</v>
      </c>
      <c r="C6" s="197">
        <v>133.63620399999999</v>
      </c>
      <c r="D6" s="197">
        <v>16.829279999999997</v>
      </c>
      <c r="E6" s="197">
        <v>-133.63620399999999</v>
      </c>
    </row>
    <row r="7" spans="1:5" ht="23.25" customHeight="1" x14ac:dyDescent="0.2">
      <c r="A7" s="56" t="s">
        <v>260</v>
      </c>
      <c r="B7" s="197">
        <v>1011625.5999640001</v>
      </c>
      <c r="C7" s="197">
        <v>1310697.338063</v>
      </c>
      <c r="D7" s="197">
        <v>299071.73809899995</v>
      </c>
      <c r="E7" s="197">
        <v>-177241.19753800007</v>
      </c>
    </row>
    <row r="8" spans="1:5" ht="23.25" customHeight="1" x14ac:dyDescent="0.2">
      <c r="A8" s="56" t="s">
        <v>261</v>
      </c>
      <c r="B8" s="197">
        <v>67301.879272999999</v>
      </c>
      <c r="C8" s="197">
        <v>107241.83065600001</v>
      </c>
      <c r="D8" s="197">
        <v>39939.951383000007</v>
      </c>
      <c r="E8" s="197">
        <v>530.56468799999857</v>
      </c>
    </row>
    <row r="9" spans="1:5" ht="23.25" customHeight="1" x14ac:dyDescent="0.2">
      <c r="A9" s="56" t="s">
        <v>262</v>
      </c>
      <c r="B9" s="197">
        <v>53019.179403000002</v>
      </c>
      <c r="C9" s="197">
        <v>64264.397328999999</v>
      </c>
      <c r="D9" s="197">
        <v>11245.217925999998</v>
      </c>
      <c r="E9" s="197">
        <v>70399.898347999988</v>
      </c>
    </row>
    <row r="10" spans="1:5" ht="23.25" customHeight="1" x14ac:dyDescent="0.2">
      <c r="A10" s="56" t="s">
        <v>263</v>
      </c>
      <c r="B10" s="197"/>
      <c r="C10" s="197">
        <v>1748</v>
      </c>
      <c r="D10" s="197">
        <v>1748</v>
      </c>
      <c r="E10" s="197">
        <v>679.64899999999989</v>
      </c>
    </row>
    <row r="11" spans="1:5" ht="23.25" customHeight="1" x14ac:dyDescent="0.2">
      <c r="A11" s="56" t="s">
        <v>264</v>
      </c>
      <c r="B11" s="197"/>
      <c r="C11" s="197"/>
      <c r="D11" s="197">
        <v>0</v>
      </c>
      <c r="E11" s="197">
        <v>0</v>
      </c>
    </row>
    <row r="12" spans="1:5" ht="23.25" customHeight="1" x14ac:dyDescent="0.2">
      <c r="A12" s="56" t="s">
        <v>265</v>
      </c>
      <c r="B12" s="197"/>
      <c r="C12" s="197"/>
      <c r="D12" s="197">
        <v>0</v>
      </c>
      <c r="E12" s="197">
        <v>0</v>
      </c>
    </row>
    <row r="13" spans="1:5" ht="23.25" customHeight="1" x14ac:dyDescent="0.2">
      <c r="A13" s="56" t="s">
        <v>266</v>
      </c>
      <c r="B13" s="197"/>
      <c r="C13" s="197"/>
      <c r="D13" s="197">
        <v>0</v>
      </c>
      <c r="E13" s="197">
        <v>0</v>
      </c>
    </row>
    <row r="14" spans="1:5" ht="23.25" customHeight="1" x14ac:dyDescent="0.2">
      <c r="A14" s="56" t="s">
        <v>267</v>
      </c>
      <c r="B14" s="197"/>
      <c r="C14" s="197"/>
      <c r="D14" s="197">
        <v>0</v>
      </c>
      <c r="E14" s="197">
        <v>0</v>
      </c>
    </row>
    <row r="15" spans="1:5" ht="23.25" customHeight="1" x14ac:dyDescent="0.2">
      <c r="A15" s="56" t="s">
        <v>268</v>
      </c>
      <c r="B15" s="197"/>
      <c r="C15" s="197"/>
      <c r="D15" s="197">
        <v>0</v>
      </c>
      <c r="E15" s="197">
        <v>0</v>
      </c>
    </row>
    <row r="16" spans="1:5" ht="23.25" customHeight="1" x14ac:dyDescent="0.2">
      <c r="A16" s="56" t="s">
        <v>269</v>
      </c>
      <c r="B16" s="197"/>
      <c r="C16" s="197"/>
      <c r="D16" s="197">
        <v>0</v>
      </c>
      <c r="E16" s="197">
        <v>0</v>
      </c>
    </row>
    <row r="17" spans="1:5" ht="23.25" customHeight="1" x14ac:dyDescent="0.2">
      <c r="A17" s="56" t="s">
        <v>270</v>
      </c>
      <c r="B17" s="197"/>
      <c r="C17" s="197"/>
      <c r="D17" s="197">
        <v>0</v>
      </c>
      <c r="E17" s="197">
        <v>0</v>
      </c>
    </row>
    <row r="18" spans="1:5" ht="23.25" customHeight="1" x14ac:dyDescent="0.2">
      <c r="A18" s="56" t="s">
        <v>271</v>
      </c>
      <c r="B18" s="197"/>
      <c r="C18" s="197"/>
      <c r="D18" s="197">
        <v>0</v>
      </c>
      <c r="E18" s="197">
        <v>0</v>
      </c>
    </row>
    <row r="19" spans="1:5" ht="23.25" customHeight="1" x14ac:dyDescent="0.2">
      <c r="A19" s="56" t="s">
        <v>272</v>
      </c>
      <c r="B19" s="197"/>
      <c r="C19" s="197"/>
      <c r="D19" s="197">
        <v>0</v>
      </c>
      <c r="E19" s="197">
        <v>0</v>
      </c>
    </row>
    <row r="20" spans="1:5" ht="23.25" customHeight="1" thickBot="1" x14ac:dyDescent="0.25">
      <c r="A20" s="57" t="s">
        <v>273</v>
      </c>
      <c r="B20" s="198">
        <v>1591.62563</v>
      </c>
      <c r="C20" s="198">
        <v>1823.8085799999999</v>
      </c>
      <c r="D20" s="198">
        <v>232.18294999999989</v>
      </c>
      <c r="E20" s="198">
        <v>-1823.8085799999999</v>
      </c>
    </row>
    <row r="21" spans="1:5" ht="23.25" customHeight="1" thickTop="1" thickBot="1" x14ac:dyDescent="0.25">
      <c r="A21" s="53" t="s">
        <v>274</v>
      </c>
      <c r="B21" s="199">
        <v>1133655.0911940001</v>
      </c>
      <c r="C21" s="199">
        <v>1485909.0108320001</v>
      </c>
      <c r="D21" s="199">
        <v>352253.91963799996</v>
      </c>
      <c r="E21" s="199">
        <v>-107588.53028600011</v>
      </c>
    </row>
    <row r="22" spans="1:5" ht="15" thickTop="1" x14ac:dyDescent="0.2">
      <c r="A22" s="284" t="s">
        <v>105</v>
      </c>
      <c r="B22" s="284"/>
      <c r="C22" s="284"/>
      <c r="D22" s="284"/>
      <c r="E22" s="284"/>
    </row>
    <row r="23" spans="1:5" x14ac:dyDescent="0.2">
      <c r="A23" s="56"/>
    </row>
    <row r="24" spans="1:5" x14ac:dyDescent="0.2">
      <c r="A24" s="56"/>
    </row>
  </sheetData>
  <mergeCells count="7">
    <mergeCell ref="A1:E1"/>
    <mergeCell ref="A22:E22"/>
    <mergeCell ref="A2:A5"/>
    <mergeCell ref="B2:C2"/>
    <mergeCell ref="D2:E2"/>
    <mergeCell ref="B3:B5"/>
    <mergeCell ref="C3:C5"/>
  </mergeCell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J87"/>
  <sheetViews>
    <sheetView view="pageBreakPreview" topLeftCell="A76" zoomScale="115" zoomScaleNormal="100" zoomScaleSheetLayoutView="115" workbookViewId="0">
      <selection activeCell="L87" sqref="L87"/>
    </sheetView>
  </sheetViews>
  <sheetFormatPr defaultRowHeight="14.25" x14ac:dyDescent="0.2"/>
  <cols>
    <col min="1" max="1" width="42.875" customWidth="1"/>
    <col min="2" max="2" width="8" bestFit="1" customWidth="1"/>
    <col min="3" max="4" width="8.5" bestFit="1" customWidth="1"/>
    <col min="5" max="5" width="8" bestFit="1" customWidth="1"/>
    <col min="6" max="6" width="8.5" bestFit="1" customWidth="1"/>
    <col min="7" max="7" width="8.75" bestFit="1" customWidth="1"/>
    <col min="8" max="8" width="8" bestFit="1" customWidth="1"/>
    <col min="9" max="9" width="8.25" bestFit="1" customWidth="1"/>
    <col min="10" max="10" width="8.75" bestFit="1" customWidth="1"/>
  </cols>
  <sheetData>
    <row r="1" spans="1:10" ht="18.75" x14ac:dyDescent="0.2">
      <c r="A1" s="249" t="s">
        <v>275</v>
      </c>
      <c r="B1" s="249"/>
      <c r="C1" s="249"/>
      <c r="D1" s="249"/>
      <c r="E1" s="249"/>
      <c r="F1" s="249"/>
      <c r="G1" s="249"/>
      <c r="H1" s="249"/>
      <c r="I1" s="249"/>
      <c r="J1" s="249"/>
    </row>
    <row r="2" spans="1:10" ht="15" thickBot="1" x14ac:dyDescent="0.25">
      <c r="A2" s="270" t="s">
        <v>1</v>
      </c>
      <c r="B2" s="270"/>
      <c r="C2" s="270"/>
      <c r="D2" s="270"/>
      <c r="E2" s="270"/>
      <c r="F2" s="270"/>
      <c r="G2" s="270"/>
      <c r="H2" s="270"/>
      <c r="I2" s="270"/>
      <c r="J2" s="270"/>
    </row>
    <row r="3" spans="1:10" ht="15.75" thickTop="1" thickBot="1" x14ac:dyDescent="0.25">
      <c r="A3" s="287" t="s">
        <v>276</v>
      </c>
      <c r="B3" s="291">
        <v>45317</v>
      </c>
      <c r="C3" s="290"/>
      <c r="D3" s="292"/>
      <c r="E3" s="289">
        <v>45345</v>
      </c>
      <c r="F3" s="290"/>
      <c r="G3" s="290"/>
      <c r="H3" s="289">
        <v>45380</v>
      </c>
      <c r="I3" s="290"/>
      <c r="J3" s="290"/>
    </row>
    <row r="4" spans="1:10" ht="15" thickBot="1" x14ac:dyDescent="0.25">
      <c r="A4" s="288"/>
      <c r="B4" s="147" t="s">
        <v>277</v>
      </c>
      <c r="C4" s="62" t="s">
        <v>278</v>
      </c>
      <c r="D4" s="62" t="s">
        <v>274</v>
      </c>
      <c r="E4" s="147" t="s">
        <v>277</v>
      </c>
      <c r="F4" s="62" t="s">
        <v>278</v>
      </c>
      <c r="G4" s="62" t="s">
        <v>274</v>
      </c>
      <c r="H4" s="106" t="s">
        <v>277</v>
      </c>
      <c r="I4" s="62" t="s">
        <v>278</v>
      </c>
      <c r="J4" s="62" t="s">
        <v>274</v>
      </c>
    </row>
    <row r="5" spans="1:10" ht="15" thickTop="1" x14ac:dyDescent="0.2">
      <c r="A5" s="27"/>
      <c r="B5" s="63"/>
      <c r="C5" s="64"/>
      <c r="D5" s="63"/>
      <c r="E5" s="63"/>
      <c r="F5" s="64"/>
      <c r="G5" s="63"/>
    </row>
    <row r="6" spans="1:10" x14ac:dyDescent="0.2">
      <c r="A6" s="12" t="s">
        <v>279</v>
      </c>
      <c r="B6" s="112">
        <v>8964862.990495</v>
      </c>
      <c r="C6" s="112">
        <v>13197081.181744928</v>
      </c>
      <c r="D6" s="112">
        <v>22161944.072239928</v>
      </c>
      <c r="E6" s="112">
        <v>8976425.2818950005</v>
      </c>
      <c r="F6" s="112">
        <v>13014136.426492151</v>
      </c>
      <c r="G6" s="112">
        <v>21990561.408387147</v>
      </c>
      <c r="H6" s="112">
        <v>9175294.679595001</v>
      </c>
      <c r="I6" s="112">
        <v>13031028.468213899</v>
      </c>
      <c r="J6" s="112">
        <v>22206323.147808898</v>
      </c>
    </row>
    <row r="7" spans="1:10" x14ac:dyDescent="0.2">
      <c r="A7" s="27"/>
      <c r="B7" s="112"/>
      <c r="C7" s="145"/>
      <c r="D7" s="145"/>
      <c r="E7" s="112"/>
      <c r="F7" s="145"/>
      <c r="G7" s="145"/>
      <c r="H7" s="112"/>
      <c r="I7" s="145"/>
      <c r="J7" s="145"/>
    </row>
    <row r="8" spans="1:10" x14ac:dyDescent="0.2">
      <c r="A8" s="17" t="s">
        <v>280</v>
      </c>
      <c r="B8" s="112">
        <v>1234693</v>
      </c>
      <c r="C8" s="112">
        <v>2613461.6619317699</v>
      </c>
      <c r="D8" s="112">
        <v>3848154.6619317699</v>
      </c>
      <c r="E8" s="112">
        <v>1204461</v>
      </c>
      <c r="F8" s="112">
        <v>2552215.8486651401</v>
      </c>
      <c r="G8" s="112">
        <v>3756676.8486651401</v>
      </c>
      <c r="H8" s="112">
        <v>1301506</v>
      </c>
      <c r="I8" s="112">
        <v>2552020.63446964</v>
      </c>
      <c r="J8" s="112">
        <v>3853526.63446964</v>
      </c>
    </row>
    <row r="9" spans="1:10" x14ac:dyDescent="0.2">
      <c r="A9" s="18" t="s">
        <v>281</v>
      </c>
      <c r="B9" s="145">
        <v>1217917</v>
      </c>
      <c r="C9" s="145" t="s">
        <v>14</v>
      </c>
      <c r="D9" s="145">
        <v>1217917</v>
      </c>
      <c r="E9" s="145">
        <v>1193287</v>
      </c>
      <c r="F9" s="145">
        <v>0</v>
      </c>
      <c r="G9" s="145">
        <v>1193287</v>
      </c>
      <c r="H9" s="145">
        <v>1279862</v>
      </c>
      <c r="I9" s="145">
        <v>0</v>
      </c>
      <c r="J9" s="145">
        <v>1279862</v>
      </c>
    </row>
    <row r="10" spans="1:10" x14ac:dyDescent="0.2">
      <c r="A10" s="18" t="s">
        <v>282</v>
      </c>
      <c r="B10" s="145">
        <v>16776</v>
      </c>
      <c r="C10" s="145">
        <v>2439118</v>
      </c>
      <c r="D10" s="145">
        <v>2455894</v>
      </c>
      <c r="E10" s="145">
        <v>11174</v>
      </c>
      <c r="F10" s="145">
        <v>2416906</v>
      </c>
      <c r="G10" s="145">
        <v>2428080</v>
      </c>
      <c r="H10" s="145">
        <v>21644</v>
      </c>
      <c r="I10" s="145">
        <v>2467547</v>
      </c>
      <c r="J10" s="145">
        <v>2489191</v>
      </c>
    </row>
    <row r="11" spans="1:10" x14ac:dyDescent="0.2">
      <c r="A11" s="18" t="s">
        <v>283</v>
      </c>
      <c r="B11" s="145"/>
      <c r="C11" s="145"/>
      <c r="D11" s="145"/>
      <c r="E11" s="145"/>
      <c r="F11" s="145"/>
      <c r="G11" s="145"/>
      <c r="H11" s="145"/>
      <c r="I11" s="145"/>
      <c r="J11" s="145"/>
    </row>
    <row r="12" spans="1:10" x14ac:dyDescent="0.2">
      <c r="A12" s="58" t="s">
        <v>284</v>
      </c>
      <c r="B12" s="145" t="s">
        <v>14</v>
      </c>
      <c r="C12" s="145">
        <v>148923</v>
      </c>
      <c r="D12" s="145">
        <v>148923</v>
      </c>
      <c r="E12" s="145">
        <v>0</v>
      </c>
      <c r="F12" s="145">
        <v>104525</v>
      </c>
      <c r="G12" s="145">
        <v>104525</v>
      </c>
      <c r="H12" s="145">
        <v>0</v>
      </c>
      <c r="I12" s="145">
        <v>57050</v>
      </c>
      <c r="J12" s="145">
        <v>57050</v>
      </c>
    </row>
    <row r="13" spans="1:10" x14ac:dyDescent="0.2">
      <c r="A13" s="58" t="s">
        <v>285</v>
      </c>
      <c r="B13" s="145" t="s">
        <v>14</v>
      </c>
      <c r="C13" s="145">
        <v>44</v>
      </c>
      <c r="D13" s="145">
        <v>44</v>
      </c>
      <c r="E13" s="145">
        <v>0</v>
      </c>
      <c r="F13" s="145">
        <v>44</v>
      </c>
      <c r="G13" s="145">
        <v>44</v>
      </c>
      <c r="H13" s="145">
        <v>0</v>
      </c>
      <c r="I13" s="145">
        <v>44</v>
      </c>
      <c r="J13" s="145">
        <v>44</v>
      </c>
    </row>
    <row r="14" spans="1:10" x14ac:dyDescent="0.2">
      <c r="A14" s="18" t="s">
        <v>286</v>
      </c>
      <c r="B14" s="145" t="s">
        <v>14</v>
      </c>
      <c r="C14" s="145">
        <v>25376.661931769999</v>
      </c>
      <c r="D14" s="145">
        <v>25376.661931769999</v>
      </c>
      <c r="E14" s="145">
        <v>0</v>
      </c>
      <c r="F14" s="145">
        <v>30740.848665140002</v>
      </c>
      <c r="G14" s="145">
        <v>30740.848665140002</v>
      </c>
      <c r="H14" s="145">
        <v>0</v>
      </c>
      <c r="I14" s="145">
        <v>27379.634469640005</v>
      </c>
      <c r="J14" s="145">
        <v>27379.634469640005</v>
      </c>
    </row>
    <row r="15" spans="1:10" x14ac:dyDescent="0.2">
      <c r="A15" s="17" t="s">
        <v>287</v>
      </c>
      <c r="B15" s="112">
        <v>3000000</v>
      </c>
      <c r="C15" s="112">
        <v>8454281.2825399991</v>
      </c>
      <c r="D15" s="112">
        <v>11454281.282539999</v>
      </c>
      <c r="E15" s="112">
        <v>3000000</v>
      </c>
      <c r="F15" s="112">
        <v>8279052.1799420007</v>
      </c>
      <c r="G15" s="112">
        <v>11279052.179941999</v>
      </c>
      <c r="H15" s="112">
        <v>3000000</v>
      </c>
      <c r="I15" s="112">
        <v>8320621.6007850002</v>
      </c>
      <c r="J15" s="112">
        <v>11320621.600785</v>
      </c>
    </row>
    <row r="16" spans="1:10" x14ac:dyDescent="0.2">
      <c r="A16" s="19" t="s">
        <v>288</v>
      </c>
      <c r="B16" s="112">
        <v>3000000</v>
      </c>
      <c r="C16" s="112">
        <v>7022500.6829629997</v>
      </c>
      <c r="D16" s="112">
        <v>10022500.682962999</v>
      </c>
      <c r="E16" s="112">
        <v>3000000</v>
      </c>
      <c r="F16" s="112">
        <v>6875226.3803650001</v>
      </c>
      <c r="G16" s="112">
        <v>9875226.3803649992</v>
      </c>
      <c r="H16" s="112">
        <v>3000000</v>
      </c>
      <c r="I16" s="112">
        <v>6943444.0012079999</v>
      </c>
      <c r="J16" s="112">
        <v>9943444.0012079999</v>
      </c>
    </row>
    <row r="17" spans="1:10" x14ac:dyDescent="0.2">
      <c r="A17" s="18" t="s">
        <v>289</v>
      </c>
      <c r="B17" s="145">
        <v>3000000</v>
      </c>
      <c r="C17" s="145">
        <v>6667054.6829629997</v>
      </c>
      <c r="D17" s="145">
        <v>9667054.6829629987</v>
      </c>
      <c r="E17" s="145">
        <v>3000000</v>
      </c>
      <c r="F17" s="145">
        <v>6526061.3803650001</v>
      </c>
      <c r="G17" s="145">
        <v>9526061.3803649992</v>
      </c>
      <c r="H17" s="112">
        <v>3000000</v>
      </c>
      <c r="I17" s="112">
        <v>6530464.0012079999</v>
      </c>
      <c r="J17" s="112">
        <v>9530464.0012079999</v>
      </c>
    </row>
    <row r="18" spans="1:10" x14ac:dyDescent="0.2">
      <c r="A18" s="18" t="s">
        <v>290</v>
      </c>
      <c r="B18" s="145">
        <v>0</v>
      </c>
      <c r="C18" s="145">
        <v>355446</v>
      </c>
      <c r="D18" s="145">
        <v>355446</v>
      </c>
      <c r="E18" s="145">
        <v>0</v>
      </c>
      <c r="F18" s="145">
        <v>349165</v>
      </c>
      <c r="G18" s="145">
        <v>349165</v>
      </c>
      <c r="H18" s="145">
        <v>0</v>
      </c>
      <c r="I18" s="145">
        <v>412980</v>
      </c>
      <c r="J18" s="145">
        <v>412980</v>
      </c>
    </row>
    <row r="19" spans="1:10" x14ac:dyDescent="0.2">
      <c r="A19" s="18" t="s">
        <v>291</v>
      </c>
      <c r="B19" s="145" t="s">
        <v>14</v>
      </c>
      <c r="C19" s="145" t="s">
        <v>14</v>
      </c>
      <c r="D19" s="145" t="s">
        <v>14</v>
      </c>
      <c r="E19" s="145"/>
      <c r="F19" s="145"/>
      <c r="G19" s="145"/>
      <c r="H19" s="145"/>
      <c r="I19" s="145"/>
      <c r="J19" s="145"/>
    </row>
    <row r="20" spans="1:10" x14ac:dyDescent="0.2">
      <c r="A20" s="44" t="s">
        <v>292</v>
      </c>
      <c r="B20" s="145" t="s">
        <v>14</v>
      </c>
      <c r="C20" s="145" t="s">
        <v>14</v>
      </c>
      <c r="D20" s="145" t="s">
        <v>14</v>
      </c>
      <c r="E20" s="145">
        <v>0</v>
      </c>
      <c r="F20" s="145">
        <v>0</v>
      </c>
      <c r="G20" s="145">
        <v>0</v>
      </c>
      <c r="H20" s="145">
        <v>0</v>
      </c>
      <c r="I20" s="145">
        <v>0</v>
      </c>
      <c r="J20" s="145">
        <v>0</v>
      </c>
    </row>
    <row r="21" spans="1:10" x14ac:dyDescent="0.2">
      <c r="A21" s="44" t="s">
        <v>293</v>
      </c>
      <c r="B21" s="145" t="s">
        <v>14</v>
      </c>
      <c r="C21" s="145" t="s">
        <v>14</v>
      </c>
      <c r="D21" s="145" t="s">
        <v>14</v>
      </c>
      <c r="E21" s="145">
        <v>0</v>
      </c>
      <c r="F21" s="145">
        <v>0</v>
      </c>
      <c r="G21" s="145">
        <v>0</v>
      </c>
      <c r="H21" s="145">
        <v>0</v>
      </c>
      <c r="I21" s="145">
        <v>0</v>
      </c>
      <c r="J21" s="145">
        <v>0</v>
      </c>
    </row>
    <row r="22" spans="1:10" x14ac:dyDescent="0.2">
      <c r="A22" s="19" t="s">
        <v>294</v>
      </c>
      <c r="B22" s="145"/>
      <c r="C22" s="145"/>
      <c r="D22" s="145"/>
      <c r="E22" s="145"/>
      <c r="F22" s="145"/>
      <c r="G22" s="145"/>
      <c r="H22" s="145"/>
      <c r="I22" s="145"/>
      <c r="J22" s="145"/>
    </row>
    <row r="23" spans="1:10" x14ac:dyDescent="0.2">
      <c r="A23" s="59" t="s">
        <v>295</v>
      </c>
      <c r="B23" s="112" t="s">
        <v>14</v>
      </c>
      <c r="C23" s="112">
        <v>1009276.303899</v>
      </c>
      <c r="D23" s="112">
        <v>1009276.303899</v>
      </c>
      <c r="E23" s="112">
        <v>0</v>
      </c>
      <c r="F23" s="112">
        <v>994925.30389900005</v>
      </c>
      <c r="G23" s="112">
        <v>994925.30389900005</v>
      </c>
      <c r="H23" s="112">
        <v>0</v>
      </c>
      <c r="I23" s="112">
        <v>972261.30389900005</v>
      </c>
      <c r="J23" s="112">
        <v>972261.30389900005</v>
      </c>
    </row>
    <row r="24" spans="1:10" x14ac:dyDescent="0.2">
      <c r="A24" s="110" t="s">
        <v>302</v>
      </c>
      <c r="B24" s="145" t="s">
        <v>14</v>
      </c>
      <c r="C24" s="145">
        <v>3995.6717680000002</v>
      </c>
      <c r="D24" s="145">
        <v>3995.6717680000002</v>
      </c>
      <c r="E24" s="145">
        <v>0</v>
      </c>
      <c r="F24" s="145">
        <v>4012.6717680000002</v>
      </c>
      <c r="G24" s="145">
        <v>4012.6717680000002</v>
      </c>
      <c r="H24" s="145">
        <v>0</v>
      </c>
      <c r="I24" s="145">
        <v>4080.6717680000002</v>
      </c>
      <c r="J24" s="145">
        <v>4080.6717680000002</v>
      </c>
    </row>
    <row r="25" spans="1:10" x14ac:dyDescent="0.2">
      <c r="A25" s="60" t="s">
        <v>296</v>
      </c>
      <c r="B25" s="145" t="s">
        <v>14</v>
      </c>
      <c r="C25" s="145">
        <v>455241.14548499999</v>
      </c>
      <c r="D25" s="145">
        <v>455241.14548499999</v>
      </c>
      <c r="E25" s="145">
        <v>0</v>
      </c>
      <c r="F25" s="145">
        <v>452444.14548499999</v>
      </c>
      <c r="G25" s="145">
        <v>452444.14548499999</v>
      </c>
      <c r="H25" s="145">
        <v>0</v>
      </c>
      <c r="I25" s="145">
        <v>446715.14548499999</v>
      </c>
      <c r="J25" s="145">
        <v>446715.14548499999</v>
      </c>
    </row>
    <row r="26" spans="1:10" x14ac:dyDescent="0.2">
      <c r="A26" s="60" t="s">
        <v>297</v>
      </c>
      <c r="B26" s="145" t="s">
        <v>14</v>
      </c>
      <c r="C26" s="145">
        <v>509806.56673800002</v>
      </c>
      <c r="D26" s="145">
        <v>509806.56673800002</v>
      </c>
      <c r="E26" s="145">
        <v>0</v>
      </c>
      <c r="F26" s="145">
        <v>492465.56673800002</v>
      </c>
      <c r="G26" s="145">
        <v>492465.56673800002</v>
      </c>
      <c r="H26" s="145">
        <v>0</v>
      </c>
      <c r="I26" s="145">
        <v>471114.56673800002</v>
      </c>
      <c r="J26" s="145">
        <v>471114.56673800002</v>
      </c>
    </row>
    <row r="27" spans="1:10" x14ac:dyDescent="0.2">
      <c r="A27" s="60" t="s">
        <v>298</v>
      </c>
      <c r="B27" s="145" t="s">
        <v>14</v>
      </c>
      <c r="C27" s="145">
        <v>3</v>
      </c>
      <c r="D27" s="145">
        <v>3</v>
      </c>
      <c r="E27" s="145">
        <v>0</v>
      </c>
      <c r="F27" s="145">
        <v>3</v>
      </c>
      <c r="G27" s="145">
        <v>3</v>
      </c>
      <c r="H27" s="145">
        <v>0</v>
      </c>
      <c r="I27" s="145">
        <v>3</v>
      </c>
      <c r="J27" s="145">
        <v>3</v>
      </c>
    </row>
    <row r="28" spans="1:10" x14ac:dyDescent="0.2">
      <c r="A28" s="60" t="s">
        <v>299</v>
      </c>
      <c r="B28" s="145" t="s">
        <v>14</v>
      </c>
      <c r="C28" s="145">
        <v>40229.919908000003</v>
      </c>
      <c r="D28" s="145">
        <v>40229.919908000003</v>
      </c>
      <c r="E28" s="145">
        <v>0</v>
      </c>
      <c r="F28" s="145">
        <v>45999.919908000003</v>
      </c>
      <c r="G28" s="145">
        <v>45999.919908000003</v>
      </c>
      <c r="H28" s="145">
        <v>0</v>
      </c>
      <c r="I28" s="145">
        <v>50347.919908000003</v>
      </c>
      <c r="J28" s="145">
        <v>50347.919908000003</v>
      </c>
    </row>
    <row r="29" spans="1:10" x14ac:dyDescent="0.2">
      <c r="A29" s="19" t="s">
        <v>300</v>
      </c>
      <c r="B29" s="145"/>
      <c r="C29" s="145"/>
      <c r="D29" s="145"/>
      <c r="E29" s="145"/>
      <c r="F29" s="145"/>
      <c r="G29" s="145"/>
      <c r="H29" s="145"/>
      <c r="I29" s="145"/>
      <c r="J29" s="145"/>
    </row>
    <row r="30" spans="1:10" x14ac:dyDescent="0.2">
      <c r="A30" s="59" t="s">
        <v>301</v>
      </c>
      <c r="B30" s="112" t="s">
        <v>14</v>
      </c>
      <c r="C30" s="112">
        <v>422504.29567800002</v>
      </c>
      <c r="D30" s="112">
        <v>422504.29567800002</v>
      </c>
      <c r="E30" s="112">
        <v>0</v>
      </c>
      <c r="F30" s="112">
        <v>408900.49567800004</v>
      </c>
      <c r="G30" s="112">
        <v>408900.49567800004</v>
      </c>
      <c r="H30" s="112">
        <v>0</v>
      </c>
      <c r="I30" s="112">
        <v>404916.29567800002</v>
      </c>
      <c r="J30" s="112">
        <v>404916.29567800002</v>
      </c>
    </row>
    <row r="31" spans="1:10" x14ac:dyDescent="0.2">
      <c r="A31" s="60" t="s">
        <v>302</v>
      </c>
      <c r="B31" s="145" t="s">
        <v>14</v>
      </c>
      <c r="C31" s="145">
        <v>1807</v>
      </c>
      <c r="D31" s="145">
        <v>1807</v>
      </c>
      <c r="E31" s="145">
        <v>0</v>
      </c>
      <c r="F31" s="145">
        <v>1817</v>
      </c>
      <c r="G31" s="145">
        <v>1817</v>
      </c>
      <c r="H31" s="145">
        <v>0</v>
      </c>
      <c r="I31" s="145">
        <v>1874</v>
      </c>
      <c r="J31" s="145">
        <v>1874</v>
      </c>
    </row>
    <row r="32" spans="1:10" x14ac:dyDescent="0.2">
      <c r="A32" s="60" t="s">
        <v>296</v>
      </c>
      <c r="B32" s="145" t="s">
        <v>14</v>
      </c>
      <c r="C32" s="145">
        <v>175509.85586800001</v>
      </c>
      <c r="D32" s="145">
        <v>175509.85586800001</v>
      </c>
      <c r="E32" s="145">
        <v>0</v>
      </c>
      <c r="F32" s="145">
        <v>174492.85586800001</v>
      </c>
      <c r="G32" s="145">
        <v>174492.85586800001</v>
      </c>
      <c r="H32" s="145">
        <v>0</v>
      </c>
      <c r="I32" s="145">
        <v>172165.85586800001</v>
      </c>
      <c r="J32" s="145">
        <v>172165.85586800001</v>
      </c>
    </row>
    <row r="33" spans="1:10" x14ac:dyDescent="0.2">
      <c r="A33" s="60" t="s">
        <v>297</v>
      </c>
      <c r="B33" s="145" t="s">
        <v>14</v>
      </c>
      <c r="C33" s="145">
        <v>233574</v>
      </c>
      <c r="D33" s="145">
        <v>233574</v>
      </c>
      <c r="E33" s="145">
        <v>0</v>
      </c>
      <c r="F33" s="145">
        <v>220573</v>
      </c>
      <c r="G33" s="145">
        <v>220573</v>
      </c>
      <c r="H33" s="145">
        <v>0</v>
      </c>
      <c r="I33" s="145">
        <v>218831</v>
      </c>
      <c r="J33" s="145">
        <v>218831</v>
      </c>
    </row>
    <row r="34" spans="1:10" x14ac:dyDescent="0.2">
      <c r="A34" s="60" t="s">
        <v>298</v>
      </c>
      <c r="B34" s="145" t="s">
        <v>14</v>
      </c>
      <c r="C34" s="145" t="s">
        <v>14</v>
      </c>
      <c r="D34" s="145" t="s">
        <v>14</v>
      </c>
      <c r="E34" s="145">
        <v>0</v>
      </c>
      <c r="F34" s="145">
        <v>0</v>
      </c>
      <c r="G34" s="145">
        <v>0</v>
      </c>
      <c r="H34" s="145">
        <v>0</v>
      </c>
      <c r="I34" s="145">
        <v>0</v>
      </c>
      <c r="J34" s="145">
        <v>0</v>
      </c>
    </row>
    <row r="35" spans="1:10" x14ac:dyDescent="0.2">
      <c r="A35" s="60" t="s">
        <v>299</v>
      </c>
      <c r="B35" s="145" t="s">
        <v>14</v>
      </c>
      <c r="C35" s="145">
        <v>11613.43981</v>
      </c>
      <c r="D35" s="145">
        <v>11613.43981</v>
      </c>
      <c r="E35" s="145">
        <v>0</v>
      </c>
      <c r="F35" s="145">
        <v>12017.639810000001</v>
      </c>
      <c r="G35" s="145">
        <v>12017.639810000001</v>
      </c>
      <c r="H35" s="145">
        <v>0</v>
      </c>
      <c r="I35" s="145">
        <v>12045.43981</v>
      </c>
      <c r="J35" s="145">
        <v>12045.43981</v>
      </c>
    </row>
    <row r="36" spans="1:10" x14ac:dyDescent="0.2">
      <c r="A36" s="17" t="s">
        <v>303</v>
      </c>
      <c r="B36" s="112">
        <v>4707190.3904950004</v>
      </c>
      <c r="C36" s="112">
        <v>1611464.040147</v>
      </c>
      <c r="D36" s="112">
        <v>6318654.4306420004</v>
      </c>
      <c r="E36" s="112">
        <v>4749406.5818950003</v>
      </c>
      <c r="F36" s="112">
        <v>1660958.8213510001</v>
      </c>
      <c r="G36" s="112">
        <v>6410365.4032460004</v>
      </c>
      <c r="H36" s="112">
        <v>4849862.6795950001</v>
      </c>
      <c r="I36" s="112">
        <v>1657958.8622380001</v>
      </c>
      <c r="J36" s="112">
        <v>6507821.5418330003</v>
      </c>
    </row>
    <row r="37" spans="1:10" x14ac:dyDescent="0.2">
      <c r="A37" s="19" t="s">
        <v>304</v>
      </c>
      <c r="B37" s="112">
        <v>4707190.3904950004</v>
      </c>
      <c r="C37" s="112">
        <v>1611464.040147</v>
      </c>
      <c r="D37" s="112">
        <v>6318654.4306420004</v>
      </c>
      <c r="E37" s="112">
        <v>4749406.5818950003</v>
      </c>
      <c r="F37" s="112">
        <v>1660958.8213510001</v>
      </c>
      <c r="G37" s="112">
        <v>6410365.4032460004</v>
      </c>
      <c r="H37" s="112">
        <v>4849862.6795950001</v>
      </c>
      <c r="I37" s="112">
        <v>1657958.8622380001</v>
      </c>
      <c r="J37" s="112">
        <v>6507821.5418330003</v>
      </c>
    </row>
    <row r="38" spans="1:10" x14ac:dyDescent="0.2">
      <c r="A38" s="58" t="s">
        <v>305</v>
      </c>
      <c r="B38" s="145" t="s">
        <v>14</v>
      </c>
      <c r="C38" s="145">
        <v>735943.49691400002</v>
      </c>
      <c r="D38" s="145">
        <v>735943.49691400002</v>
      </c>
      <c r="E38" s="145">
        <v>0</v>
      </c>
      <c r="F38" s="145">
        <v>735194.01902699994</v>
      </c>
      <c r="G38" s="145">
        <v>735194.01902699994</v>
      </c>
      <c r="H38" s="145">
        <v>0</v>
      </c>
      <c r="I38" s="145">
        <v>723679.438371</v>
      </c>
      <c r="J38" s="145">
        <v>723679.438371</v>
      </c>
    </row>
    <row r="39" spans="1:10" x14ac:dyDescent="0.2">
      <c r="A39" s="58" t="s">
        <v>306</v>
      </c>
      <c r="B39" s="145" t="s">
        <v>14</v>
      </c>
      <c r="C39" s="145"/>
      <c r="D39" s="145"/>
      <c r="E39" s="145"/>
      <c r="F39" s="145"/>
      <c r="G39" s="145"/>
      <c r="H39" s="145"/>
      <c r="I39" s="145"/>
      <c r="J39" s="145"/>
    </row>
    <row r="40" spans="1:10" x14ac:dyDescent="0.2">
      <c r="A40" s="61" t="s">
        <v>307</v>
      </c>
      <c r="B40" s="145" t="s">
        <v>14</v>
      </c>
      <c r="C40" s="145" t="s">
        <v>14</v>
      </c>
      <c r="D40" s="145" t="s">
        <v>14</v>
      </c>
      <c r="E40" s="145">
        <v>0</v>
      </c>
      <c r="F40" s="145">
        <v>0</v>
      </c>
      <c r="G40" s="145">
        <v>0</v>
      </c>
      <c r="H40" s="145">
        <v>0</v>
      </c>
      <c r="I40" s="145">
        <v>0</v>
      </c>
      <c r="J40" s="145">
        <v>0</v>
      </c>
    </row>
    <row r="41" spans="1:10" x14ac:dyDescent="0.2">
      <c r="A41" s="61" t="s">
        <v>308</v>
      </c>
      <c r="B41" s="145">
        <v>4707190.3904950004</v>
      </c>
      <c r="C41" s="145">
        <v>875520.54323299997</v>
      </c>
      <c r="D41" s="145">
        <v>5582710.9337280001</v>
      </c>
      <c r="E41" s="145">
        <v>4749406.5818950003</v>
      </c>
      <c r="F41" s="145">
        <v>925764.80232400005</v>
      </c>
      <c r="G41" s="145">
        <v>5675171.3842190001</v>
      </c>
      <c r="H41" s="145">
        <v>4849862.6795950001</v>
      </c>
      <c r="I41" s="145">
        <v>934279.42386700003</v>
      </c>
      <c r="J41" s="145">
        <v>5784142.1034620004</v>
      </c>
    </row>
    <row r="42" spans="1:10" x14ac:dyDescent="0.2">
      <c r="A42" s="61" t="s">
        <v>309</v>
      </c>
      <c r="B42" s="145" t="s">
        <v>14</v>
      </c>
      <c r="C42" s="145" t="s">
        <v>14</v>
      </c>
      <c r="D42" s="145" t="s">
        <v>14</v>
      </c>
      <c r="E42" s="145">
        <v>0</v>
      </c>
      <c r="F42" s="145">
        <v>0</v>
      </c>
      <c r="G42" s="145">
        <v>0</v>
      </c>
      <c r="H42" s="145">
        <v>0</v>
      </c>
      <c r="I42" s="145">
        <v>0</v>
      </c>
      <c r="J42" s="145">
        <v>0</v>
      </c>
    </row>
    <row r="43" spans="1:10" x14ac:dyDescent="0.2">
      <c r="A43" s="61" t="s">
        <v>310</v>
      </c>
      <c r="B43" s="145" t="s">
        <v>14</v>
      </c>
      <c r="C43" s="145" t="s">
        <v>14</v>
      </c>
      <c r="D43" s="145" t="s">
        <v>14</v>
      </c>
      <c r="E43" s="145">
        <v>0</v>
      </c>
      <c r="F43" s="145">
        <v>0</v>
      </c>
      <c r="G43" s="145">
        <v>0</v>
      </c>
      <c r="H43" s="145">
        <v>0</v>
      </c>
      <c r="I43" s="145">
        <v>0</v>
      </c>
      <c r="J43" s="145">
        <v>0</v>
      </c>
    </row>
    <row r="44" spans="1:10" x14ac:dyDescent="0.2">
      <c r="A44" s="19" t="s">
        <v>311</v>
      </c>
      <c r="B44" s="112" t="s">
        <v>14</v>
      </c>
      <c r="C44" s="112" t="s">
        <v>14</v>
      </c>
      <c r="D44" s="112" t="s">
        <v>14</v>
      </c>
      <c r="E44" s="112">
        <v>0</v>
      </c>
      <c r="F44" s="112">
        <v>0</v>
      </c>
      <c r="G44" s="112">
        <v>0</v>
      </c>
      <c r="H44" s="112">
        <v>0</v>
      </c>
      <c r="I44" s="112">
        <v>0</v>
      </c>
      <c r="J44" s="112">
        <v>0</v>
      </c>
    </row>
    <row r="45" spans="1:10" x14ac:dyDescent="0.2">
      <c r="A45" s="58" t="s">
        <v>312</v>
      </c>
      <c r="B45" s="145" t="s">
        <v>14</v>
      </c>
      <c r="C45" s="145" t="s">
        <v>14</v>
      </c>
      <c r="D45" s="145" t="s">
        <v>14</v>
      </c>
      <c r="E45" s="145">
        <v>0</v>
      </c>
      <c r="F45" s="145">
        <v>0</v>
      </c>
      <c r="G45" s="145">
        <v>0</v>
      </c>
      <c r="H45" s="145">
        <v>0</v>
      </c>
      <c r="I45" s="145">
        <v>0</v>
      </c>
      <c r="J45" s="145">
        <v>0</v>
      </c>
    </row>
    <row r="46" spans="1:10" x14ac:dyDescent="0.2">
      <c r="A46" s="58" t="s">
        <v>313</v>
      </c>
      <c r="B46" s="145" t="s">
        <v>14</v>
      </c>
      <c r="C46" s="145" t="s">
        <v>14</v>
      </c>
      <c r="D46" s="145" t="s">
        <v>14</v>
      </c>
      <c r="E46" s="145">
        <v>0</v>
      </c>
      <c r="F46" s="145">
        <v>0</v>
      </c>
      <c r="G46" s="145">
        <v>0</v>
      </c>
      <c r="H46" s="145">
        <v>0</v>
      </c>
      <c r="I46" s="145">
        <v>0</v>
      </c>
      <c r="J46" s="145">
        <v>0</v>
      </c>
    </row>
    <row r="47" spans="1:10" x14ac:dyDescent="0.2">
      <c r="A47" s="58" t="s">
        <v>310</v>
      </c>
      <c r="B47" s="145" t="s">
        <v>14</v>
      </c>
      <c r="C47" s="145" t="s">
        <v>14</v>
      </c>
      <c r="D47" s="145" t="s">
        <v>14</v>
      </c>
      <c r="E47" s="145">
        <v>0</v>
      </c>
      <c r="F47" s="145">
        <v>0</v>
      </c>
      <c r="G47" s="145">
        <v>0</v>
      </c>
      <c r="H47" s="145">
        <v>0</v>
      </c>
      <c r="I47" s="145">
        <v>0</v>
      </c>
      <c r="J47" s="145">
        <v>0</v>
      </c>
    </row>
    <row r="48" spans="1:10" x14ac:dyDescent="0.2">
      <c r="A48" s="17" t="s">
        <v>314</v>
      </c>
      <c r="B48" s="112" t="s">
        <v>14</v>
      </c>
      <c r="C48" s="112">
        <v>164573.817992</v>
      </c>
      <c r="D48" s="112">
        <v>164573.817992</v>
      </c>
      <c r="E48" s="112">
        <v>0</v>
      </c>
      <c r="F48" s="112">
        <v>164575.417992</v>
      </c>
      <c r="G48" s="112">
        <v>164575.11799199998</v>
      </c>
      <c r="H48" s="112">
        <v>0</v>
      </c>
      <c r="I48" s="112">
        <v>162532.417992</v>
      </c>
      <c r="J48" s="112">
        <v>162532.417992</v>
      </c>
    </row>
    <row r="49" spans="1:10" x14ac:dyDescent="0.2">
      <c r="A49" s="44" t="s">
        <v>315</v>
      </c>
      <c r="B49" s="145" t="s">
        <v>14</v>
      </c>
      <c r="C49" s="127">
        <v>0</v>
      </c>
      <c r="D49" s="127">
        <v>0</v>
      </c>
      <c r="E49" s="145">
        <v>0</v>
      </c>
      <c r="F49" s="127">
        <v>0</v>
      </c>
      <c r="G49" s="127">
        <v>0</v>
      </c>
      <c r="H49" s="145">
        <v>0</v>
      </c>
      <c r="I49" s="127">
        <v>0</v>
      </c>
      <c r="J49" s="127">
        <v>0</v>
      </c>
    </row>
    <row r="50" spans="1:10" x14ac:dyDescent="0.2">
      <c r="A50" s="44" t="s">
        <v>316</v>
      </c>
      <c r="B50" s="145" t="s">
        <v>14</v>
      </c>
      <c r="C50" s="145">
        <v>56872.910540999997</v>
      </c>
      <c r="D50" s="145">
        <v>56872.910540999997</v>
      </c>
      <c r="E50" s="145">
        <v>0</v>
      </c>
      <c r="F50" s="145">
        <v>56872.910540999997</v>
      </c>
      <c r="G50" s="145">
        <v>56872.610540999995</v>
      </c>
      <c r="H50" s="145">
        <v>0</v>
      </c>
      <c r="I50" s="145">
        <v>56872.910540999997</v>
      </c>
      <c r="J50" s="145">
        <v>56872.910540999997</v>
      </c>
    </row>
    <row r="51" spans="1:10" x14ac:dyDescent="0.2">
      <c r="A51" s="44" t="s">
        <v>317</v>
      </c>
      <c r="B51" s="145" t="s">
        <v>14</v>
      </c>
      <c r="C51" s="145">
        <v>52608.907450999999</v>
      </c>
      <c r="D51" s="145">
        <v>52608.907450999999</v>
      </c>
      <c r="E51" s="145">
        <v>0</v>
      </c>
      <c r="F51" s="145">
        <v>52609.507450999998</v>
      </c>
      <c r="G51" s="145">
        <v>52609.507450999998</v>
      </c>
      <c r="H51" s="145">
        <v>0</v>
      </c>
      <c r="I51" s="145">
        <v>52609.507450999998</v>
      </c>
      <c r="J51" s="145">
        <v>52609.507450999998</v>
      </c>
    </row>
    <row r="52" spans="1:10" x14ac:dyDescent="0.2">
      <c r="A52" s="44" t="s">
        <v>318</v>
      </c>
      <c r="B52" s="145" t="s">
        <v>14</v>
      </c>
      <c r="C52" s="145">
        <v>55092</v>
      </c>
      <c r="D52" s="145">
        <v>55092</v>
      </c>
      <c r="E52" s="145">
        <v>0</v>
      </c>
      <c r="F52" s="145">
        <v>55093</v>
      </c>
      <c r="G52" s="145">
        <v>55093</v>
      </c>
      <c r="H52" s="145">
        <v>0</v>
      </c>
      <c r="I52" s="145">
        <v>53050</v>
      </c>
      <c r="J52" s="145">
        <v>53050</v>
      </c>
    </row>
    <row r="53" spans="1:10" x14ac:dyDescent="0.2">
      <c r="A53" s="20" t="s">
        <v>319</v>
      </c>
      <c r="B53" s="145" t="s">
        <v>14</v>
      </c>
      <c r="C53" s="145">
        <v>162973</v>
      </c>
      <c r="D53" s="145">
        <v>162973</v>
      </c>
      <c r="E53" s="145">
        <v>0</v>
      </c>
      <c r="F53" s="145">
        <v>162770.5</v>
      </c>
      <c r="G53" s="145">
        <v>162770.5</v>
      </c>
      <c r="H53" s="145">
        <v>0</v>
      </c>
      <c r="I53" s="145">
        <v>162691</v>
      </c>
      <c r="J53" s="145">
        <v>162691</v>
      </c>
    </row>
    <row r="54" spans="1:10" x14ac:dyDescent="0.2">
      <c r="A54" s="20" t="s">
        <v>320</v>
      </c>
      <c r="B54" s="145">
        <v>93</v>
      </c>
      <c r="C54" s="145" t="s">
        <v>14</v>
      </c>
      <c r="D54" s="145">
        <v>93</v>
      </c>
      <c r="E54" s="145">
        <v>72</v>
      </c>
      <c r="F54" s="145">
        <v>0</v>
      </c>
      <c r="G54" s="145">
        <v>72</v>
      </c>
      <c r="H54" s="145">
        <v>44</v>
      </c>
      <c r="I54" s="145">
        <v>0</v>
      </c>
      <c r="J54" s="145">
        <v>44</v>
      </c>
    </row>
    <row r="55" spans="1:10" x14ac:dyDescent="0.2">
      <c r="A55" s="20" t="s">
        <v>321</v>
      </c>
      <c r="B55" s="145">
        <v>22887</v>
      </c>
      <c r="C55" s="145">
        <v>190327.37913415954</v>
      </c>
      <c r="D55" s="145">
        <v>213213.87913415954</v>
      </c>
      <c r="E55" s="145">
        <v>22485.7</v>
      </c>
      <c r="F55" s="145">
        <v>194563.65854200936</v>
      </c>
      <c r="G55" s="145">
        <v>217049.35854200937</v>
      </c>
      <c r="H55" s="145">
        <v>23882</v>
      </c>
      <c r="I55" s="145">
        <v>175203.95272925915</v>
      </c>
      <c r="J55" s="145">
        <v>199085.95272925915</v>
      </c>
    </row>
    <row r="56" spans="1:10" x14ac:dyDescent="0.2">
      <c r="A56" s="20"/>
      <c r="B56" s="145"/>
      <c r="C56" s="145"/>
      <c r="D56" s="145"/>
      <c r="E56" s="145"/>
      <c r="F56" s="145"/>
      <c r="G56" s="145"/>
      <c r="H56" s="145"/>
      <c r="I56" s="145"/>
      <c r="J56" s="145"/>
    </row>
    <row r="57" spans="1:10" x14ac:dyDescent="0.2">
      <c r="A57" s="12" t="s">
        <v>322</v>
      </c>
      <c r="B57" s="112">
        <v>8964862.5</v>
      </c>
      <c r="C57" s="112">
        <v>13197080.99103405</v>
      </c>
      <c r="D57" s="112">
        <v>22161943.79103405</v>
      </c>
      <c r="E57" s="112">
        <v>8976425</v>
      </c>
      <c r="F57" s="112">
        <v>13014135.999039311</v>
      </c>
      <c r="G57" s="112">
        <v>21990560.999039311</v>
      </c>
      <c r="H57" s="112">
        <v>9175294.679595001</v>
      </c>
      <c r="I57" s="112">
        <v>13031028.468213899</v>
      </c>
      <c r="J57" s="112">
        <v>22206323.147808898</v>
      </c>
    </row>
    <row r="58" spans="1:10" x14ac:dyDescent="0.2">
      <c r="A58" s="17" t="s">
        <v>323</v>
      </c>
      <c r="B58" s="112" t="s">
        <v>14</v>
      </c>
      <c r="C58" s="112">
        <v>3802833.7623819998</v>
      </c>
      <c r="D58" s="112">
        <v>3802833.7623819998</v>
      </c>
      <c r="E58" s="112">
        <v>0</v>
      </c>
      <c r="F58" s="112">
        <v>4035725.561549</v>
      </c>
      <c r="G58" s="112">
        <v>4035725.561549</v>
      </c>
      <c r="H58" s="112">
        <v>0</v>
      </c>
      <c r="I58" s="112">
        <v>4455583.9232299998</v>
      </c>
      <c r="J58" s="112">
        <v>4455583.9232299998</v>
      </c>
    </row>
    <row r="59" spans="1:10" x14ac:dyDescent="0.2">
      <c r="A59" s="18" t="s">
        <v>324</v>
      </c>
      <c r="B59" s="145" t="s">
        <v>14</v>
      </c>
      <c r="C59" s="145">
        <v>100000</v>
      </c>
      <c r="D59" s="145">
        <v>100000</v>
      </c>
      <c r="E59" s="145">
        <v>0</v>
      </c>
      <c r="F59" s="145">
        <v>100000</v>
      </c>
      <c r="G59" s="145">
        <v>100000</v>
      </c>
      <c r="H59" s="145">
        <v>0</v>
      </c>
      <c r="I59" s="145">
        <v>100000</v>
      </c>
      <c r="J59" s="145">
        <v>100000</v>
      </c>
    </row>
    <row r="60" spans="1:10" x14ac:dyDescent="0.2">
      <c r="A60" s="18" t="s">
        <v>325</v>
      </c>
      <c r="B60" s="145" t="s">
        <v>14</v>
      </c>
      <c r="C60" s="145">
        <v>332194</v>
      </c>
      <c r="D60" s="145">
        <v>332194</v>
      </c>
      <c r="E60" s="145">
        <v>0</v>
      </c>
      <c r="F60" s="145">
        <v>332194</v>
      </c>
      <c r="G60" s="145">
        <v>332194</v>
      </c>
      <c r="H60" s="145">
        <v>0</v>
      </c>
      <c r="I60" s="145">
        <v>332194.2</v>
      </c>
      <c r="J60" s="145">
        <v>332194.2</v>
      </c>
    </row>
    <row r="61" spans="1:10" x14ac:dyDescent="0.2">
      <c r="A61" s="18" t="s">
        <v>326</v>
      </c>
      <c r="B61" s="145" t="s">
        <v>14</v>
      </c>
      <c r="C61" s="145">
        <v>891</v>
      </c>
      <c r="D61" s="145">
        <v>891</v>
      </c>
      <c r="E61" s="145">
        <v>0</v>
      </c>
      <c r="F61" s="145">
        <v>891</v>
      </c>
      <c r="G61" s="145">
        <v>891</v>
      </c>
      <c r="H61" s="145">
        <v>0</v>
      </c>
      <c r="I61" s="145">
        <v>891.4</v>
      </c>
      <c r="J61" s="145">
        <v>891.4</v>
      </c>
    </row>
    <row r="62" spans="1:10" x14ac:dyDescent="0.2">
      <c r="A62" s="18" t="s">
        <v>327</v>
      </c>
      <c r="B62" s="145" t="s">
        <v>14</v>
      </c>
      <c r="C62" s="145">
        <v>1331289.762382</v>
      </c>
      <c r="D62" s="145">
        <v>1331289.762382</v>
      </c>
      <c r="E62" s="145">
        <v>0</v>
      </c>
      <c r="F62" s="145">
        <v>1306475.561549</v>
      </c>
      <c r="G62" s="145">
        <v>1306475.561549</v>
      </c>
      <c r="H62" s="145">
        <v>0</v>
      </c>
      <c r="I62" s="145">
        <v>1392941.32323</v>
      </c>
      <c r="J62" s="145">
        <v>1392941.32323</v>
      </c>
    </row>
    <row r="63" spans="1:10" x14ac:dyDescent="0.2">
      <c r="A63" s="18" t="s">
        <v>328</v>
      </c>
      <c r="B63" s="145" t="s">
        <v>14</v>
      </c>
      <c r="C63" s="145">
        <v>2038459</v>
      </c>
      <c r="D63" s="145">
        <v>2038459</v>
      </c>
      <c r="E63" s="145">
        <v>0</v>
      </c>
      <c r="F63" s="145">
        <v>2296165</v>
      </c>
      <c r="G63" s="145">
        <v>2296165</v>
      </c>
      <c r="H63" s="145">
        <v>0</v>
      </c>
      <c r="I63" s="145">
        <v>2629557</v>
      </c>
      <c r="J63" s="145">
        <v>2629557</v>
      </c>
    </row>
    <row r="64" spans="1:10" x14ac:dyDescent="0.2">
      <c r="A64" s="17" t="s">
        <v>329</v>
      </c>
      <c r="B64" s="112">
        <v>8964862.8000000007</v>
      </c>
      <c r="C64" s="112">
        <v>-152</v>
      </c>
      <c r="D64" s="112">
        <v>8964710.8000000007</v>
      </c>
      <c r="E64" s="112">
        <v>8976425</v>
      </c>
      <c r="F64" s="112">
        <v>-163</v>
      </c>
      <c r="G64" s="112">
        <v>8976262</v>
      </c>
      <c r="H64" s="112">
        <v>9175295.0999999996</v>
      </c>
      <c r="I64" s="112">
        <v>-156</v>
      </c>
      <c r="J64" s="112">
        <v>9175139.0999999996</v>
      </c>
    </row>
    <row r="65" spans="1:10" x14ac:dyDescent="0.2">
      <c r="A65" s="18" t="s">
        <v>330</v>
      </c>
      <c r="B65" s="145">
        <v>8964710.4000000004</v>
      </c>
      <c r="C65" s="145">
        <v>0</v>
      </c>
      <c r="D65" s="145">
        <v>8964710.4000000004</v>
      </c>
      <c r="E65" s="145">
        <v>8976262</v>
      </c>
      <c r="F65" s="145">
        <v>0</v>
      </c>
      <c r="G65" s="145">
        <v>8976262</v>
      </c>
      <c r="H65" s="145">
        <v>9175139.5</v>
      </c>
      <c r="I65" s="145">
        <v>0</v>
      </c>
      <c r="J65" s="145">
        <v>9175139.5</v>
      </c>
    </row>
    <row r="66" spans="1:10" x14ac:dyDescent="0.2">
      <c r="A66" s="18" t="s">
        <v>331</v>
      </c>
      <c r="B66" s="145">
        <v>152.4</v>
      </c>
      <c r="C66" s="145">
        <v>-152</v>
      </c>
      <c r="D66" s="145">
        <v>0.40000000000000568</v>
      </c>
      <c r="E66" s="145">
        <v>163</v>
      </c>
      <c r="F66" s="145">
        <v>-163</v>
      </c>
      <c r="G66" s="145">
        <v>0</v>
      </c>
      <c r="H66" s="145">
        <v>155.6</v>
      </c>
      <c r="I66" s="145">
        <v>-156</v>
      </c>
      <c r="J66" s="145">
        <v>-0.40000000000000568</v>
      </c>
    </row>
    <row r="67" spans="1:10" x14ac:dyDescent="0.2">
      <c r="A67" s="17" t="s">
        <v>332</v>
      </c>
      <c r="B67" s="112" t="s">
        <v>14</v>
      </c>
      <c r="C67" s="112">
        <v>428939</v>
      </c>
      <c r="D67" s="112">
        <v>428939</v>
      </c>
      <c r="E67" s="112">
        <v>0</v>
      </c>
      <c r="F67" s="112">
        <v>369787</v>
      </c>
      <c r="G67" s="112">
        <v>369787</v>
      </c>
      <c r="H67" s="112">
        <v>0</v>
      </c>
      <c r="I67" s="112">
        <v>150436.4</v>
      </c>
      <c r="J67" s="112">
        <v>150436.4</v>
      </c>
    </row>
    <row r="68" spans="1:10" x14ac:dyDescent="0.2">
      <c r="A68" s="18" t="s">
        <v>333</v>
      </c>
      <c r="B68" s="145" t="s">
        <v>14</v>
      </c>
      <c r="C68" s="145">
        <v>428939</v>
      </c>
      <c r="D68" s="145">
        <v>428939</v>
      </c>
      <c r="E68" s="145">
        <v>0</v>
      </c>
      <c r="F68" s="145">
        <v>369787</v>
      </c>
      <c r="G68" s="145">
        <v>369787</v>
      </c>
      <c r="H68" s="145">
        <v>0</v>
      </c>
      <c r="I68" s="145">
        <v>150436.4</v>
      </c>
      <c r="J68" s="145">
        <v>150436.4</v>
      </c>
    </row>
    <row r="69" spans="1:10" x14ac:dyDescent="0.2">
      <c r="A69" s="18" t="s">
        <v>334</v>
      </c>
      <c r="B69" s="145" t="s">
        <v>14</v>
      </c>
      <c r="C69" s="145">
        <v>0</v>
      </c>
      <c r="D69" s="145">
        <v>0</v>
      </c>
      <c r="E69" s="145">
        <v>0</v>
      </c>
      <c r="F69" s="145">
        <v>0</v>
      </c>
      <c r="G69" s="145">
        <v>0</v>
      </c>
      <c r="H69" s="145">
        <v>0</v>
      </c>
      <c r="I69" s="145">
        <v>0</v>
      </c>
      <c r="J69" s="145">
        <v>0</v>
      </c>
    </row>
    <row r="70" spans="1:10" x14ac:dyDescent="0.2">
      <c r="A70" s="17" t="s">
        <v>335</v>
      </c>
      <c r="B70" s="145" t="s">
        <v>14</v>
      </c>
      <c r="C70" s="112">
        <v>4114763.45147163</v>
      </c>
      <c r="D70" s="112">
        <v>4114763.45147163</v>
      </c>
      <c r="E70" s="145">
        <v>0</v>
      </c>
      <c r="F70" s="112">
        <v>3781543.0685644704</v>
      </c>
      <c r="G70" s="112">
        <v>3781543.0685644704</v>
      </c>
      <c r="H70" s="145">
        <v>0</v>
      </c>
      <c r="I70" s="112">
        <v>3646767.4643357201</v>
      </c>
      <c r="J70" s="112">
        <v>3646767.4643357201</v>
      </c>
    </row>
    <row r="71" spans="1:10" x14ac:dyDescent="0.2">
      <c r="A71" s="18" t="s">
        <v>304</v>
      </c>
      <c r="B71" s="145" t="s">
        <v>14</v>
      </c>
      <c r="C71" s="145">
        <v>1659834.1872862503</v>
      </c>
      <c r="D71" s="145">
        <v>1659834.1872862503</v>
      </c>
      <c r="E71" s="145">
        <v>0</v>
      </c>
      <c r="F71" s="145">
        <v>1062989.7636409302</v>
      </c>
      <c r="G71" s="145">
        <v>1062989.7636409302</v>
      </c>
      <c r="H71" s="145">
        <v>0</v>
      </c>
      <c r="I71" s="145">
        <v>977248.99527837988</v>
      </c>
      <c r="J71" s="145">
        <v>977248.99527837988</v>
      </c>
    </row>
    <row r="72" spans="1:10" x14ac:dyDescent="0.2">
      <c r="A72" s="18" t="s">
        <v>336</v>
      </c>
      <c r="B72" s="145" t="s">
        <v>14</v>
      </c>
      <c r="C72" s="145">
        <v>915248.37127771997</v>
      </c>
      <c r="D72" s="145">
        <v>915248.37127771997</v>
      </c>
      <c r="E72" s="145">
        <v>0</v>
      </c>
      <c r="F72" s="145">
        <v>1047378.6966281401</v>
      </c>
      <c r="G72" s="145">
        <v>1047378.6966281401</v>
      </c>
      <c r="H72" s="145">
        <v>0</v>
      </c>
      <c r="I72" s="145">
        <v>1017844.5076803502</v>
      </c>
      <c r="J72" s="145">
        <v>1017844.5076803502</v>
      </c>
    </row>
    <row r="73" spans="1:10" x14ac:dyDescent="0.2">
      <c r="A73" s="18" t="s">
        <v>337</v>
      </c>
      <c r="B73" s="112" t="s">
        <v>14</v>
      </c>
      <c r="C73" s="145">
        <v>1364352</v>
      </c>
      <c r="D73" s="145">
        <v>1364352</v>
      </c>
      <c r="E73" s="112">
        <v>0</v>
      </c>
      <c r="F73" s="145">
        <v>1496716</v>
      </c>
      <c r="G73" s="145">
        <v>1496716</v>
      </c>
      <c r="H73" s="112">
        <v>0</v>
      </c>
      <c r="I73" s="145">
        <v>1472833</v>
      </c>
      <c r="J73" s="145">
        <v>1472833</v>
      </c>
    </row>
    <row r="74" spans="1:10" x14ac:dyDescent="0.2">
      <c r="A74" s="18" t="s">
        <v>338</v>
      </c>
      <c r="B74" s="145" t="s">
        <v>14</v>
      </c>
      <c r="C74" s="145">
        <v>175328.89290765996</v>
      </c>
      <c r="D74" s="145">
        <v>175328.89290765996</v>
      </c>
      <c r="E74" s="145">
        <v>0</v>
      </c>
      <c r="F74" s="145">
        <v>174458.6082954001</v>
      </c>
      <c r="G74" s="145">
        <v>174458.6082954001</v>
      </c>
      <c r="H74" s="145">
        <v>0</v>
      </c>
      <c r="I74" s="145">
        <v>178840.96137699008</v>
      </c>
      <c r="J74" s="145">
        <v>178840.96137699008</v>
      </c>
    </row>
    <row r="75" spans="1:10" x14ac:dyDescent="0.2">
      <c r="A75" s="17" t="s">
        <v>339</v>
      </c>
      <c r="B75" s="145" t="s">
        <v>14</v>
      </c>
      <c r="C75" s="112">
        <v>1419837.36705139</v>
      </c>
      <c r="D75" s="112">
        <v>1419837.36705139</v>
      </c>
      <c r="E75" s="145">
        <v>0</v>
      </c>
      <c r="F75" s="112">
        <v>1426357.0233076501</v>
      </c>
      <c r="G75" s="112">
        <v>1426357.0233076501</v>
      </c>
      <c r="H75" s="145">
        <v>0</v>
      </c>
      <c r="I75" s="112">
        <v>1426091.47298508</v>
      </c>
      <c r="J75" s="112">
        <v>1426091.47298508</v>
      </c>
    </row>
    <row r="76" spans="1:10" x14ac:dyDescent="0.2">
      <c r="A76" s="18" t="s">
        <v>340</v>
      </c>
      <c r="B76" s="145" t="s">
        <v>14</v>
      </c>
      <c r="C76" s="145">
        <v>374078.59628739004</v>
      </c>
      <c r="D76" s="145">
        <v>374078.59628739004</v>
      </c>
      <c r="E76" s="145">
        <v>0</v>
      </c>
      <c r="F76" s="145">
        <v>378446.2639406501</v>
      </c>
      <c r="G76" s="145">
        <v>378446.2639406501</v>
      </c>
      <c r="H76" s="145">
        <v>0</v>
      </c>
      <c r="I76" s="145">
        <v>377850.78331507999</v>
      </c>
      <c r="J76" s="145">
        <v>377850.78331507999</v>
      </c>
    </row>
    <row r="77" spans="1:10" x14ac:dyDescent="0.2">
      <c r="A77" s="18" t="s">
        <v>341</v>
      </c>
      <c r="B77" s="145" t="s">
        <v>14</v>
      </c>
      <c r="C77" s="145">
        <v>126719</v>
      </c>
      <c r="D77" s="145">
        <v>126719</v>
      </c>
      <c r="E77" s="145">
        <v>0</v>
      </c>
      <c r="F77" s="145">
        <v>127175</v>
      </c>
      <c r="G77" s="145">
        <v>127175</v>
      </c>
      <c r="H77" s="145">
        <v>0</v>
      </c>
      <c r="I77" s="145">
        <v>125375.5</v>
      </c>
      <c r="J77" s="145">
        <v>125375.5</v>
      </c>
    </row>
    <row r="78" spans="1:10" x14ac:dyDescent="0.2">
      <c r="A78" s="18" t="s">
        <v>342</v>
      </c>
      <c r="B78" s="145" t="s">
        <v>14</v>
      </c>
      <c r="C78" s="145">
        <v>912874</v>
      </c>
      <c r="D78" s="145">
        <v>912874</v>
      </c>
      <c r="E78" s="145">
        <v>0</v>
      </c>
      <c r="F78" s="145">
        <v>914173</v>
      </c>
      <c r="G78" s="145">
        <v>914173</v>
      </c>
      <c r="H78" s="145">
        <v>0</v>
      </c>
      <c r="I78" s="145">
        <v>914953.5</v>
      </c>
      <c r="J78" s="145">
        <v>914953.5</v>
      </c>
    </row>
    <row r="79" spans="1:10" x14ac:dyDescent="0.2">
      <c r="A79" s="18" t="s">
        <v>343</v>
      </c>
      <c r="B79" s="112" t="s">
        <v>14</v>
      </c>
      <c r="C79" s="145">
        <v>6165.7707639999999</v>
      </c>
      <c r="D79" s="145">
        <v>6165.7707639999999</v>
      </c>
      <c r="E79" s="112">
        <v>0</v>
      </c>
      <c r="F79" s="145">
        <v>6562.7593669999997</v>
      </c>
      <c r="G79" s="145">
        <v>6562.7593669999997</v>
      </c>
      <c r="H79" s="112">
        <v>0</v>
      </c>
      <c r="I79" s="145">
        <v>7911.6896699999998</v>
      </c>
      <c r="J79" s="145">
        <v>7911.6896699999998</v>
      </c>
    </row>
    <row r="80" spans="1:10" x14ac:dyDescent="0.2">
      <c r="A80" s="17" t="s">
        <v>344</v>
      </c>
      <c r="B80" s="145" t="s">
        <v>14</v>
      </c>
      <c r="C80" s="112">
        <v>3176112.8868539999</v>
      </c>
      <c r="D80" s="112">
        <v>3176112.8868539999</v>
      </c>
      <c r="E80" s="145">
        <v>0</v>
      </c>
      <c r="F80" s="112">
        <v>3148706.1650219997</v>
      </c>
      <c r="G80" s="112">
        <v>3148706.1650219997</v>
      </c>
      <c r="H80" s="145">
        <v>0</v>
      </c>
      <c r="I80" s="112">
        <v>3083219.4481939999</v>
      </c>
      <c r="J80" s="112">
        <v>3083219.4481939999</v>
      </c>
    </row>
    <row r="81" spans="1:10" x14ac:dyDescent="0.2">
      <c r="A81" s="18" t="s">
        <v>345</v>
      </c>
      <c r="B81" s="145" t="s">
        <v>14</v>
      </c>
      <c r="C81" s="145">
        <v>894796.88685400004</v>
      </c>
      <c r="D81" s="145">
        <v>894796.88685400004</v>
      </c>
      <c r="E81" s="145">
        <v>0</v>
      </c>
      <c r="F81" s="145">
        <v>877087.16502199997</v>
      </c>
      <c r="G81" s="145">
        <v>877087.16502199997</v>
      </c>
      <c r="H81" s="145">
        <v>0</v>
      </c>
      <c r="I81" s="145">
        <v>827507.44819399994</v>
      </c>
      <c r="J81" s="145">
        <v>827507.44819399994</v>
      </c>
    </row>
    <row r="82" spans="1:10" x14ac:dyDescent="0.2">
      <c r="A82" s="18" t="s">
        <v>346</v>
      </c>
      <c r="B82" s="145" t="s">
        <v>14</v>
      </c>
      <c r="C82" s="145">
        <v>1094516</v>
      </c>
      <c r="D82" s="145">
        <v>1094516</v>
      </c>
      <c r="E82" s="145">
        <v>0</v>
      </c>
      <c r="F82" s="145">
        <v>1089996</v>
      </c>
      <c r="G82" s="145">
        <v>1089996</v>
      </c>
      <c r="H82" s="145">
        <v>0</v>
      </c>
      <c r="I82" s="145">
        <v>1079998</v>
      </c>
      <c r="J82" s="145">
        <v>1079998</v>
      </c>
    </row>
    <row r="83" spans="1:10" x14ac:dyDescent="0.2">
      <c r="A83" s="18" t="s">
        <v>347</v>
      </c>
      <c r="B83" s="145" t="s">
        <v>14</v>
      </c>
      <c r="C83" s="145">
        <v>1186800</v>
      </c>
      <c r="D83" s="145">
        <v>1186800</v>
      </c>
      <c r="E83" s="145">
        <v>0</v>
      </c>
      <c r="F83" s="145">
        <v>1181623</v>
      </c>
      <c r="G83" s="145">
        <v>1181623</v>
      </c>
      <c r="H83" s="145">
        <v>0</v>
      </c>
      <c r="I83" s="145">
        <v>1175714</v>
      </c>
      <c r="J83" s="145">
        <v>1175714</v>
      </c>
    </row>
    <row r="84" spans="1:10" x14ac:dyDescent="0.2">
      <c r="A84" s="18" t="s">
        <v>348</v>
      </c>
      <c r="B84" s="145" t="s">
        <v>14</v>
      </c>
      <c r="C84" s="145" t="s">
        <v>14</v>
      </c>
      <c r="D84" s="145" t="s">
        <v>14</v>
      </c>
      <c r="E84" s="145">
        <v>0</v>
      </c>
      <c r="F84" s="145">
        <v>0</v>
      </c>
      <c r="G84" s="145">
        <v>0</v>
      </c>
      <c r="H84" s="145">
        <v>0</v>
      </c>
      <c r="I84" s="145">
        <v>0</v>
      </c>
      <c r="J84" s="145">
        <v>0</v>
      </c>
    </row>
    <row r="85" spans="1:10" x14ac:dyDescent="0.2">
      <c r="A85" s="17" t="s">
        <v>45</v>
      </c>
      <c r="B85" s="145" t="s">
        <v>14</v>
      </c>
      <c r="C85" s="112">
        <v>254746.52327502985</v>
      </c>
      <c r="D85" s="112">
        <v>254746.52327502985</v>
      </c>
      <c r="E85" s="145">
        <v>0</v>
      </c>
      <c r="F85" s="112">
        <v>252180.18059619004</v>
      </c>
      <c r="G85" s="112">
        <v>252180.18059619004</v>
      </c>
      <c r="H85" s="145">
        <v>0</v>
      </c>
      <c r="I85" s="112">
        <v>269085.39577537047</v>
      </c>
      <c r="J85" s="112">
        <v>269085.39577537047</v>
      </c>
    </row>
    <row r="86" spans="1:10" ht="15" thickBot="1" x14ac:dyDescent="0.25">
      <c r="A86" s="35"/>
      <c r="B86" s="163"/>
      <c r="C86" s="163"/>
      <c r="D86" s="163"/>
      <c r="E86" s="163"/>
      <c r="F86" s="163"/>
      <c r="G86" s="163"/>
      <c r="H86" s="209"/>
      <c r="I86" s="209"/>
      <c r="J86" s="88"/>
    </row>
    <row r="87" spans="1:10" ht="15" thickTop="1" x14ac:dyDescent="0.2"/>
  </sheetData>
  <mergeCells count="6">
    <mergeCell ref="A1:J1"/>
    <mergeCell ref="A2:J2"/>
    <mergeCell ref="A3:A4"/>
    <mergeCell ref="E3:G3"/>
    <mergeCell ref="H3:J3"/>
    <mergeCell ref="B3:D3"/>
  </mergeCells>
  <pageMargins left="0.7" right="0.7" top="0.75" bottom="0.75" header="0.3" footer="0.3"/>
  <pageSetup paperSize="9" scale="6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P88"/>
  <sheetViews>
    <sheetView view="pageBreakPreview" zoomScale="115" zoomScaleNormal="100" zoomScaleSheetLayoutView="115" workbookViewId="0">
      <selection activeCell="L84" sqref="L84"/>
    </sheetView>
  </sheetViews>
  <sheetFormatPr defaultRowHeight="14.25" x14ac:dyDescent="0.2"/>
  <cols>
    <col min="1" max="1" width="47.625" customWidth="1"/>
    <col min="2" max="2" width="8" bestFit="1" customWidth="1"/>
    <col min="3" max="3" width="8.25" bestFit="1" customWidth="1"/>
    <col min="4" max="4" width="8.5" bestFit="1" customWidth="1"/>
    <col min="5" max="6" width="8" bestFit="1" customWidth="1"/>
    <col min="7" max="7" width="8.25" bestFit="1" customWidth="1"/>
    <col min="8" max="9" width="8" style="165" bestFit="1" customWidth="1"/>
    <col min="10" max="10" width="8.25" style="165" bestFit="1" customWidth="1"/>
    <col min="11" max="11" width="10.25" bestFit="1" customWidth="1"/>
    <col min="12" max="12" width="13.375" customWidth="1"/>
    <col min="13" max="13" width="13" customWidth="1"/>
    <col min="14" max="14" width="10.25" bestFit="1" customWidth="1"/>
    <col min="16" max="16" width="10.25" bestFit="1" customWidth="1"/>
  </cols>
  <sheetData>
    <row r="1" spans="1:13" ht="18.75" x14ac:dyDescent="0.2">
      <c r="A1" s="249" t="s">
        <v>275</v>
      </c>
      <c r="B1" s="249"/>
      <c r="C1" s="249"/>
      <c r="D1" s="249"/>
      <c r="E1" s="249"/>
      <c r="F1" s="249"/>
      <c r="G1" s="249"/>
      <c r="H1" s="249"/>
      <c r="I1" s="249"/>
      <c r="J1" s="249"/>
    </row>
    <row r="2" spans="1:13" ht="15" thickBot="1" x14ac:dyDescent="0.25">
      <c r="A2" s="294" t="s">
        <v>1</v>
      </c>
      <c r="B2" s="294"/>
      <c r="C2" s="294"/>
      <c r="D2" s="294"/>
      <c r="E2" s="294"/>
      <c r="F2" s="294"/>
      <c r="G2" s="294"/>
      <c r="H2" s="294"/>
      <c r="I2" s="294"/>
      <c r="J2" s="294"/>
    </row>
    <row r="3" spans="1:13" ht="15.75" thickTop="1" thickBot="1" x14ac:dyDescent="0.25">
      <c r="A3" s="287" t="s">
        <v>276</v>
      </c>
      <c r="B3" s="289">
        <v>45411</v>
      </c>
      <c r="C3" s="290"/>
      <c r="D3" s="292"/>
      <c r="E3" s="289">
        <v>45443</v>
      </c>
      <c r="F3" s="290"/>
      <c r="G3" s="290"/>
      <c r="H3" s="289">
        <v>45471</v>
      </c>
      <c r="I3" s="290"/>
      <c r="J3" s="290"/>
    </row>
    <row r="4" spans="1:13" ht="15" thickBot="1" x14ac:dyDescent="0.25">
      <c r="A4" s="288"/>
      <c r="B4" s="106" t="s">
        <v>277</v>
      </c>
      <c r="C4" s="62" t="s">
        <v>278</v>
      </c>
      <c r="D4" s="62" t="s">
        <v>274</v>
      </c>
      <c r="E4" s="106" t="s">
        <v>277</v>
      </c>
      <c r="F4" s="62" t="s">
        <v>278</v>
      </c>
      <c r="G4" s="62" t="s">
        <v>274</v>
      </c>
      <c r="H4" s="106" t="s">
        <v>277</v>
      </c>
      <c r="I4" s="62" t="s">
        <v>278</v>
      </c>
      <c r="J4" s="62" t="s">
        <v>274</v>
      </c>
    </row>
    <row r="5" spans="1:13" ht="15" thickTop="1" x14ac:dyDescent="0.2">
      <c r="A5" s="27"/>
      <c r="B5" s="63"/>
      <c r="C5" s="64"/>
      <c r="D5" s="63"/>
      <c r="E5" s="63"/>
      <c r="F5" s="64"/>
      <c r="G5" s="63"/>
      <c r="H5" s="178"/>
      <c r="I5" s="179"/>
      <c r="J5" s="178"/>
    </row>
    <row r="6" spans="1:13" x14ac:dyDescent="0.2">
      <c r="A6" s="12" t="s">
        <v>279</v>
      </c>
      <c r="B6" s="112">
        <v>9355682</v>
      </c>
      <c r="C6" s="112">
        <v>13271918.182405708</v>
      </c>
      <c r="D6" s="112">
        <v>22627599.882405706</v>
      </c>
      <c r="E6" s="112">
        <v>9276645.9243949987</v>
      </c>
      <c r="F6" s="112">
        <v>14833891.670429878</v>
      </c>
      <c r="G6" s="112">
        <v>24110537.59482488</v>
      </c>
      <c r="H6" s="112">
        <v>9716701.1682949997</v>
      </c>
      <c r="I6" s="112">
        <v>14420996.139589312</v>
      </c>
      <c r="J6" s="112">
        <v>24137697.307884313</v>
      </c>
      <c r="K6" s="181"/>
      <c r="L6" s="181"/>
      <c r="M6" s="181"/>
    </row>
    <row r="7" spans="1:13" x14ac:dyDescent="0.2">
      <c r="A7" s="27"/>
      <c r="B7" s="112"/>
      <c r="C7" s="145"/>
      <c r="D7" s="145"/>
      <c r="E7" s="112"/>
      <c r="F7" s="145"/>
      <c r="G7" s="145"/>
      <c r="H7" s="112"/>
      <c r="I7" s="145"/>
      <c r="J7" s="145"/>
    </row>
    <row r="8" spans="1:13" x14ac:dyDescent="0.2">
      <c r="A8" s="17" t="s">
        <v>280</v>
      </c>
      <c r="B8" s="112">
        <v>1290317</v>
      </c>
      <c r="C8" s="112">
        <v>2564761.3530456</v>
      </c>
      <c r="D8" s="112">
        <v>3855078.3530456</v>
      </c>
      <c r="E8" s="112">
        <v>1468521</v>
      </c>
      <c r="F8" s="112">
        <v>2769025.1808708599</v>
      </c>
      <c r="G8" s="112">
        <v>4237546.1808708599</v>
      </c>
      <c r="H8" s="112">
        <v>1349449</v>
      </c>
      <c r="I8" s="112">
        <v>2958219.2047506799</v>
      </c>
      <c r="J8" s="112">
        <v>4307668.2047506804</v>
      </c>
    </row>
    <row r="9" spans="1:13" x14ac:dyDescent="0.2">
      <c r="A9" s="18" t="s">
        <v>281</v>
      </c>
      <c r="B9" s="145">
        <v>1279862</v>
      </c>
      <c r="C9" s="145">
        <v>0</v>
      </c>
      <c r="D9" s="145">
        <v>1279862</v>
      </c>
      <c r="E9" s="145">
        <v>1359106</v>
      </c>
      <c r="F9" s="145">
        <v>0</v>
      </c>
      <c r="G9" s="145">
        <v>1359106</v>
      </c>
      <c r="H9" s="145">
        <v>1349449</v>
      </c>
      <c r="I9" s="145">
        <v>0</v>
      </c>
      <c r="J9" s="145">
        <v>1349449</v>
      </c>
    </row>
    <row r="10" spans="1:13" x14ac:dyDescent="0.2">
      <c r="A10" s="18" t="s">
        <v>282</v>
      </c>
      <c r="B10" s="145">
        <v>10455</v>
      </c>
      <c r="C10" s="145">
        <v>2522606</v>
      </c>
      <c r="D10" s="145">
        <v>2533061</v>
      </c>
      <c r="E10" s="145">
        <v>109415</v>
      </c>
      <c r="F10" s="145">
        <v>2471887</v>
      </c>
      <c r="G10" s="145">
        <v>2581302</v>
      </c>
      <c r="H10" s="145">
        <v>0</v>
      </c>
      <c r="I10" s="145">
        <v>2722257</v>
      </c>
      <c r="J10" s="145">
        <v>2722257</v>
      </c>
    </row>
    <row r="11" spans="1:13" x14ac:dyDescent="0.2">
      <c r="A11" s="18" t="s">
        <v>283</v>
      </c>
      <c r="B11" s="145"/>
      <c r="C11" s="145"/>
      <c r="D11" s="145"/>
      <c r="E11" s="145"/>
      <c r="F11" s="145"/>
      <c r="G11" s="145"/>
      <c r="H11" s="145"/>
      <c r="I11" s="145"/>
      <c r="J11" s="145"/>
    </row>
    <row r="12" spans="1:13" x14ac:dyDescent="0.2">
      <c r="A12" s="58" t="s">
        <v>284</v>
      </c>
      <c r="B12" s="145">
        <v>0</v>
      </c>
      <c r="C12" s="145">
        <v>10283</v>
      </c>
      <c r="D12" s="145">
        <v>10283</v>
      </c>
      <c r="E12" s="145">
        <v>0</v>
      </c>
      <c r="F12" s="145">
        <v>271128</v>
      </c>
      <c r="G12" s="145">
        <v>271128</v>
      </c>
      <c r="H12" s="145">
        <v>0</v>
      </c>
      <c r="I12" s="145">
        <v>204459</v>
      </c>
      <c r="J12" s="145">
        <v>204459</v>
      </c>
    </row>
    <row r="13" spans="1:13" x14ac:dyDescent="0.2">
      <c r="A13" s="58" t="s">
        <v>350</v>
      </c>
      <c r="B13" s="145">
        <v>0</v>
      </c>
      <c r="C13" s="145">
        <v>44</v>
      </c>
      <c r="D13" s="145">
        <v>44</v>
      </c>
      <c r="E13" s="145">
        <v>0</v>
      </c>
      <c r="F13" s="145">
        <v>44</v>
      </c>
      <c r="G13" s="145">
        <v>44</v>
      </c>
      <c r="H13" s="145">
        <v>0</v>
      </c>
      <c r="I13" s="145">
        <v>44</v>
      </c>
      <c r="J13" s="145">
        <v>44</v>
      </c>
    </row>
    <row r="14" spans="1:13" x14ac:dyDescent="0.2">
      <c r="A14" s="18" t="s">
        <v>351</v>
      </c>
      <c r="B14" s="145">
        <v>0</v>
      </c>
      <c r="C14" s="145">
        <v>31828.353045600001</v>
      </c>
      <c r="D14" s="145">
        <v>31828.353045600001</v>
      </c>
      <c r="E14" s="145">
        <v>0</v>
      </c>
      <c r="F14" s="145">
        <v>25966.18087086</v>
      </c>
      <c r="G14" s="145">
        <v>25966.18087086</v>
      </c>
      <c r="H14" s="145">
        <v>0</v>
      </c>
      <c r="I14" s="145">
        <v>31459.204750680001</v>
      </c>
      <c r="J14" s="145">
        <v>31459.204750680001</v>
      </c>
    </row>
    <row r="15" spans="1:13" x14ac:dyDescent="0.2">
      <c r="A15" s="17" t="s">
        <v>287</v>
      </c>
      <c r="B15" s="112">
        <v>3000000</v>
      </c>
      <c r="C15" s="112">
        <v>8625665.0180270001</v>
      </c>
      <c r="D15" s="112">
        <v>11625665.018026998</v>
      </c>
      <c r="E15" s="112">
        <v>3000000</v>
      </c>
      <c r="F15" s="112">
        <v>9601482.990637999</v>
      </c>
      <c r="G15" s="112">
        <v>12601482.990637999</v>
      </c>
      <c r="H15" s="112">
        <v>3000000</v>
      </c>
      <c r="I15" s="112">
        <v>10082052.025906172</v>
      </c>
      <c r="J15" s="112">
        <v>13082052.025906172</v>
      </c>
    </row>
    <row r="16" spans="1:13" x14ac:dyDescent="0.2">
      <c r="A16" s="19" t="s">
        <v>288</v>
      </c>
      <c r="B16" s="112">
        <v>3000000</v>
      </c>
      <c r="C16" s="112">
        <v>7274624.6255609998</v>
      </c>
      <c r="D16" s="112">
        <v>10274624.625560999</v>
      </c>
      <c r="E16" s="112">
        <v>3000000</v>
      </c>
      <c r="F16" s="112">
        <v>8260040.3666049996</v>
      </c>
      <c r="G16" s="112">
        <v>11260040.366604999</v>
      </c>
      <c r="H16" s="112">
        <v>3000000</v>
      </c>
      <c r="I16" s="112">
        <v>8782123.570315171</v>
      </c>
      <c r="J16" s="112">
        <v>11782123.570315171</v>
      </c>
    </row>
    <row r="17" spans="1:10" x14ac:dyDescent="0.2">
      <c r="A17" s="18" t="s">
        <v>289</v>
      </c>
      <c r="B17" s="112">
        <v>3000000</v>
      </c>
      <c r="C17" s="112">
        <v>6919675.6255609998</v>
      </c>
      <c r="D17" s="112">
        <v>9919675.6255609989</v>
      </c>
      <c r="E17" s="112">
        <v>3000000</v>
      </c>
      <c r="F17" s="112">
        <v>8057671.3666049996</v>
      </c>
      <c r="G17" s="112">
        <v>11057671.366604999</v>
      </c>
      <c r="H17" s="112">
        <v>3000000</v>
      </c>
      <c r="I17" s="112">
        <v>8607465.570315171</v>
      </c>
      <c r="J17" s="112">
        <v>11607465.570315171</v>
      </c>
    </row>
    <row r="18" spans="1:10" x14ac:dyDescent="0.2">
      <c r="A18" s="18" t="s">
        <v>290</v>
      </c>
      <c r="B18" s="145">
        <v>0</v>
      </c>
      <c r="C18" s="145">
        <v>354949</v>
      </c>
      <c r="D18" s="145">
        <v>354949</v>
      </c>
      <c r="E18" s="145">
        <v>0</v>
      </c>
      <c r="F18" s="145">
        <v>202369</v>
      </c>
      <c r="G18" s="145">
        <v>202369</v>
      </c>
      <c r="H18" s="145">
        <v>0</v>
      </c>
      <c r="I18" s="145">
        <v>174658</v>
      </c>
      <c r="J18" s="145">
        <v>174658</v>
      </c>
    </row>
    <row r="19" spans="1:10" x14ac:dyDescent="0.2">
      <c r="A19" s="18" t="s">
        <v>291</v>
      </c>
      <c r="B19" s="145"/>
      <c r="C19" s="145"/>
      <c r="D19" s="145"/>
      <c r="E19" s="145"/>
      <c r="F19" s="145"/>
      <c r="G19" s="145"/>
      <c r="H19" s="145"/>
      <c r="I19" s="145"/>
      <c r="J19" s="145"/>
    </row>
    <row r="20" spans="1:10" x14ac:dyDescent="0.2">
      <c r="A20" s="44" t="s">
        <v>352</v>
      </c>
      <c r="B20" s="145">
        <v>0</v>
      </c>
      <c r="C20" s="145">
        <v>0</v>
      </c>
      <c r="D20" s="145">
        <v>0</v>
      </c>
      <c r="E20" s="145">
        <v>0</v>
      </c>
      <c r="F20" s="145">
        <v>0</v>
      </c>
      <c r="G20" s="145">
        <v>0</v>
      </c>
      <c r="H20" s="145">
        <v>0</v>
      </c>
      <c r="I20" s="145">
        <v>0</v>
      </c>
      <c r="J20" s="145">
        <v>0</v>
      </c>
    </row>
    <row r="21" spans="1:10" x14ac:dyDescent="0.2">
      <c r="A21" s="44" t="s">
        <v>353</v>
      </c>
      <c r="B21" s="145">
        <v>0</v>
      </c>
      <c r="C21" s="145">
        <v>0</v>
      </c>
      <c r="D21" s="145">
        <v>0</v>
      </c>
      <c r="E21" s="145">
        <v>0</v>
      </c>
      <c r="F21" s="145">
        <v>0</v>
      </c>
      <c r="G21" s="145">
        <v>0</v>
      </c>
      <c r="H21" s="145">
        <v>0</v>
      </c>
      <c r="I21" s="145">
        <v>0</v>
      </c>
      <c r="J21" s="145">
        <v>0</v>
      </c>
    </row>
    <row r="22" spans="1:10" x14ac:dyDescent="0.2">
      <c r="A22" s="19" t="s">
        <v>294</v>
      </c>
      <c r="B22" s="145"/>
      <c r="C22" s="145"/>
      <c r="D22" s="145"/>
      <c r="E22" s="145"/>
      <c r="F22" s="145"/>
      <c r="G22" s="145"/>
      <c r="H22" s="145"/>
      <c r="I22" s="145"/>
      <c r="J22" s="145"/>
    </row>
    <row r="23" spans="1:10" x14ac:dyDescent="0.2">
      <c r="A23" s="59" t="s">
        <v>354</v>
      </c>
      <c r="B23" s="112">
        <v>0</v>
      </c>
      <c r="C23" s="112">
        <v>960426.09678800008</v>
      </c>
      <c r="D23" s="112">
        <v>960426.09678800008</v>
      </c>
      <c r="E23" s="112">
        <v>0</v>
      </c>
      <c r="F23" s="112">
        <v>956352.23512699991</v>
      </c>
      <c r="G23" s="112">
        <v>956352.23512699991</v>
      </c>
      <c r="H23" s="112">
        <v>0</v>
      </c>
      <c r="I23" s="112">
        <v>925757.93512699998</v>
      </c>
      <c r="J23" s="112">
        <v>925757.93512699998</v>
      </c>
    </row>
    <row r="24" spans="1:10" x14ac:dyDescent="0.2">
      <c r="A24" s="60" t="s">
        <v>302</v>
      </c>
      <c r="B24" s="145">
        <v>0</v>
      </c>
      <c r="C24" s="145">
        <v>4051.6717680000002</v>
      </c>
      <c r="D24" s="145">
        <v>4051.6717680000002</v>
      </c>
      <c r="E24" s="145">
        <v>0</v>
      </c>
      <c r="F24" s="145">
        <v>3990.6717680000002</v>
      </c>
      <c r="G24" s="145">
        <v>3990.6717680000002</v>
      </c>
      <c r="H24" s="145">
        <v>0</v>
      </c>
      <c r="I24" s="145">
        <v>4160.6717680000002</v>
      </c>
      <c r="J24" s="145">
        <v>4160.6717680000002</v>
      </c>
    </row>
    <row r="25" spans="1:10" x14ac:dyDescent="0.2">
      <c r="A25" s="60" t="s">
        <v>296</v>
      </c>
      <c r="B25" s="145">
        <v>0</v>
      </c>
      <c r="C25" s="145">
        <v>442627.69445800001</v>
      </c>
      <c r="D25" s="145">
        <v>442627.69445800001</v>
      </c>
      <c r="E25" s="145">
        <v>0</v>
      </c>
      <c r="F25" s="145">
        <v>438557.95495699998</v>
      </c>
      <c r="G25" s="145">
        <v>438557.95495699998</v>
      </c>
      <c r="H25" s="145">
        <v>0</v>
      </c>
      <c r="I25" s="145">
        <v>434506.95495699998</v>
      </c>
      <c r="J25" s="145">
        <v>434506.95495699998</v>
      </c>
    </row>
    <row r="26" spans="1:10" x14ac:dyDescent="0.2">
      <c r="A26" s="60" t="s">
        <v>297</v>
      </c>
      <c r="B26" s="145">
        <v>0</v>
      </c>
      <c r="C26" s="145">
        <v>463063.56673800002</v>
      </c>
      <c r="D26" s="145">
        <v>463063.56673800002</v>
      </c>
      <c r="E26" s="145">
        <v>0</v>
      </c>
      <c r="F26" s="145">
        <v>459096.56673800002</v>
      </c>
      <c r="G26" s="145">
        <v>459096.56673800002</v>
      </c>
      <c r="H26" s="145">
        <v>0</v>
      </c>
      <c r="I26" s="145">
        <v>431358.56673800002</v>
      </c>
      <c r="J26" s="145">
        <v>431358.56673800002</v>
      </c>
    </row>
    <row r="27" spans="1:10" x14ac:dyDescent="0.2">
      <c r="A27" s="60" t="s">
        <v>298</v>
      </c>
      <c r="B27" s="145">
        <v>0</v>
      </c>
      <c r="C27" s="145">
        <v>3</v>
      </c>
      <c r="D27" s="145">
        <v>3</v>
      </c>
      <c r="E27" s="145">
        <v>0</v>
      </c>
      <c r="F27" s="145">
        <v>2.7</v>
      </c>
      <c r="G27" s="145">
        <v>2.7</v>
      </c>
      <c r="H27" s="145">
        <v>0</v>
      </c>
      <c r="I27" s="145">
        <v>3</v>
      </c>
      <c r="J27" s="145">
        <v>3</v>
      </c>
    </row>
    <row r="28" spans="1:10" x14ac:dyDescent="0.2">
      <c r="A28" s="60" t="s">
        <v>299</v>
      </c>
      <c r="B28" s="145">
        <v>0</v>
      </c>
      <c r="C28" s="145">
        <v>50680.163824000003</v>
      </c>
      <c r="D28" s="145">
        <v>50680.163824000003</v>
      </c>
      <c r="E28" s="145">
        <v>0</v>
      </c>
      <c r="F28" s="145">
        <v>54704.341664</v>
      </c>
      <c r="G28" s="145">
        <v>54704.341664</v>
      </c>
      <c r="H28" s="145">
        <v>0</v>
      </c>
      <c r="I28" s="145">
        <v>55728.741664000001</v>
      </c>
      <c r="J28" s="145">
        <v>55728.741664000001</v>
      </c>
    </row>
    <row r="29" spans="1:10" x14ac:dyDescent="0.2">
      <c r="A29" s="19" t="s">
        <v>355</v>
      </c>
      <c r="B29" s="145"/>
      <c r="C29" s="145"/>
      <c r="D29" s="145"/>
      <c r="E29" s="145"/>
      <c r="F29" s="145"/>
      <c r="G29" s="145"/>
      <c r="H29" s="145"/>
      <c r="I29" s="145"/>
      <c r="J29" s="145"/>
    </row>
    <row r="30" spans="1:10" x14ac:dyDescent="0.2">
      <c r="A30" s="59" t="s">
        <v>356</v>
      </c>
      <c r="B30" s="112">
        <v>0</v>
      </c>
      <c r="C30" s="112">
        <v>390614.29567800002</v>
      </c>
      <c r="D30" s="112">
        <v>390614.29567800002</v>
      </c>
      <c r="E30" s="112">
        <v>0</v>
      </c>
      <c r="F30" s="112">
        <v>385090.38890600001</v>
      </c>
      <c r="G30" s="112">
        <v>385090.38890600001</v>
      </c>
      <c r="H30" s="112">
        <v>0</v>
      </c>
      <c r="I30" s="112">
        <v>374170.520464</v>
      </c>
      <c r="J30" s="112">
        <v>374170.520464</v>
      </c>
    </row>
    <row r="31" spans="1:10" x14ac:dyDescent="0.2">
      <c r="A31" s="60" t="s">
        <v>302</v>
      </c>
      <c r="B31" s="145">
        <v>0</v>
      </c>
      <c r="C31" s="145">
        <v>1795</v>
      </c>
      <c r="D31" s="145">
        <v>1795</v>
      </c>
      <c r="E31" s="145">
        <v>0</v>
      </c>
      <c r="F31" s="145">
        <v>1876.5</v>
      </c>
      <c r="G31" s="145">
        <v>1876.5</v>
      </c>
      <c r="H31" s="145">
        <v>0</v>
      </c>
      <c r="I31" s="145">
        <v>1949</v>
      </c>
      <c r="J31" s="145">
        <v>1949</v>
      </c>
    </row>
    <row r="32" spans="1:10" x14ac:dyDescent="0.2">
      <c r="A32" s="60" t="s">
        <v>296</v>
      </c>
      <c r="B32" s="145">
        <v>0</v>
      </c>
      <c r="C32" s="145">
        <v>170102.85586800001</v>
      </c>
      <c r="D32" s="145">
        <v>170102.85586800001</v>
      </c>
      <c r="E32" s="145">
        <v>0</v>
      </c>
      <c r="F32" s="145">
        <v>167886.004862</v>
      </c>
      <c r="G32" s="145">
        <v>167886.004862</v>
      </c>
      <c r="H32" s="145">
        <v>0</v>
      </c>
      <c r="I32" s="145">
        <v>165850.004862</v>
      </c>
      <c r="J32" s="145">
        <v>165850.004862</v>
      </c>
    </row>
    <row r="33" spans="1:16" x14ac:dyDescent="0.2">
      <c r="A33" s="60" t="s">
        <v>297</v>
      </c>
      <c r="B33" s="145">
        <v>0</v>
      </c>
      <c r="C33" s="145">
        <v>206586</v>
      </c>
      <c r="D33" s="145">
        <v>206586</v>
      </c>
      <c r="E33" s="145">
        <v>0</v>
      </c>
      <c r="F33" s="145">
        <v>201301</v>
      </c>
      <c r="G33" s="145">
        <v>201301</v>
      </c>
      <c r="H33" s="145">
        <v>0</v>
      </c>
      <c r="I33" s="145">
        <v>192061</v>
      </c>
      <c r="J33" s="145">
        <v>192061</v>
      </c>
    </row>
    <row r="34" spans="1:16" x14ac:dyDescent="0.2">
      <c r="A34" s="60" t="s">
        <v>298</v>
      </c>
      <c r="B34" s="145">
        <v>0</v>
      </c>
      <c r="C34" s="145">
        <v>0</v>
      </c>
      <c r="D34" s="145">
        <v>0</v>
      </c>
      <c r="E34" s="145">
        <v>0</v>
      </c>
      <c r="F34" s="145">
        <v>0</v>
      </c>
      <c r="G34" s="145">
        <v>0</v>
      </c>
      <c r="H34" s="145">
        <v>0</v>
      </c>
      <c r="I34" s="145">
        <v>0</v>
      </c>
      <c r="J34" s="145">
        <v>0</v>
      </c>
    </row>
    <row r="35" spans="1:16" x14ac:dyDescent="0.2">
      <c r="A35" s="60" t="s">
        <v>299</v>
      </c>
      <c r="B35" s="145">
        <v>0</v>
      </c>
      <c r="C35" s="145">
        <v>12130.43981</v>
      </c>
      <c r="D35" s="145">
        <v>12130.43981</v>
      </c>
      <c r="E35" s="145">
        <v>0</v>
      </c>
      <c r="F35" s="145">
        <v>14026.884044</v>
      </c>
      <c r="G35" s="145">
        <v>14026.884044</v>
      </c>
      <c r="H35" s="145">
        <v>0</v>
      </c>
      <c r="I35" s="145">
        <v>14310.515601999999</v>
      </c>
      <c r="J35" s="145">
        <v>14310.515601999999</v>
      </c>
    </row>
    <row r="36" spans="1:16" x14ac:dyDescent="0.2">
      <c r="A36" s="17" t="s">
        <v>303</v>
      </c>
      <c r="B36" s="112">
        <v>5041452</v>
      </c>
      <c r="C36" s="112">
        <v>1563616.0775910001</v>
      </c>
      <c r="D36" s="112">
        <v>6605068.0775910001</v>
      </c>
      <c r="E36" s="112">
        <v>4782921.9243949996</v>
      </c>
      <c r="F36" s="112">
        <v>1933249.3936119999</v>
      </c>
      <c r="G36" s="112">
        <v>6716171.3180069998</v>
      </c>
      <c r="H36" s="112">
        <v>5342211.6682949997</v>
      </c>
      <c r="I36" s="112">
        <v>865175.98828599998</v>
      </c>
      <c r="J36" s="112">
        <v>6207387.6565810004</v>
      </c>
      <c r="K36" s="181"/>
      <c r="L36" s="181"/>
      <c r="M36" s="181"/>
      <c r="N36" s="181"/>
      <c r="O36" s="181"/>
      <c r="P36" s="181"/>
    </row>
    <row r="37" spans="1:16" x14ac:dyDescent="0.2">
      <c r="A37" s="19" t="s">
        <v>304</v>
      </c>
      <c r="B37" s="112">
        <v>5041452</v>
      </c>
      <c r="C37" s="112">
        <v>1563616.0775910001</v>
      </c>
      <c r="D37" s="112">
        <v>6605068.0775910001</v>
      </c>
      <c r="E37" s="112">
        <v>4782921.9243949996</v>
      </c>
      <c r="F37" s="112">
        <v>1933249.3936119999</v>
      </c>
      <c r="G37" s="112">
        <v>6716171.3180069998</v>
      </c>
      <c r="H37" s="112">
        <v>5342211.6682949997</v>
      </c>
      <c r="I37" s="112">
        <v>865175.98828599998</v>
      </c>
      <c r="J37" s="112">
        <v>6207387.6565810004</v>
      </c>
    </row>
    <row r="38" spans="1:16" x14ac:dyDescent="0.2">
      <c r="A38" s="58" t="s">
        <v>305</v>
      </c>
      <c r="B38" s="145">
        <v>0</v>
      </c>
      <c r="C38" s="145">
        <v>724446.02462599997</v>
      </c>
      <c r="D38" s="145">
        <v>724446.02462599997</v>
      </c>
      <c r="E38" s="145">
        <v>0</v>
      </c>
      <c r="F38" s="145">
        <v>729654.24813399999</v>
      </c>
      <c r="G38" s="145">
        <v>729654.24813399999</v>
      </c>
      <c r="H38" s="145">
        <v>0</v>
      </c>
      <c r="I38" s="145">
        <v>727453.914017</v>
      </c>
      <c r="J38" s="145">
        <v>727453.914017</v>
      </c>
    </row>
    <row r="39" spans="1:16" x14ac:dyDescent="0.2">
      <c r="A39" s="58" t="s">
        <v>306</v>
      </c>
      <c r="B39" s="145"/>
      <c r="C39" s="145"/>
      <c r="D39" s="145"/>
      <c r="E39" s="145"/>
      <c r="F39" s="145"/>
      <c r="G39" s="145"/>
      <c r="H39" s="145"/>
      <c r="I39" s="145"/>
      <c r="J39" s="145"/>
    </row>
    <row r="40" spans="1:16" x14ac:dyDescent="0.2">
      <c r="A40" s="61" t="s">
        <v>307</v>
      </c>
      <c r="B40" s="145">
        <v>0</v>
      </c>
      <c r="C40" s="145">
        <v>0</v>
      </c>
      <c r="D40" s="145">
        <v>0</v>
      </c>
      <c r="E40" s="145">
        <v>0</v>
      </c>
      <c r="F40" s="145">
        <v>0</v>
      </c>
      <c r="G40" s="145">
        <v>0</v>
      </c>
      <c r="H40" s="145">
        <v>0</v>
      </c>
      <c r="I40" s="145">
        <v>0</v>
      </c>
      <c r="J40" s="145">
        <v>0</v>
      </c>
    </row>
    <row r="41" spans="1:16" x14ac:dyDescent="0.2">
      <c r="A41" s="61" t="s">
        <v>308</v>
      </c>
      <c r="B41" s="145">
        <v>5041452</v>
      </c>
      <c r="C41" s="145">
        <v>839170.05296500004</v>
      </c>
      <c r="D41" s="145">
        <v>5880622.0529650003</v>
      </c>
      <c r="E41" s="145">
        <v>4782921.9243949996</v>
      </c>
      <c r="F41" s="145">
        <v>1203595.1454779999</v>
      </c>
      <c r="G41" s="145">
        <v>5986517.0698729996</v>
      </c>
      <c r="H41" s="145">
        <v>5342211.6682949997</v>
      </c>
      <c r="I41" s="145">
        <v>137722.074269</v>
      </c>
      <c r="J41" s="145">
        <v>5479933.7425640002</v>
      </c>
    </row>
    <row r="42" spans="1:16" x14ac:dyDescent="0.2">
      <c r="A42" s="61" t="s">
        <v>309</v>
      </c>
      <c r="B42" s="145">
        <v>0</v>
      </c>
      <c r="C42" s="145">
        <v>0</v>
      </c>
      <c r="D42" s="145">
        <v>0</v>
      </c>
      <c r="E42" s="145">
        <v>0</v>
      </c>
      <c r="F42" s="145">
        <v>0</v>
      </c>
      <c r="G42" s="145">
        <v>0</v>
      </c>
      <c r="H42" s="145">
        <v>0</v>
      </c>
      <c r="I42" s="145">
        <v>0</v>
      </c>
      <c r="J42" s="145">
        <v>0</v>
      </c>
    </row>
    <row r="43" spans="1:16" x14ac:dyDescent="0.2">
      <c r="A43" s="61" t="s">
        <v>310</v>
      </c>
      <c r="B43" s="145">
        <v>0</v>
      </c>
      <c r="C43" s="145">
        <v>0</v>
      </c>
      <c r="D43" s="145">
        <v>0</v>
      </c>
      <c r="E43" s="145">
        <v>0</v>
      </c>
      <c r="F43" s="145">
        <v>0</v>
      </c>
      <c r="G43" s="145">
        <v>0</v>
      </c>
      <c r="H43" s="145">
        <v>0</v>
      </c>
      <c r="I43" s="145">
        <v>0</v>
      </c>
      <c r="J43" s="145">
        <v>0</v>
      </c>
    </row>
    <row r="44" spans="1:16" x14ac:dyDescent="0.2">
      <c r="A44" s="19" t="s">
        <v>311</v>
      </c>
      <c r="B44" s="112">
        <v>0</v>
      </c>
      <c r="C44" s="112">
        <v>0</v>
      </c>
      <c r="D44" s="112">
        <v>0</v>
      </c>
      <c r="E44" s="112">
        <v>0</v>
      </c>
      <c r="F44" s="112">
        <v>0</v>
      </c>
      <c r="G44" s="112">
        <v>0</v>
      </c>
      <c r="H44" s="112">
        <v>0</v>
      </c>
      <c r="I44" s="112">
        <v>0</v>
      </c>
      <c r="J44" s="112">
        <v>0</v>
      </c>
    </row>
    <row r="45" spans="1:16" x14ac:dyDescent="0.2">
      <c r="A45" s="58" t="s">
        <v>357</v>
      </c>
      <c r="B45" s="145">
        <v>0</v>
      </c>
      <c r="C45" s="145">
        <v>0</v>
      </c>
      <c r="D45" s="145">
        <v>0</v>
      </c>
      <c r="E45" s="145">
        <v>0</v>
      </c>
      <c r="F45" s="145">
        <v>0</v>
      </c>
      <c r="G45" s="145">
        <v>0</v>
      </c>
      <c r="H45" s="145">
        <v>0</v>
      </c>
      <c r="I45" s="145">
        <v>0</v>
      </c>
      <c r="J45" s="145">
        <v>0</v>
      </c>
    </row>
    <row r="46" spans="1:16" x14ac:dyDescent="0.2">
      <c r="A46" s="58" t="s">
        <v>358</v>
      </c>
      <c r="B46" s="145">
        <v>0</v>
      </c>
      <c r="C46" s="145">
        <v>0</v>
      </c>
      <c r="D46" s="145">
        <v>0</v>
      </c>
      <c r="E46" s="145">
        <v>0</v>
      </c>
      <c r="F46" s="145">
        <v>0</v>
      </c>
      <c r="G46" s="145">
        <v>0</v>
      </c>
      <c r="H46" s="145">
        <v>0</v>
      </c>
      <c r="I46" s="145">
        <v>0</v>
      </c>
      <c r="J46" s="145">
        <v>0</v>
      </c>
    </row>
    <row r="47" spans="1:16" x14ac:dyDescent="0.2">
      <c r="A47" s="58" t="s">
        <v>310</v>
      </c>
      <c r="B47" s="145">
        <v>0</v>
      </c>
      <c r="C47" s="145">
        <v>0</v>
      </c>
      <c r="D47" s="145">
        <v>0</v>
      </c>
      <c r="E47" s="145">
        <v>0</v>
      </c>
      <c r="F47" s="145">
        <v>0</v>
      </c>
      <c r="G47" s="145">
        <v>0</v>
      </c>
      <c r="H47" s="145">
        <v>0</v>
      </c>
      <c r="I47" s="145">
        <v>0</v>
      </c>
      <c r="J47" s="145">
        <v>0</v>
      </c>
    </row>
    <row r="48" spans="1:16" x14ac:dyDescent="0.2">
      <c r="A48" s="17" t="s">
        <v>314</v>
      </c>
      <c r="B48" s="112">
        <v>0</v>
      </c>
      <c r="C48" s="112">
        <v>163594.417992</v>
      </c>
      <c r="D48" s="112">
        <v>163594.417992</v>
      </c>
      <c r="E48" s="112">
        <v>0</v>
      </c>
      <c r="F48" s="112">
        <v>163594.417992</v>
      </c>
      <c r="G48" s="112">
        <v>163594.417992</v>
      </c>
      <c r="H48" s="112">
        <v>0</v>
      </c>
      <c r="I48" s="112">
        <v>163594.417992</v>
      </c>
      <c r="J48" s="112">
        <v>163594.417992</v>
      </c>
    </row>
    <row r="49" spans="1:13" x14ac:dyDescent="0.2">
      <c r="A49" s="44" t="s">
        <v>315</v>
      </c>
      <c r="B49" s="145">
        <v>0</v>
      </c>
      <c r="C49" s="127">
        <v>0</v>
      </c>
      <c r="D49" s="127">
        <v>0</v>
      </c>
      <c r="E49" s="145">
        <v>0</v>
      </c>
      <c r="F49" s="127">
        <v>0</v>
      </c>
      <c r="G49" s="127">
        <v>0</v>
      </c>
      <c r="H49" s="145">
        <v>0</v>
      </c>
      <c r="I49" s="127">
        <v>0</v>
      </c>
      <c r="J49" s="127">
        <v>0</v>
      </c>
    </row>
    <row r="50" spans="1:13" x14ac:dyDescent="0.2">
      <c r="A50" s="44" t="s">
        <v>316</v>
      </c>
      <c r="B50" s="145">
        <v>0</v>
      </c>
      <c r="C50" s="145">
        <v>56872.910540999997</v>
      </c>
      <c r="D50" s="145">
        <v>56872.910540999997</v>
      </c>
      <c r="E50" s="145">
        <v>0</v>
      </c>
      <c r="F50" s="145">
        <v>56872.910540999997</v>
      </c>
      <c r="G50" s="145">
        <v>56872.910540999997</v>
      </c>
      <c r="H50" s="145">
        <v>0</v>
      </c>
      <c r="I50" s="145">
        <v>56872.910540999997</v>
      </c>
      <c r="J50" s="145">
        <v>56872.910540999997</v>
      </c>
    </row>
    <row r="51" spans="1:13" x14ac:dyDescent="0.2">
      <c r="A51" s="44" t="s">
        <v>317</v>
      </c>
      <c r="B51" s="145">
        <v>0</v>
      </c>
      <c r="C51" s="145">
        <v>52609.507450999998</v>
      </c>
      <c r="D51" s="145">
        <v>52609.507450999998</v>
      </c>
      <c r="E51" s="145">
        <v>0</v>
      </c>
      <c r="F51" s="145">
        <v>52609.507450999998</v>
      </c>
      <c r="G51" s="145">
        <v>52609.507450999998</v>
      </c>
      <c r="H51" s="145">
        <v>0</v>
      </c>
      <c r="I51" s="145">
        <v>52609.507450999998</v>
      </c>
      <c r="J51" s="145">
        <v>52609.507450999998</v>
      </c>
    </row>
    <row r="52" spans="1:13" x14ac:dyDescent="0.2">
      <c r="A52" s="44" t="s">
        <v>299</v>
      </c>
      <c r="B52" s="145">
        <v>0</v>
      </c>
      <c r="C52" s="145">
        <v>54112</v>
      </c>
      <c r="D52" s="145">
        <v>54112</v>
      </c>
      <c r="E52" s="145">
        <v>0</v>
      </c>
      <c r="F52" s="145">
        <v>54112</v>
      </c>
      <c r="G52" s="145">
        <v>54112</v>
      </c>
      <c r="H52" s="145">
        <v>0</v>
      </c>
      <c r="I52" s="145">
        <v>54112</v>
      </c>
      <c r="J52" s="145">
        <v>54112</v>
      </c>
    </row>
    <row r="53" spans="1:13" x14ac:dyDescent="0.2">
      <c r="A53" s="20" t="s">
        <v>319</v>
      </c>
      <c r="B53" s="145">
        <v>0</v>
      </c>
      <c r="C53" s="145">
        <v>162222.30000000002</v>
      </c>
      <c r="D53" s="145">
        <v>162222.30000000002</v>
      </c>
      <c r="E53" s="145">
        <v>0</v>
      </c>
      <c r="F53" s="145">
        <v>162102.9</v>
      </c>
      <c r="G53" s="145">
        <v>162102.9</v>
      </c>
      <c r="H53" s="145">
        <v>0</v>
      </c>
      <c r="I53" s="145">
        <v>162952.9</v>
      </c>
      <c r="J53" s="145">
        <v>162952.9</v>
      </c>
    </row>
    <row r="54" spans="1:13" x14ac:dyDescent="0.2">
      <c r="A54" s="20" t="s">
        <v>320</v>
      </c>
      <c r="B54" s="145">
        <v>31</v>
      </c>
      <c r="C54" s="145">
        <v>0</v>
      </c>
      <c r="D54" s="145">
        <v>31</v>
      </c>
      <c r="E54" s="145">
        <v>41</v>
      </c>
      <c r="F54" s="145">
        <v>0</v>
      </c>
      <c r="G54" s="145">
        <v>41</v>
      </c>
      <c r="H54" s="145">
        <v>40</v>
      </c>
      <c r="I54" s="145">
        <v>0</v>
      </c>
      <c r="J54" s="145">
        <v>40</v>
      </c>
    </row>
    <row r="55" spans="1:13" x14ac:dyDescent="0.2">
      <c r="A55" s="20" t="s">
        <v>321</v>
      </c>
      <c r="B55" s="145">
        <v>23882</v>
      </c>
      <c r="C55" s="145">
        <v>192059.01575010829</v>
      </c>
      <c r="D55" s="145">
        <v>215941.01575010829</v>
      </c>
      <c r="E55" s="145">
        <v>25162</v>
      </c>
      <c r="F55" s="145">
        <v>204436.78731701849</v>
      </c>
      <c r="G55" s="145">
        <v>229598.78731701849</v>
      </c>
      <c r="H55" s="145">
        <v>25000.5</v>
      </c>
      <c r="I55" s="145">
        <v>189001.60265445989</v>
      </c>
      <c r="J55" s="145">
        <v>214002.10265445989</v>
      </c>
    </row>
    <row r="56" spans="1:13" x14ac:dyDescent="0.2">
      <c r="A56" s="44"/>
      <c r="B56" s="145"/>
      <c r="C56" s="145"/>
      <c r="D56" s="145"/>
      <c r="E56" s="145"/>
      <c r="F56" s="145"/>
      <c r="G56" s="145"/>
      <c r="H56" s="145"/>
      <c r="I56" s="145"/>
      <c r="J56" s="145"/>
    </row>
    <row r="57" spans="1:13" x14ac:dyDescent="0.2">
      <c r="A57" s="12" t="s">
        <v>322</v>
      </c>
      <c r="B57" s="112">
        <v>9355681.5999999996</v>
      </c>
      <c r="C57" s="112">
        <v>13271918.0499005</v>
      </c>
      <c r="D57" s="112">
        <v>22627599.649900496</v>
      </c>
      <c r="E57" s="149">
        <v>9276646</v>
      </c>
      <c r="F57" s="149">
        <v>14833892.08642149</v>
      </c>
      <c r="G57" s="149">
        <v>24110537.986421496</v>
      </c>
      <c r="H57" s="149">
        <v>9716701</v>
      </c>
      <c r="I57" s="149">
        <v>14420996.029934982</v>
      </c>
      <c r="J57" s="149">
        <v>24137696.829934984</v>
      </c>
      <c r="K57" s="181"/>
      <c r="L57" s="181"/>
      <c r="M57" s="181"/>
    </row>
    <row r="58" spans="1:13" x14ac:dyDescent="0.2">
      <c r="A58" s="17" t="s">
        <v>323</v>
      </c>
      <c r="B58" s="112">
        <v>0</v>
      </c>
      <c r="C58" s="112">
        <v>4760854.8232300002</v>
      </c>
      <c r="D58" s="112">
        <v>4760854.8232300002</v>
      </c>
      <c r="E58" s="112">
        <v>0</v>
      </c>
      <c r="F58" s="112">
        <v>5142980.5535840001</v>
      </c>
      <c r="G58" s="112">
        <v>5142980.5535840001</v>
      </c>
      <c r="H58" s="112">
        <v>0</v>
      </c>
      <c r="I58" s="112">
        <v>5425512.4826650005</v>
      </c>
      <c r="J58" s="112">
        <v>5425512.4826650005</v>
      </c>
    </row>
    <row r="59" spans="1:13" x14ac:dyDescent="0.2">
      <c r="A59" s="18" t="s">
        <v>324</v>
      </c>
      <c r="B59" s="145">
        <v>0</v>
      </c>
      <c r="C59" s="145">
        <v>100000</v>
      </c>
      <c r="D59" s="145">
        <v>100000</v>
      </c>
      <c r="E59" s="145">
        <v>0</v>
      </c>
      <c r="F59" s="145">
        <v>100000</v>
      </c>
      <c r="G59" s="145">
        <v>100000</v>
      </c>
      <c r="H59" s="145">
        <v>0</v>
      </c>
      <c r="I59" s="145">
        <v>100000</v>
      </c>
      <c r="J59" s="145">
        <v>100000</v>
      </c>
    </row>
    <row r="60" spans="1:13" x14ac:dyDescent="0.2">
      <c r="A60" s="18" t="s">
        <v>325</v>
      </c>
      <c r="B60" s="145">
        <v>0</v>
      </c>
      <c r="C60" s="145">
        <v>332194</v>
      </c>
      <c r="D60" s="145">
        <v>332194</v>
      </c>
      <c r="E60" s="145">
        <v>0</v>
      </c>
      <c r="F60" s="145">
        <v>332194</v>
      </c>
      <c r="G60" s="145">
        <v>332194</v>
      </c>
      <c r="H60" s="145">
        <v>0</v>
      </c>
      <c r="I60" s="145">
        <v>332194</v>
      </c>
      <c r="J60" s="145">
        <v>332194</v>
      </c>
    </row>
    <row r="61" spans="1:13" x14ac:dyDescent="0.2">
      <c r="A61" s="18" t="s">
        <v>326</v>
      </c>
      <c r="B61" s="145">
        <v>0</v>
      </c>
      <c r="C61" s="145">
        <v>891</v>
      </c>
      <c r="D61" s="145">
        <v>891</v>
      </c>
      <c r="E61" s="145">
        <v>0</v>
      </c>
      <c r="F61" s="145">
        <v>891</v>
      </c>
      <c r="G61" s="145">
        <v>891</v>
      </c>
      <c r="H61" s="145">
        <v>0</v>
      </c>
      <c r="I61" s="145">
        <v>891</v>
      </c>
      <c r="J61" s="145">
        <v>891</v>
      </c>
    </row>
    <row r="62" spans="1:13" x14ac:dyDescent="0.2">
      <c r="A62" s="18" t="s">
        <v>327</v>
      </c>
      <c r="B62" s="145">
        <v>0</v>
      </c>
      <c r="C62" s="145">
        <v>1392929.2232299999</v>
      </c>
      <c r="D62" s="145">
        <v>1392929.2232299999</v>
      </c>
      <c r="E62" s="145">
        <v>0</v>
      </c>
      <c r="F62" s="145">
        <v>1472151.953584</v>
      </c>
      <c r="G62" s="145">
        <v>1472151.953584</v>
      </c>
      <c r="H62" s="145">
        <v>0</v>
      </c>
      <c r="I62" s="145">
        <v>1462184.8826649999</v>
      </c>
      <c r="J62" s="145">
        <v>1462184.8826649999</v>
      </c>
    </row>
    <row r="63" spans="1:13" x14ac:dyDescent="0.2">
      <c r="A63" s="18" t="s">
        <v>328</v>
      </c>
      <c r="B63" s="145">
        <v>0</v>
      </c>
      <c r="C63" s="145">
        <v>2934840.6</v>
      </c>
      <c r="D63" s="145">
        <v>2934840.6</v>
      </c>
      <c r="E63" s="145">
        <v>0</v>
      </c>
      <c r="F63" s="145">
        <v>3237743.6</v>
      </c>
      <c r="G63" s="145">
        <v>3237743.6</v>
      </c>
      <c r="H63" s="145">
        <v>0</v>
      </c>
      <c r="I63" s="145">
        <v>3530242.6</v>
      </c>
      <c r="J63" s="145">
        <v>3530242.6</v>
      </c>
    </row>
    <row r="64" spans="1:13" x14ac:dyDescent="0.2">
      <c r="A64" s="17" t="s">
        <v>329</v>
      </c>
      <c r="B64" s="112">
        <v>9355681.5999999996</v>
      </c>
      <c r="C64" s="112">
        <v>-194</v>
      </c>
      <c r="D64" s="112">
        <v>9355487.5999999996</v>
      </c>
      <c r="E64" s="112">
        <v>9276646</v>
      </c>
      <c r="F64" s="112">
        <v>-172</v>
      </c>
      <c r="G64" s="112">
        <v>9276474</v>
      </c>
      <c r="H64" s="112">
        <v>9716701</v>
      </c>
      <c r="I64" s="112">
        <v>-169</v>
      </c>
      <c r="J64" s="112">
        <v>9716532</v>
      </c>
    </row>
    <row r="65" spans="1:10" x14ac:dyDescent="0.2">
      <c r="A65" s="18" t="s">
        <v>330</v>
      </c>
      <c r="B65" s="145">
        <v>9355488</v>
      </c>
      <c r="C65" s="145">
        <v>0</v>
      </c>
      <c r="D65" s="145">
        <v>9355488</v>
      </c>
      <c r="E65" s="145">
        <v>9276474</v>
      </c>
      <c r="F65" s="145">
        <v>0</v>
      </c>
      <c r="G65" s="145">
        <v>9276474</v>
      </c>
      <c r="H65" s="145">
        <v>9716532</v>
      </c>
      <c r="I65" s="145">
        <v>0</v>
      </c>
      <c r="J65" s="145">
        <v>9716532</v>
      </c>
    </row>
    <row r="66" spans="1:10" x14ac:dyDescent="0.2">
      <c r="A66" s="18" t="s">
        <v>331</v>
      </c>
      <c r="B66" s="145">
        <v>193.6</v>
      </c>
      <c r="C66" s="145">
        <v>-194</v>
      </c>
      <c r="D66" s="145">
        <v>-0.40000000000000568</v>
      </c>
      <c r="E66" s="145">
        <v>172</v>
      </c>
      <c r="F66" s="145">
        <v>-172</v>
      </c>
      <c r="G66" s="145">
        <v>0</v>
      </c>
      <c r="H66" s="145">
        <v>169</v>
      </c>
      <c r="I66" s="145">
        <v>-169</v>
      </c>
      <c r="J66" s="145">
        <v>0</v>
      </c>
    </row>
    <row r="67" spans="1:10" x14ac:dyDescent="0.2">
      <c r="A67" s="17" t="s">
        <v>332</v>
      </c>
      <c r="B67" s="112">
        <v>0</v>
      </c>
      <c r="C67" s="112">
        <v>160425.70000000001</v>
      </c>
      <c r="D67" s="112">
        <v>160425.70000000001</v>
      </c>
      <c r="E67" s="112">
        <v>0</v>
      </c>
      <c r="F67" s="112">
        <v>255197</v>
      </c>
      <c r="G67" s="112">
        <v>255197</v>
      </c>
      <c r="H67" s="112">
        <v>0</v>
      </c>
      <c r="I67" s="112">
        <v>295358</v>
      </c>
      <c r="J67" s="112">
        <v>295358</v>
      </c>
    </row>
    <row r="68" spans="1:10" x14ac:dyDescent="0.2">
      <c r="A68" s="18" t="s">
        <v>333</v>
      </c>
      <c r="B68" s="145">
        <v>0</v>
      </c>
      <c r="C68" s="145">
        <v>160425.70000000001</v>
      </c>
      <c r="D68" s="145">
        <v>160425.70000000001</v>
      </c>
      <c r="E68" s="145">
        <v>0</v>
      </c>
      <c r="F68" s="145">
        <v>255197</v>
      </c>
      <c r="G68" s="145">
        <v>255197</v>
      </c>
      <c r="H68" s="145">
        <v>0</v>
      </c>
      <c r="I68" s="145">
        <v>295358</v>
      </c>
      <c r="J68" s="145">
        <v>295358</v>
      </c>
    </row>
    <row r="69" spans="1:10" x14ac:dyDescent="0.2">
      <c r="A69" s="18" t="s">
        <v>334</v>
      </c>
      <c r="B69" s="145">
        <v>0</v>
      </c>
      <c r="C69" s="145">
        <v>0</v>
      </c>
      <c r="D69" s="145">
        <v>0</v>
      </c>
      <c r="E69" s="145">
        <v>0</v>
      </c>
      <c r="F69" s="145">
        <v>0</v>
      </c>
      <c r="G69" s="145">
        <v>0</v>
      </c>
      <c r="H69" s="145">
        <v>0</v>
      </c>
      <c r="I69" s="145">
        <v>0</v>
      </c>
      <c r="J69" s="145">
        <v>0</v>
      </c>
    </row>
    <row r="70" spans="1:10" x14ac:dyDescent="0.2">
      <c r="A70" s="17" t="s">
        <v>335</v>
      </c>
      <c r="B70" s="145">
        <v>0</v>
      </c>
      <c r="C70" s="112">
        <v>3588229.7102634301</v>
      </c>
      <c r="D70" s="112">
        <v>3588229.7102634301</v>
      </c>
      <c r="E70" s="145">
        <v>0</v>
      </c>
      <c r="F70" s="112">
        <v>4346044.4187595602</v>
      </c>
      <c r="G70" s="112">
        <v>4346044.4187595602</v>
      </c>
      <c r="H70" s="145">
        <v>0</v>
      </c>
      <c r="I70" s="112">
        <v>3673415.0493826102</v>
      </c>
      <c r="J70" s="112">
        <v>3673415.0493826102</v>
      </c>
    </row>
    <row r="71" spans="1:10" x14ac:dyDescent="0.2">
      <c r="A71" s="18" t="s">
        <v>304</v>
      </c>
      <c r="B71" s="145">
        <v>0</v>
      </c>
      <c r="C71" s="145">
        <v>1168058.78512802</v>
      </c>
      <c r="D71" s="145">
        <v>1168058.78512802</v>
      </c>
      <c r="E71" s="145">
        <v>0</v>
      </c>
      <c r="F71" s="145">
        <v>1557922.4905721303</v>
      </c>
      <c r="G71" s="145">
        <v>1557922.4905721303</v>
      </c>
      <c r="H71" s="145">
        <v>0</v>
      </c>
      <c r="I71" s="145">
        <v>964356.27340819035</v>
      </c>
      <c r="J71" s="145">
        <v>964356.27340819035</v>
      </c>
    </row>
    <row r="72" spans="1:10" x14ac:dyDescent="0.2">
      <c r="A72" s="18" t="s">
        <v>336</v>
      </c>
      <c r="B72" s="145">
        <v>0</v>
      </c>
      <c r="C72" s="145">
        <v>993593.75429780013</v>
      </c>
      <c r="D72" s="145">
        <v>993593.75429780013</v>
      </c>
      <c r="E72" s="145">
        <v>0</v>
      </c>
      <c r="F72" s="145">
        <v>1066174.0527658002</v>
      </c>
      <c r="G72" s="145">
        <v>1066174.0527658002</v>
      </c>
      <c r="H72" s="145">
        <v>0</v>
      </c>
      <c r="I72" s="145">
        <v>770502.17814942996</v>
      </c>
      <c r="J72" s="145">
        <v>770502.17814942996</v>
      </c>
    </row>
    <row r="73" spans="1:10" x14ac:dyDescent="0.2">
      <c r="A73" s="18" t="s">
        <v>337</v>
      </c>
      <c r="B73" s="112">
        <v>0</v>
      </c>
      <c r="C73" s="145">
        <v>1243316</v>
      </c>
      <c r="D73" s="145">
        <v>1243316</v>
      </c>
      <c r="E73" s="112">
        <v>0</v>
      </c>
      <c r="F73" s="145">
        <v>1534906</v>
      </c>
      <c r="G73" s="145">
        <v>1534906</v>
      </c>
      <c r="H73" s="112">
        <v>0</v>
      </c>
      <c r="I73" s="145">
        <v>1736606</v>
      </c>
      <c r="J73" s="145">
        <v>1736606</v>
      </c>
    </row>
    <row r="74" spans="1:10" x14ac:dyDescent="0.2">
      <c r="A74" s="18" t="s">
        <v>338</v>
      </c>
      <c r="B74" s="145">
        <v>0</v>
      </c>
      <c r="C74" s="145">
        <v>183261.17083761006</v>
      </c>
      <c r="D74" s="145">
        <v>183261.17083761006</v>
      </c>
      <c r="E74" s="145">
        <v>0</v>
      </c>
      <c r="F74" s="145">
        <v>187041.87542163007</v>
      </c>
      <c r="G74" s="145">
        <v>187041.87542163007</v>
      </c>
      <c r="H74" s="145">
        <v>0</v>
      </c>
      <c r="I74" s="145">
        <v>201950.59782499005</v>
      </c>
      <c r="J74" s="145">
        <v>201950.59782499005</v>
      </c>
    </row>
    <row r="75" spans="1:10" x14ac:dyDescent="0.2">
      <c r="A75" s="17" t="s">
        <v>339</v>
      </c>
      <c r="B75" s="145">
        <v>0</v>
      </c>
      <c r="C75" s="112">
        <v>1435771.5460882501</v>
      </c>
      <c r="D75" s="112">
        <v>1435771.5460882501</v>
      </c>
      <c r="E75" s="145">
        <v>0</v>
      </c>
      <c r="F75" s="112">
        <v>1444607.38362238</v>
      </c>
      <c r="G75" s="112">
        <v>1444607.38362238</v>
      </c>
      <c r="H75" s="145">
        <v>0</v>
      </c>
      <c r="I75" s="112">
        <v>1444110.42263103</v>
      </c>
      <c r="J75" s="112">
        <v>1444110.42263103</v>
      </c>
    </row>
    <row r="76" spans="1:10" x14ac:dyDescent="0.2">
      <c r="A76" s="18" t="s">
        <v>340</v>
      </c>
      <c r="B76" s="145">
        <v>0</v>
      </c>
      <c r="C76" s="145">
        <v>381012.83469325007</v>
      </c>
      <c r="D76" s="145">
        <v>381012.83469325007</v>
      </c>
      <c r="E76" s="145">
        <v>0</v>
      </c>
      <c r="F76" s="145">
        <v>384121.67528138007</v>
      </c>
      <c r="G76" s="145">
        <v>384121.67528138007</v>
      </c>
      <c r="H76" s="145">
        <v>0</v>
      </c>
      <c r="I76" s="145">
        <v>379642.71355603001</v>
      </c>
      <c r="J76" s="145">
        <v>379642.71355603001</v>
      </c>
    </row>
    <row r="77" spans="1:10" x14ac:dyDescent="0.2">
      <c r="A77" s="18" t="s">
        <v>341</v>
      </c>
      <c r="B77" s="145">
        <v>0</v>
      </c>
      <c r="C77" s="145">
        <v>126176</v>
      </c>
      <c r="D77" s="145">
        <v>126176</v>
      </c>
      <c r="E77" s="145">
        <v>0</v>
      </c>
      <c r="F77" s="145">
        <v>126809</v>
      </c>
      <c r="G77" s="145">
        <v>126809</v>
      </c>
      <c r="H77" s="145">
        <v>0</v>
      </c>
      <c r="I77" s="145">
        <v>125553</v>
      </c>
      <c r="J77" s="145">
        <v>125553</v>
      </c>
    </row>
    <row r="78" spans="1:10" x14ac:dyDescent="0.2">
      <c r="A78" s="18" t="s">
        <v>342</v>
      </c>
      <c r="B78" s="145">
        <v>0</v>
      </c>
      <c r="C78" s="145">
        <v>921334</v>
      </c>
      <c r="D78" s="145">
        <v>921334</v>
      </c>
      <c r="E78" s="145">
        <v>0</v>
      </c>
      <c r="F78" s="145">
        <v>926547</v>
      </c>
      <c r="G78" s="145">
        <v>926547</v>
      </c>
      <c r="H78" s="145">
        <v>0</v>
      </c>
      <c r="I78" s="145">
        <v>931195</v>
      </c>
      <c r="J78" s="145">
        <v>931195</v>
      </c>
    </row>
    <row r="79" spans="1:10" x14ac:dyDescent="0.2">
      <c r="A79" s="18" t="s">
        <v>343</v>
      </c>
      <c r="B79" s="112">
        <v>0</v>
      </c>
      <c r="C79" s="145">
        <v>7248.7113950000003</v>
      </c>
      <c r="D79" s="145">
        <v>7248.7113950000003</v>
      </c>
      <c r="E79" s="112">
        <v>0</v>
      </c>
      <c r="F79" s="145">
        <v>7129.7083409999996</v>
      </c>
      <c r="G79" s="145">
        <v>7129.7083409999996</v>
      </c>
      <c r="H79" s="112">
        <v>0</v>
      </c>
      <c r="I79" s="145">
        <v>7719.7090749999998</v>
      </c>
      <c r="J79" s="145">
        <v>7719.7090749999998</v>
      </c>
    </row>
    <row r="80" spans="1:10" x14ac:dyDescent="0.2">
      <c r="A80" s="17" t="s">
        <v>344</v>
      </c>
      <c r="B80" s="145">
        <v>0</v>
      </c>
      <c r="C80" s="112">
        <v>3077066.1902989997</v>
      </c>
      <c r="D80" s="112">
        <v>3077066.1902989997</v>
      </c>
      <c r="E80" s="145">
        <v>0</v>
      </c>
      <c r="F80" s="112">
        <v>3387016.282414</v>
      </c>
      <c r="G80" s="112">
        <v>3387016.282414</v>
      </c>
      <c r="H80" s="145">
        <v>0</v>
      </c>
      <c r="I80" s="112">
        <v>3297471.478722</v>
      </c>
      <c r="J80" s="112">
        <v>3297471.478722</v>
      </c>
    </row>
    <row r="81" spans="1:10" x14ac:dyDescent="0.2">
      <c r="A81" s="18" t="s">
        <v>345</v>
      </c>
      <c r="B81" s="145">
        <v>0</v>
      </c>
      <c r="C81" s="145">
        <v>821557.19029899989</v>
      </c>
      <c r="D81" s="145">
        <v>821557.19029899989</v>
      </c>
      <c r="E81" s="145">
        <v>0</v>
      </c>
      <c r="F81" s="145">
        <v>1127599.282414</v>
      </c>
      <c r="G81" s="145">
        <v>1127599.282414</v>
      </c>
      <c r="H81" s="145">
        <v>0</v>
      </c>
      <c r="I81" s="145">
        <v>1062261.478722</v>
      </c>
      <c r="J81" s="145">
        <v>1062261.478722</v>
      </c>
    </row>
    <row r="82" spans="1:10" x14ac:dyDescent="0.2">
      <c r="A82" s="18" t="s">
        <v>346</v>
      </c>
      <c r="B82" s="145">
        <v>0</v>
      </c>
      <c r="C82" s="145">
        <v>1077544</v>
      </c>
      <c r="D82" s="145">
        <v>1077544</v>
      </c>
      <c r="E82" s="145">
        <v>0</v>
      </c>
      <c r="F82" s="145">
        <v>1081355</v>
      </c>
      <c r="G82" s="145">
        <v>1081355</v>
      </c>
      <c r="H82" s="145">
        <v>0</v>
      </c>
      <c r="I82" s="145">
        <v>1074786</v>
      </c>
      <c r="J82" s="145">
        <v>1074786</v>
      </c>
    </row>
    <row r="83" spans="1:10" x14ac:dyDescent="0.2">
      <c r="A83" s="18" t="s">
        <v>359</v>
      </c>
      <c r="B83" s="145">
        <v>0</v>
      </c>
      <c r="C83" s="145">
        <v>1177965</v>
      </c>
      <c r="D83" s="145">
        <v>1177965</v>
      </c>
      <c r="E83" s="145">
        <v>0</v>
      </c>
      <c r="F83" s="145">
        <v>1178062</v>
      </c>
      <c r="G83" s="145">
        <v>1178062</v>
      </c>
      <c r="H83" s="145">
        <v>0</v>
      </c>
      <c r="I83" s="145">
        <v>1160424</v>
      </c>
      <c r="J83" s="145">
        <v>1160424</v>
      </c>
    </row>
    <row r="84" spans="1:10" x14ac:dyDescent="0.2">
      <c r="A84" s="18" t="s">
        <v>348</v>
      </c>
      <c r="B84" s="145">
        <v>0</v>
      </c>
      <c r="C84" s="145">
        <v>0</v>
      </c>
      <c r="D84" s="145">
        <v>0</v>
      </c>
      <c r="E84" s="145">
        <v>0</v>
      </c>
      <c r="F84" s="145">
        <v>0</v>
      </c>
      <c r="G84" s="145">
        <v>0</v>
      </c>
      <c r="H84" s="145">
        <v>0</v>
      </c>
      <c r="I84" s="145">
        <v>0</v>
      </c>
      <c r="J84" s="145">
        <v>0</v>
      </c>
    </row>
    <row r="85" spans="1:10" x14ac:dyDescent="0.2">
      <c r="A85" s="17" t="s">
        <v>45</v>
      </c>
      <c r="B85" s="145">
        <v>0</v>
      </c>
      <c r="C85" s="112">
        <v>249764.08001981955</v>
      </c>
      <c r="D85" s="112">
        <v>249764.08001981955</v>
      </c>
      <c r="E85" s="145">
        <v>0</v>
      </c>
      <c r="F85" s="112">
        <v>258218.74804155063</v>
      </c>
      <c r="G85" s="112">
        <v>258218.74804155063</v>
      </c>
      <c r="H85" s="145">
        <v>0</v>
      </c>
      <c r="I85" s="112">
        <v>285297.79653434036</v>
      </c>
      <c r="J85" s="112">
        <v>285297.79653434036</v>
      </c>
    </row>
    <row r="86" spans="1:10" ht="15" thickBot="1" x14ac:dyDescent="0.25">
      <c r="A86" s="6"/>
      <c r="B86" s="36"/>
      <c r="C86" s="36"/>
      <c r="D86" s="36"/>
      <c r="E86" s="36"/>
      <c r="F86" s="36"/>
      <c r="G86" s="36"/>
      <c r="H86" s="36"/>
      <c r="I86" s="36"/>
      <c r="J86" s="36"/>
    </row>
    <row r="87" spans="1:10" ht="15" thickTop="1" x14ac:dyDescent="0.2">
      <c r="A87" s="293" t="s">
        <v>360</v>
      </c>
      <c r="B87" s="293"/>
      <c r="C87" s="293"/>
      <c r="D87" s="293"/>
      <c r="E87" s="293"/>
      <c r="F87" s="293"/>
      <c r="G87" s="293"/>
      <c r="H87" s="293"/>
      <c r="I87" s="293"/>
      <c r="J87" s="293"/>
    </row>
    <row r="88" spans="1:10" x14ac:dyDescent="0.2">
      <c r="A88" s="102"/>
      <c r="B88" s="102"/>
      <c r="C88" s="102"/>
      <c r="D88" s="102"/>
      <c r="E88" s="102"/>
      <c r="F88" s="102"/>
      <c r="G88" s="102"/>
      <c r="H88" s="180"/>
      <c r="I88" s="180"/>
      <c r="J88" s="180"/>
    </row>
  </sheetData>
  <mergeCells count="7">
    <mergeCell ref="A87:J87"/>
    <mergeCell ref="A1:J1"/>
    <mergeCell ref="A2:J2"/>
    <mergeCell ref="A3:A4"/>
    <mergeCell ref="E3:G3"/>
    <mergeCell ref="H3:J3"/>
    <mergeCell ref="B3:D3"/>
  </mergeCells>
  <pageMargins left="0.7" right="0.7" top="0.75" bottom="0.75" header="0.3" footer="0.3"/>
  <pageSetup paperSize="9" scale="60"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68"/>
  <sheetViews>
    <sheetView view="pageBreakPreview" zoomScaleNormal="100" zoomScaleSheetLayoutView="100" workbookViewId="0">
      <selection activeCell="B16" sqref="B16"/>
    </sheetView>
  </sheetViews>
  <sheetFormatPr defaultColWidth="9.125" defaultRowHeight="14.25" x14ac:dyDescent="0.2"/>
  <cols>
    <col min="1" max="1" width="60" style="41" customWidth="1"/>
    <col min="2" max="2" width="8.25" style="41" bestFit="1" customWidth="1"/>
    <col min="3" max="5" width="8.5" style="41" bestFit="1" customWidth="1"/>
    <col min="6" max="6" width="8.25" style="41" bestFit="1" customWidth="1"/>
    <col min="7" max="16384" width="9.125" style="41"/>
  </cols>
  <sheetData>
    <row r="1" spans="1:6" ht="18.75" x14ac:dyDescent="0.2">
      <c r="A1" s="249" t="s">
        <v>361</v>
      </c>
      <c r="B1" s="249"/>
      <c r="C1" s="249"/>
      <c r="D1" s="249"/>
      <c r="E1" s="249"/>
      <c r="F1" s="249"/>
    </row>
    <row r="2" spans="1:6" ht="15" thickBot="1" x14ac:dyDescent="0.25">
      <c r="A2" s="295" t="s">
        <v>362</v>
      </c>
      <c r="B2" s="295"/>
      <c r="C2" s="295"/>
      <c r="D2" s="295"/>
      <c r="E2" s="295"/>
      <c r="F2" s="295"/>
    </row>
    <row r="3" spans="1:6" ht="15" thickBot="1" x14ac:dyDescent="0.25">
      <c r="A3" s="65"/>
      <c r="B3" s="66">
        <v>2019</v>
      </c>
      <c r="C3" s="67">
        <v>2020</v>
      </c>
      <c r="D3" s="67">
        <v>2021</v>
      </c>
      <c r="E3" s="67">
        <v>2022</v>
      </c>
      <c r="F3" s="68">
        <v>2023</v>
      </c>
    </row>
    <row r="4" spans="1:6" x14ac:dyDescent="0.2">
      <c r="A4" s="69" t="s">
        <v>279</v>
      </c>
      <c r="B4" s="6"/>
      <c r="C4" s="6"/>
      <c r="D4" s="6"/>
      <c r="E4" s="6"/>
      <c r="F4" s="6"/>
    </row>
    <row r="5" spans="1:6" x14ac:dyDescent="0.2">
      <c r="A5" s="70" t="s">
        <v>363</v>
      </c>
      <c r="B5" s="114">
        <v>468625</v>
      </c>
      <c r="C5" s="114">
        <v>617495</v>
      </c>
      <c r="D5" s="114">
        <v>577356</v>
      </c>
      <c r="E5" s="114">
        <v>773637</v>
      </c>
      <c r="F5" s="114">
        <v>1136974</v>
      </c>
    </row>
    <row r="6" spans="1:6" x14ac:dyDescent="0.2">
      <c r="A6" s="70" t="s">
        <v>364</v>
      </c>
      <c r="B6" s="114">
        <v>1039</v>
      </c>
      <c r="C6" s="114">
        <v>1029</v>
      </c>
      <c r="D6" s="114">
        <v>418</v>
      </c>
      <c r="E6" s="114">
        <v>406</v>
      </c>
      <c r="F6" s="114">
        <v>351</v>
      </c>
    </row>
    <row r="7" spans="1:6" x14ac:dyDescent="0.2">
      <c r="A7" s="70" t="s">
        <v>365</v>
      </c>
      <c r="B7" s="114">
        <v>1375854</v>
      </c>
      <c r="C7" s="114">
        <v>2206980</v>
      </c>
      <c r="D7" s="114">
        <v>2858845</v>
      </c>
      <c r="E7" s="114">
        <v>2178557</v>
      </c>
      <c r="F7" s="114">
        <v>1590147</v>
      </c>
    </row>
    <row r="8" spans="1:6" x14ac:dyDescent="0.2">
      <c r="A8" s="70" t="s">
        <v>366</v>
      </c>
      <c r="B8" s="114">
        <v>72703</v>
      </c>
      <c r="C8" s="114">
        <v>62010</v>
      </c>
      <c r="D8" s="114">
        <v>20708</v>
      </c>
      <c r="E8" s="114">
        <v>24051</v>
      </c>
      <c r="F8" s="114">
        <v>20206</v>
      </c>
    </row>
    <row r="9" spans="1:6" x14ac:dyDescent="0.2">
      <c r="A9" s="70" t="s">
        <v>367</v>
      </c>
      <c r="B9" s="114">
        <v>55461</v>
      </c>
      <c r="C9" s="114">
        <v>29537</v>
      </c>
      <c r="D9" s="114">
        <v>60771</v>
      </c>
      <c r="E9" s="114">
        <v>43461</v>
      </c>
      <c r="F9" s="114">
        <v>5381</v>
      </c>
    </row>
    <row r="10" spans="1:6" x14ac:dyDescent="0.2">
      <c r="A10" s="70" t="s">
        <v>368</v>
      </c>
      <c r="B10" s="114">
        <v>27</v>
      </c>
      <c r="C10" s="114">
        <v>28</v>
      </c>
      <c r="D10" s="114">
        <v>27</v>
      </c>
      <c r="E10" s="114">
        <v>33</v>
      </c>
      <c r="F10" s="114">
        <v>46</v>
      </c>
    </row>
    <row r="11" spans="1:6" x14ac:dyDescent="0.2">
      <c r="A11" s="70" t="s">
        <v>369</v>
      </c>
      <c r="B11" s="114">
        <v>782918</v>
      </c>
      <c r="C11" s="114">
        <v>917540</v>
      </c>
      <c r="D11" s="114">
        <v>1792952</v>
      </c>
      <c r="E11" s="114">
        <v>4518610</v>
      </c>
      <c r="F11" s="114">
        <v>8387621</v>
      </c>
    </row>
    <row r="12" spans="1:6" x14ac:dyDescent="0.2">
      <c r="A12" s="70" t="s">
        <v>370</v>
      </c>
      <c r="B12" s="114">
        <v>28200</v>
      </c>
      <c r="C12" s="114">
        <v>30157</v>
      </c>
      <c r="D12" s="114">
        <v>33794</v>
      </c>
      <c r="E12" s="114"/>
      <c r="F12" s="114"/>
    </row>
    <row r="13" spans="1:6" x14ac:dyDescent="0.2">
      <c r="A13" s="70" t="s">
        <v>371</v>
      </c>
      <c r="B13" s="114">
        <v>8003637</v>
      </c>
      <c r="C13" s="114">
        <v>7508359</v>
      </c>
      <c r="D13" s="114">
        <v>6949850</v>
      </c>
      <c r="E13" s="114">
        <v>6404018</v>
      </c>
      <c r="F13" s="114">
        <v>6065519</v>
      </c>
    </row>
    <row r="14" spans="1:6" x14ac:dyDescent="0.2">
      <c r="A14" s="70" t="s">
        <v>372</v>
      </c>
      <c r="B14" s="114">
        <v>587644</v>
      </c>
      <c r="C14" s="114">
        <v>795578</v>
      </c>
      <c r="D14" s="114">
        <v>1179962</v>
      </c>
      <c r="E14" s="114">
        <v>2070810</v>
      </c>
      <c r="F14" s="114">
        <v>2251156</v>
      </c>
    </row>
    <row r="15" spans="1:6" x14ac:dyDescent="0.2">
      <c r="A15" s="70" t="s">
        <v>373</v>
      </c>
      <c r="B15" s="114">
        <v>9580</v>
      </c>
      <c r="C15" s="114">
        <v>11943</v>
      </c>
      <c r="D15" s="114">
        <v>11268</v>
      </c>
      <c r="E15" s="114">
        <v>14816</v>
      </c>
      <c r="F15" s="114">
        <v>21579</v>
      </c>
    </row>
    <row r="16" spans="1:6" x14ac:dyDescent="0.2">
      <c r="A16" s="70" t="s">
        <v>374</v>
      </c>
      <c r="B16" s="114">
        <v>12267</v>
      </c>
      <c r="C16" s="114">
        <v>13141</v>
      </c>
      <c r="D16" s="114">
        <v>14088</v>
      </c>
      <c r="E16" s="114">
        <v>15107</v>
      </c>
      <c r="F16" s="114">
        <v>16206</v>
      </c>
    </row>
    <row r="17" spans="1:6" x14ac:dyDescent="0.2">
      <c r="A17" s="70" t="s">
        <v>375</v>
      </c>
      <c r="B17" s="114">
        <v>79876</v>
      </c>
      <c r="C17" s="114">
        <v>79010</v>
      </c>
      <c r="D17" s="114">
        <v>78346</v>
      </c>
      <c r="E17" s="114">
        <v>97686</v>
      </c>
      <c r="F17" s="114">
        <v>96683</v>
      </c>
    </row>
    <row r="18" spans="1:6" x14ac:dyDescent="0.2">
      <c r="A18" s="70" t="s">
        <v>376</v>
      </c>
      <c r="B18" s="114">
        <v>199</v>
      </c>
      <c r="C18" s="114">
        <v>106</v>
      </c>
      <c r="D18" s="114">
        <v>98</v>
      </c>
      <c r="E18" s="114">
        <v>170</v>
      </c>
      <c r="F18" s="114">
        <v>155</v>
      </c>
    </row>
    <row r="19" spans="1:6" x14ac:dyDescent="0.2">
      <c r="A19" s="70" t="s">
        <v>321</v>
      </c>
      <c r="B19" s="114">
        <v>10021</v>
      </c>
      <c r="C19" s="114">
        <v>14692</v>
      </c>
      <c r="D19" s="114">
        <v>29975</v>
      </c>
      <c r="E19" s="114">
        <v>37176</v>
      </c>
      <c r="F19" s="114">
        <v>27428</v>
      </c>
    </row>
    <row r="20" spans="1:6" x14ac:dyDescent="0.2">
      <c r="A20" s="69" t="s">
        <v>377</v>
      </c>
      <c r="B20" s="112">
        <v>11488051</v>
      </c>
      <c r="C20" s="112">
        <v>12287605</v>
      </c>
      <c r="D20" s="112">
        <v>13608457</v>
      </c>
      <c r="E20" s="112">
        <v>16178538</v>
      </c>
      <c r="F20" s="112">
        <v>19619452</v>
      </c>
    </row>
    <row r="21" spans="1:6" x14ac:dyDescent="0.2">
      <c r="A21" s="69" t="s">
        <v>322</v>
      </c>
      <c r="B21" s="114"/>
      <c r="C21" s="114"/>
      <c r="D21" s="114"/>
      <c r="E21" s="114"/>
      <c r="F21" s="114"/>
    </row>
    <row r="22" spans="1:6" x14ac:dyDescent="0.2">
      <c r="A22" s="70" t="s">
        <v>378</v>
      </c>
      <c r="B22" s="114">
        <v>5285026</v>
      </c>
      <c r="C22" s="114">
        <v>6458763</v>
      </c>
      <c r="D22" s="114">
        <v>7278860</v>
      </c>
      <c r="E22" s="114">
        <v>7992592</v>
      </c>
      <c r="F22" s="114">
        <v>9664290</v>
      </c>
    </row>
    <row r="23" spans="1:6" x14ac:dyDescent="0.2">
      <c r="A23" s="70" t="s">
        <v>379</v>
      </c>
      <c r="B23" s="114">
        <v>1147</v>
      </c>
      <c r="C23" s="114">
        <v>1226</v>
      </c>
      <c r="D23" s="114">
        <v>1796</v>
      </c>
      <c r="E23" s="114">
        <v>1251</v>
      </c>
      <c r="F23" s="114">
        <v>1619</v>
      </c>
    </row>
    <row r="24" spans="1:6" x14ac:dyDescent="0.2">
      <c r="A24" s="70" t="s">
        <v>370</v>
      </c>
      <c r="B24" s="114">
        <v>1101514</v>
      </c>
      <c r="C24" s="114">
        <v>748790</v>
      </c>
      <c r="D24" s="114">
        <v>1295486</v>
      </c>
      <c r="E24" s="114">
        <v>1547182</v>
      </c>
      <c r="F24" s="114">
        <v>1363629</v>
      </c>
    </row>
    <row r="25" spans="1:6" x14ac:dyDescent="0.2">
      <c r="A25" s="70" t="s">
        <v>380</v>
      </c>
      <c r="B25" s="114">
        <v>44969</v>
      </c>
      <c r="C25" s="114">
        <v>52125</v>
      </c>
      <c r="D25" s="114">
        <v>51241</v>
      </c>
      <c r="E25" s="114">
        <v>10512</v>
      </c>
      <c r="F25" s="114">
        <v>8590</v>
      </c>
    </row>
    <row r="26" spans="1:6" x14ac:dyDescent="0.2">
      <c r="A26" s="70" t="s">
        <v>381</v>
      </c>
      <c r="B26" s="114">
        <v>105</v>
      </c>
      <c r="C26" s="114">
        <v>187</v>
      </c>
      <c r="D26" s="114">
        <v>202</v>
      </c>
      <c r="E26" s="114" t="s">
        <v>14</v>
      </c>
      <c r="F26" s="114" t="s">
        <v>14</v>
      </c>
    </row>
    <row r="27" spans="1:6" x14ac:dyDescent="0.2">
      <c r="A27" s="70" t="s">
        <v>382</v>
      </c>
      <c r="B27" s="114">
        <v>124410</v>
      </c>
      <c r="C27" s="114">
        <v>19513</v>
      </c>
      <c r="D27" s="114" t="s">
        <v>14</v>
      </c>
      <c r="E27" s="114">
        <v>197</v>
      </c>
      <c r="F27" s="114">
        <v>216</v>
      </c>
    </row>
    <row r="28" spans="1:6" x14ac:dyDescent="0.2">
      <c r="A28" s="70" t="s">
        <v>383</v>
      </c>
      <c r="B28" s="114">
        <v>469398</v>
      </c>
      <c r="C28" s="114">
        <v>476723</v>
      </c>
      <c r="D28" s="114">
        <v>748494</v>
      </c>
      <c r="E28" s="114">
        <v>926914</v>
      </c>
      <c r="F28" s="114">
        <v>1209984</v>
      </c>
    </row>
    <row r="29" spans="1:6" x14ac:dyDescent="0.2">
      <c r="A29" s="70" t="s">
        <v>384</v>
      </c>
      <c r="B29" s="114">
        <v>1246239</v>
      </c>
      <c r="C29" s="114">
        <v>1171104</v>
      </c>
      <c r="D29" s="114">
        <v>1327525</v>
      </c>
      <c r="E29" s="114">
        <v>1254854</v>
      </c>
      <c r="F29" s="114">
        <v>1676644</v>
      </c>
    </row>
    <row r="30" spans="1:6" x14ac:dyDescent="0.2">
      <c r="A30" s="70" t="s">
        <v>385</v>
      </c>
      <c r="B30" s="114">
        <v>1116034</v>
      </c>
      <c r="C30" s="114">
        <v>1093622</v>
      </c>
      <c r="D30" s="114">
        <v>629053</v>
      </c>
      <c r="E30" s="114">
        <v>737432</v>
      </c>
      <c r="F30" s="114">
        <v>957386</v>
      </c>
    </row>
    <row r="31" spans="1:6" x14ac:dyDescent="0.2">
      <c r="A31" s="70" t="s">
        <v>386</v>
      </c>
      <c r="B31" s="114">
        <v>1150064</v>
      </c>
      <c r="C31" s="114">
        <v>1045944</v>
      </c>
      <c r="D31" s="114">
        <v>845359</v>
      </c>
      <c r="E31" s="114">
        <v>1351259</v>
      </c>
      <c r="F31" s="114">
        <v>1632062</v>
      </c>
    </row>
    <row r="32" spans="1:6" x14ac:dyDescent="0.2">
      <c r="A32" s="70" t="s">
        <v>387</v>
      </c>
      <c r="B32" s="114" t="s">
        <v>14</v>
      </c>
      <c r="C32" s="114" t="s">
        <v>14</v>
      </c>
      <c r="D32" s="114">
        <v>135051</v>
      </c>
      <c r="E32" s="114">
        <v>530194</v>
      </c>
      <c r="F32" s="114">
        <v>142882</v>
      </c>
    </row>
    <row r="33" spans="1:6" x14ac:dyDescent="0.2">
      <c r="A33" s="70" t="s">
        <v>388</v>
      </c>
      <c r="B33" s="114">
        <v>176875</v>
      </c>
      <c r="C33" s="114">
        <v>99531</v>
      </c>
      <c r="D33" s="114">
        <v>75071</v>
      </c>
      <c r="E33" s="114">
        <v>134303</v>
      </c>
      <c r="F33" s="114">
        <v>156501</v>
      </c>
    </row>
    <row r="34" spans="1:6" x14ac:dyDescent="0.2">
      <c r="A34" s="70" t="s">
        <v>389</v>
      </c>
      <c r="B34" s="114">
        <v>29383</v>
      </c>
      <c r="C34" s="114">
        <v>34736</v>
      </c>
      <c r="D34" s="114">
        <v>36697</v>
      </c>
      <c r="E34" s="114">
        <v>41058</v>
      </c>
      <c r="F34" s="114">
        <v>45715</v>
      </c>
    </row>
    <row r="35" spans="1:6" x14ac:dyDescent="0.2">
      <c r="A35" s="69" t="s">
        <v>390</v>
      </c>
      <c r="B35" s="112">
        <v>10745164</v>
      </c>
      <c r="C35" s="112">
        <v>11202263</v>
      </c>
      <c r="D35" s="112">
        <v>12424837</v>
      </c>
      <c r="E35" s="112">
        <v>14527749</v>
      </c>
      <c r="F35" s="112">
        <v>16859518</v>
      </c>
    </row>
    <row r="36" spans="1:6" x14ac:dyDescent="0.2">
      <c r="A36" s="69" t="s">
        <v>391</v>
      </c>
      <c r="B36" s="112">
        <v>742887</v>
      </c>
      <c r="C36" s="112">
        <v>1085342</v>
      </c>
      <c r="D36" s="112">
        <v>1183621</v>
      </c>
      <c r="E36" s="112">
        <v>1650789</v>
      </c>
      <c r="F36" s="112">
        <v>2759934</v>
      </c>
    </row>
    <row r="37" spans="1:6" x14ac:dyDescent="0.2">
      <c r="A37" s="69" t="s">
        <v>392</v>
      </c>
      <c r="B37" s="114"/>
      <c r="C37" s="114"/>
      <c r="D37" s="114"/>
      <c r="E37" s="114"/>
      <c r="F37" s="114"/>
    </row>
    <row r="38" spans="1:6" x14ac:dyDescent="0.2">
      <c r="A38" s="70" t="s">
        <v>393</v>
      </c>
      <c r="B38" s="114">
        <v>100</v>
      </c>
      <c r="C38" s="114">
        <v>100</v>
      </c>
      <c r="D38" s="114">
        <v>100</v>
      </c>
      <c r="E38" s="114">
        <v>100000</v>
      </c>
      <c r="F38" s="114">
        <v>100000</v>
      </c>
    </row>
    <row r="39" spans="1:6" x14ac:dyDescent="0.2">
      <c r="A39" s="70" t="s">
        <v>394</v>
      </c>
      <c r="B39" s="114">
        <v>112706</v>
      </c>
      <c r="C39" s="114">
        <v>167389</v>
      </c>
      <c r="D39" s="114">
        <v>260993</v>
      </c>
      <c r="E39" s="114">
        <v>214789</v>
      </c>
      <c r="F39" s="114">
        <v>440965</v>
      </c>
    </row>
    <row r="40" spans="1:6" x14ac:dyDescent="0.2">
      <c r="A40" s="70" t="s">
        <v>395</v>
      </c>
      <c r="B40" s="114">
        <v>6519</v>
      </c>
      <c r="C40" s="114">
        <v>152542</v>
      </c>
      <c r="D40" s="114">
        <v>161974</v>
      </c>
      <c r="E40" s="114">
        <v>371186</v>
      </c>
      <c r="F40" s="114">
        <v>904705</v>
      </c>
    </row>
    <row r="41" spans="1:6" x14ac:dyDescent="0.2">
      <c r="A41" s="70" t="s">
        <v>396</v>
      </c>
      <c r="B41" s="114">
        <v>464181</v>
      </c>
      <c r="C41" s="114">
        <v>613004</v>
      </c>
      <c r="D41" s="114">
        <v>572780</v>
      </c>
      <c r="E41" s="114">
        <v>769061</v>
      </c>
      <c r="F41" s="114">
        <v>1132158</v>
      </c>
    </row>
    <row r="42" spans="1:6" x14ac:dyDescent="0.2">
      <c r="A42" s="70" t="s">
        <v>397</v>
      </c>
      <c r="B42" s="114"/>
      <c r="C42" s="114"/>
      <c r="D42" s="114"/>
      <c r="E42" s="114" t="s">
        <v>14</v>
      </c>
      <c r="F42" s="114">
        <v>10</v>
      </c>
    </row>
    <row r="43" spans="1:6" x14ac:dyDescent="0.2">
      <c r="A43" s="70" t="s">
        <v>398</v>
      </c>
      <c r="B43" s="114">
        <v>68491</v>
      </c>
      <c r="C43" s="114">
        <v>61417</v>
      </c>
      <c r="D43" s="114">
        <v>96883</v>
      </c>
      <c r="E43" s="114">
        <v>85014</v>
      </c>
      <c r="F43" s="114">
        <v>71356</v>
      </c>
    </row>
    <row r="44" spans="1:6" x14ac:dyDescent="0.2">
      <c r="A44" s="70" t="s">
        <v>399</v>
      </c>
      <c r="B44" s="114">
        <v>90891</v>
      </c>
      <c r="C44" s="114">
        <v>90891</v>
      </c>
      <c r="D44" s="114">
        <v>90891</v>
      </c>
      <c r="E44" s="114">
        <v>110739</v>
      </c>
      <c r="F44" s="114">
        <v>110739</v>
      </c>
    </row>
    <row r="45" spans="1:6" x14ac:dyDescent="0.2">
      <c r="A45" s="69" t="s">
        <v>400</v>
      </c>
      <c r="B45" s="112">
        <v>742887</v>
      </c>
      <c r="C45" s="112">
        <v>1085342</v>
      </c>
      <c r="D45" s="112">
        <v>1183621</v>
      </c>
      <c r="E45" s="112">
        <v>1650789</v>
      </c>
      <c r="F45" s="112">
        <v>2759934</v>
      </c>
    </row>
    <row r="46" spans="1:6" x14ac:dyDescent="0.2">
      <c r="A46" s="69" t="s">
        <v>401</v>
      </c>
      <c r="B46" s="114"/>
      <c r="C46" s="114"/>
      <c r="D46" s="114"/>
      <c r="E46" s="114"/>
      <c r="F46" s="114"/>
    </row>
    <row r="47" spans="1:6" x14ac:dyDescent="0.2">
      <c r="A47" s="70" t="s">
        <v>402</v>
      </c>
      <c r="B47" s="114">
        <v>656468</v>
      </c>
      <c r="C47" s="114">
        <v>1218372</v>
      </c>
      <c r="D47" s="114">
        <v>768020</v>
      </c>
      <c r="E47" s="114">
        <v>991784</v>
      </c>
      <c r="F47" s="114">
        <v>2183421</v>
      </c>
    </row>
    <row r="48" spans="1:6" x14ac:dyDescent="0.2">
      <c r="A48" s="70" t="s">
        <v>403</v>
      </c>
      <c r="B48" s="114">
        <v>110759</v>
      </c>
      <c r="C48" s="114">
        <v>73343</v>
      </c>
      <c r="D48" s="114">
        <v>52694</v>
      </c>
      <c r="E48" s="114">
        <v>60595</v>
      </c>
      <c r="F48" s="114">
        <v>147665</v>
      </c>
    </row>
    <row r="49" spans="1:6" x14ac:dyDescent="0.2">
      <c r="A49" s="69" t="s">
        <v>404</v>
      </c>
      <c r="B49" s="112">
        <v>545709</v>
      </c>
      <c r="C49" s="112">
        <v>1145029</v>
      </c>
      <c r="D49" s="112">
        <v>715327</v>
      </c>
      <c r="E49" s="112">
        <v>931189</v>
      </c>
      <c r="F49" s="112">
        <v>2035756</v>
      </c>
    </row>
    <row r="50" spans="1:6" x14ac:dyDescent="0.2">
      <c r="A50" s="70" t="s">
        <v>405</v>
      </c>
      <c r="B50" s="114" t="s">
        <v>14</v>
      </c>
      <c r="C50" s="114" t="s">
        <v>14</v>
      </c>
      <c r="D50" s="114" t="s">
        <v>14</v>
      </c>
      <c r="E50" s="114">
        <v>-63223</v>
      </c>
      <c r="F50" s="114">
        <v>231</v>
      </c>
    </row>
    <row r="51" spans="1:6" x14ac:dyDescent="0.2">
      <c r="A51" s="70" t="s">
        <v>406</v>
      </c>
      <c r="B51" s="114">
        <v>4136</v>
      </c>
      <c r="C51" s="114">
        <v>4648</v>
      </c>
      <c r="D51" s="114">
        <v>5245</v>
      </c>
      <c r="E51" s="114">
        <v>6690</v>
      </c>
      <c r="F51" s="114">
        <v>9194</v>
      </c>
    </row>
    <row r="52" spans="1:6" x14ac:dyDescent="0.2">
      <c r="A52" s="70" t="s">
        <v>407</v>
      </c>
      <c r="B52" s="114">
        <v>-505911</v>
      </c>
      <c r="C52" s="114">
        <v>66410</v>
      </c>
      <c r="D52" s="114">
        <v>135349</v>
      </c>
      <c r="E52" s="114">
        <v>-61818</v>
      </c>
      <c r="F52" s="114">
        <v>-874670</v>
      </c>
    </row>
    <row r="53" spans="1:6" x14ac:dyDescent="0.2">
      <c r="A53" s="70" t="s">
        <v>408</v>
      </c>
      <c r="B53" s="114">
        <v>2390</v>
      </c>
      <c r="C53" s="114">
        <v>400</v>
      </c>
      <c r="D53" s="114">
        <v>500</v>
      </c>
      <c r="E53" s="114">
        <v>633</v>
      </c>
      <c r="F53" s="114">
        <v>605</v>
      </c>
    </row>
    <row r="54" spans="1:6" x14ac:dyDescent="0.2">
      <c r="A54" s="70" t="s">
        <v>409</v>
      </c>
      <c r="B54" s="114">
        <v>4392</v>
      </c>
      <c r="C54" s="114">
        <v>7905</v>
      </c>
      <c r="D54" s="114">
        <v>2199</v>
      </c>
      <c r="E54" s="114">
        <v>-9384</v>
      </c>
      <c r="F54" s="114">
        <v>-1545</v>
      </c>
    </row>
    <row r="55" spans="1:6" x14ac:dyDescent="0.2">
      <c r="A55" s="70" t="s">
        <v>410</v>
      </c>
      <c r="B55" s="114">
        <v>113</v>
      </c>
      <c r="C55" s="114">
        <v>382</v>
      </c>
      <c r="D55" s="114">
        <v>397</v>
      </c>
      <c r="E55" s="114">
        <v>5200</v>
      </c>
      <c r="F55" s="114">
        <v>37197</v>
      </c>
    </row>
    <row r="56" spans="1:6" x14ac:dyDescent="0.2">
      <c r="A56" s="69" t="s">
        <v>411</v>
      </c>
      <c r="B56" s="112">
        <v>50829</v>
      </c>
      <c r="C56" s="112">
        <v>1220580</v>
      </c>
      <c r="D56" s="112">
        <v>813285</v>
      </c>
      <c r="E56" s="112">
        <v>809286</v>
      </c>
      <c r="F56" s="112">
        <v>1206769</v>
      </c>
    </row>
    <row r="57" spans="1:6" x14ac:dyDescent="0.2">
      <c r="A57" s="70" t="s">
        <v>412</v>
      </c>
      <c r="B57" s="114">
        <v>51180</v>
      </c>
      <c r="C57" s="114">
        <v>60722</v>
      </c>
      <c r="D57" s="114">
        <v>56353</v>
      </c>
      <c r="E57" s="114">
        <v>62857</v>
      </c>
      <c r="F57" s="114">
        <v>66372</v>
      </c>
    </row>
    <row r="58" spans="1:6" x14ac:dyDescent="0.2">
      <c r="A58" s="70" t="s">
        <v>413</v>
      </c>
      <c r="B58" s="114">
        <v>496</v>
      </c>
      <c r="C58" s="114">
        <v>-73</v>
      </c>
      <c r="D58" s="114">
        <v>-89</v>
      </c>
      <c r="E58" s="114">
        <v>378</v>
      </c>
      <c r="F58" s="114">
        <v>1109</v>
      </c>
    </row>
    <row r="59" spans="1:6" x14ac:dyDescent="0.2">
      <c r="A59" s="69" t="s">
        <v>414</v>
      </c>
      <c r="B59" s="112">
        <v>51675</v>
      </c>
      <c r="C59" s="112">
        <v>60649</v>
      </c>
      <c r="D59" s="112">
        <v>56264</v>
      </c>
      <c r="E59" s="112">
        <v>63235</v>
      </c>
      <c r="F59" s="112">
        <v>67482</v>
      </c>
    </row>
    <row r="60" spans="1:6" ht="15" thickBot="1" x14ac:dyDescent="0.25">
      <c r="A60" s="71" t="s">
        <v>415</v>
      </c>
      <c r="B60" s="128">
        <v>-846</v>
      </c>
      <c r="C60" s="128">
        <v>1159931</v>
      </c>
      <c r="D60" s="128">
        <v>757021</v>
      </c>
      <c r="E60" s="128">
        <v>746051</v>
      </c>
      <c r="F60" s="128">
        <v>1139287</v>
      </c>
    </row>
    <row r="61" spans="1:6" x14ac:dyDescent="0.2">
      <c r="A61" s="69" t="s">
        <v>416</v>
      </c>
      <c r="B61" s="112">
        <v>397436</v>
      </c>
      <c r="C61" s="112">
        <v>1432096</v>
      </c>
      <c r="D61" s="112">
        <v>1189238</v>
      </c>
      <c r="E61" s="112">
        <v>-31841</v>
      </c>
      <c r="F61" s="112">
        <v>972468</v>
      </c>
    </row>
    <row r="62" spans="1:6" x14ac:dyDescent="0.2">
      <c r="A62" s="69" t="s">
        <v>417</v>
      </c>
      <c r="B62" s="112">
        <v>1613</v>
      </c>
      <c r="C62" s="112">
        <v>-753</v>
      </c>
      <c r="D62" s="112">
        <v>-645</v>
      </c>
      <c r="E62" s="112">
        <v>-325</v>
      </c>
      <c r="F62" s="112">
        <v>-130</v>
      </c>
    </row>
    <row r="63" spans="1:6" ht="15" thickBot="1" x14ac:dyDescent="0.25">
      <c r="A63" s="72" t="s">
        <v>418</v>
      </c>
      <c r="B63" s="122">
        <v>224962</v>
      </c>
      <c r="C63" s="122">
        <v>-1050123</v>
      </c>
      <c r="D63" s="122">
        <v>-829800</v>
      </c>
      <c r="E63" s="122">
        <v>-82663</v>
      </c>
      <c r="F63" s="122">
        <v>-276010</v>
      </c>
    </row>
    <row r="64" spans="1:6" x14ac:dyDescent="0.2">
      <c r="A64" s="296" t="s">
        <v>360</v>
      </c>
      <c r="B64" s="296"/>
      <c r="C64" s="296"/>
      <c r="D64" s="296"/>
      <c r="E64" s="296"/>
      <c r="F64" s="296"/>
    </row>
    <row r="65" spans="1:1" x14ac:dyDescent="0.2">
      <c r="A65" s="73"/>
    </row>
    <row r="66" spans="1:1" x14ac:dyDescent="0.2">
      <c r="A66" s="73"/>
    </row>
    <row r="67" spans="1:1" x14ac:dyDescent="0.2">
      <c r="A67" s="73"/>
    </row>
    <row r="68" spans="1:1" x14ac:dyDescent="0.2">
      <c r="A68" s="73"/>
    </row>
  </sheetData>
  <mergeCells count="3">
    <mergeCell ref="A1:F1"/>
    <mergeCell ref="A2:F2"/>
    <mergeCell ref="A64:F64"/>
  </mergeCells>
  <pageMargins left="0.7" right="0.7" top="0.75" bottom="0.75" header="0.3" footer="0.3"/>
  <pageSetup paperSize="9" scale="78"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41"/>
  <sheetViews>
    <sheetView view="pageBreakPreview" zoomScaleNormal="100" zoomScaleSheetLayoutView="100" workbookViewId="0">
      <selection activeCell="L14" sqref="L14"/>
    </sheetView>
  </sheetViews>
  <sheetFormatPr defaultColWidth="5.875" defaultRowHeight="14.25" x14ac:dyDescent="0.2"/>
  <cols>
    <col min="1" max="1" width="62.125" customWidth="1"/>
    <col min="2" max="4" width="6" bestFit="1" customWidth="1"/>
    <col min="5" max="5" width="6.5" bestFit="1" customWidth="1"/>
    <col min="6" max="6" width="6" bestFit="1" customWidth="1"/>
  </cols>
  <sheetData>
    <row r="1" spans="1:6" ht="18.75" x14ac:dyDescent="0.2">
      <c r="A1" s="249" t="s">
        <v>419</v>
      </c>
      <c r="B1" s="249"/>
      <c r="C1" s="249"/>
      <c r="D1" s="249"/>
      <c r="E1" s="249"/>
      <c r="F1" s="249"/>
    </row>
    <row r="2" spans="1:6" x14ac:dyDescent="0.2">
      <c r="A2" s="297" t="s">
        <v>420</v>
      </c>
      <c r="B2" s="297"/>
      <c r="C2" s="297"/>
      <c r="D2" s="297"/>
      <c r="E2" s="297"/>
      <c r="F2" s="297"/>
    </row>
    <row r="3" spans="1:6" ht="15" thickBot="1" x14ac:dyDescent="0.25">
      <c r="A3" s="295" t="s">
        <v>362</v>
      </c>
      <c r="B3" s="295"/>
      <c r="C3" s="295"/>
      <c r="D3" s="295"/>
      <c r="E3" s="295"/>
      <c r="F3" s="295"/>
    </row>
    <row r="4" spans="1:6" ht="15" thickBot="1" x14ac:dyDescent="0.25">
      <c r="A4" s="74"/>
      <c r="B4" s="75">
        <v>2019</v>
      </c>
      <c r="C4" s="75">
        <v>2020</v>
      </c>
      <c r="D4" s="75">
        <v>2021</v>
      </c>
      <c r="E4" s="75">
        <v>2022</v>
      </c>
      <c r="F4" s="75">
        <v>2023</v>
      </c>
    </row>
    <row r="5" spans="1:6" x14ac:dyDescent="0.2">
      <c r="A5" s="27"/>
      <c r="B5" s="76"/>
      <c r="C5" s="76"/>
      <c r="D5" s="76"/>
      <c r="E5" s="77"/>
      <c r="F5" s="2"/>
    </row>
    <row r="6" spans="1:6" x14ac:dyDescent="0.2">
      <c r="A6" s="29" t="s">
        <v>279</v>
      </c>
      <c r="B6" s="76"/>
      <c r="C6" s="76"/>
      <c r="D6" s="76"/>
      <c r="E6" s="76"/>
      <c r="F6" s="78"/>
    </row>
    <row r="7" spans="1:6" x14ac:dyDescent="0.2">
      <c r="A7" s="33" t="s">
        <v>421</v>
      </c>
      <c r="B7" s="127" t="s">
        <v>14</v>
      </c>
      <c r="C7" s="127" t="s">
        <v>14</v>
      </c>
      <c r="D7" s="127" t="s">
        <v>14</v>
      </c>
      <c r="E7" s="127">
        <v>2801</v>
      </c>
      <c r="F7" s="129">
        <v>2532</v>
      </c>
    </row>
    <row r="8" spans="1:6" x14ac:dyDescent="0.2">
      <c r="A8" s="33" t="s">
        <v>422</v>
      </c>
      <c r="B8" s="127">
        <v>44969</v>
      </c>
      <c r="C8" s="127">
        <v>52125</v>
      </c>
      <c r="D8" s="127">
        <v>51241</v>
      </c>
      <c r="E8" s="127">
        <v>10512</v>
      </c>
      <c r="F8" s="129">
        <v>8590</v>
      </c>
    </row>
    <row r="9" spans="1:6" x14ac:dyDescent="0.2">
      <c r="A9" s="33" t="s">
        <v>371</v>
      </c>
      <c r="B9" s="127">
        <v>518</v>
      </c>
      <c r="C9" s="127">
        <v>551</v>
      </c>
      <c r="D9" s="127">
        <v>515</v>
      </c>
      <c r="E9" s="127">
        <v>45881</v>
      </c>
      <c r="F9" s="129">
        <v>58684</v>
      </c>
    </row>
    <row r="10" spans="1:6" x14ac:dyDescent="0.2">
      <c r="A10" s="33" t="s">
        <v>423</v>
      </c>
      <c r="B10" s="127">
        <v>9606</v>
      </c>
      <c r="C10" s="127">
        <v>8900</v>
      </c>
      <c r="D10" s="127">
        <v>10780</v>
      </c>
      <c r="E10" s="127">
        <v>11525</v>
      </c>
      <c r="F10" s="129">
        <v>14713</v>
      </c>
    </row>
    <row r="11" spans="1:6" x14ac:dyDescent="0.2">
      <c r="A11" s="33" t="s">
        <v>424</v>
      </c>
      <c r="B11" s="127">
        <v>60</v>
      </c>
      <c r="C11" s="127">
        <v>59</v>
      </c>
      <c r="D11" s="127">
        <v>126</v>
      </c>
      <c r="E11" s="127">
        <v>180</v>
      </c>
      <c r="F11" s="129">
        <v>217</v>
      </c>
    </row>
    <row r="12" spans="1:6" x14ac:dyDescent="0.2">
      <c r="A12" s="33" t="s">
        <v>425</v>
      </c>
      <c r="B12" s="127">
        <v>247</v>
      </c>
      <c r="C12" s="127">
        <v>311</v>
      </c>
      <c r="D12" s="127">
        <v>316</v>
      </c>
      <c r="E12" s="127">
        <v>346</v>
      </c>
      <c r="F12" s="129">
        <v>195</v>
      </c>
    </row>
    <row r="13" spans="1:6" x14ac:dyDescent="0.2">
      <c r="A13" s="33" t="s">
        <v>426</v>
      </c>
      <c r="B13" s="127">
        <v>834</v>
      </c>
      <c r="C13" s="127">
        <v>1191</v>
      </c>
      <c r="D13" s="127">
        <v>2846</v>
      </c>
      <c r="E13" s="127">
        <v>3753</v>
      </c>
      <c r="F13" s="129">
        <v>3438</v>
      </c>
    </row>
    <row r="14" spans="1:6" x14ac:dyDescent="0.2">
      <c r="A14" s="29" t="s">
        <v>427</v>
      </c>
      <c r="B14" s="130">
        <v>56234</v>
      </c>
      <c r="C14" s="130">
        <v>63136</v>
      </c>
      <c r="D14" s="130">
        <v>65824</v>
      </c>
      <c r="E14" s="130">
        <v>74998</v>
      </c>
      <c r="F14" s="130">
        <v>88368</v>
      </c>
    </row>
    <row r="15" spans="1:6" x14ac:dyDescent="0.2">
      <c r="A15" s="29" t="s">
        <v>322</v>
      </c>
      <c r="B15" s="131"/>
      <c r="C15" s="131"/>
      <c r="D15" s="127"/>
      <c r="E15" s="130"/>
      <c r="F15" s="129" t="s">
        <v>14</v>
      </c>
    </row>
    <row r="16" spans="1:6" x14ac:dyDescent="0.2">
      <c r="A16" s="33" t="s">
        <v>428</v>
      </c>
      <c r="B16" s="127">
        <v>50294</v>
      </c>
      <c r="C16" s="127">
        <v>56659</v>
      </c>
      <c r="D16" s="127">
        <v>59246</v>
      </c>
      <c r="E16" s="127">
        <v>67187</v>
      </c>
      <c r="F16" s="129">
        <v>5662</v>
      </c>
    </row>
    <row r="17" spans="1:6" x14ac:dyDescent="0.2">
      <c r="A17" s="33" t="s">
        <v>45</v>
      </c>
      <c r="B17" s="127">
        <v>4940</v>
      </c>
      <c r="C17" s="127">
        <v>5478</v>
      </c>
      <c r="D17" s="127">
        <v>5579</v>
      </c>
      <c r="E17" s="127">
        <v>6525</v>
      </c>
      <c r="F17" s="129">
        <v>80844</v>
      </c>
    </row>
    <row r="18" spans="1:6" x14ac:dyDescent="0.2">
      <c r="A18" s="29" t="s">
        <v>429</v>
      </c>
      <c r="B18" s="130">
        <v>55234</v>
      </c>
      <c r="C18" s="130">
        <v>62136</v>
      </c>
      <c r="D18" s="130">
        <v>64824</v>
      </c>
      <c r="E18" s="130">
        <v>73712</v>
      </c>
      <c r="F18" s="130">
        <v>86506</v>
      </c>
    </row>
    <row r="19" spans="1:6" x14ac:dyDescent="0.2">
      <c r="A19" s="29" t="s">
        <v>430</v>
      </c>
      <c r="B19" s="130">
        <v>1000</v>
      </c>
      <c r="C19" s="130">
        <v>1000</v>
      </c>
      <c r="D19" s="130">
        <v>1000</v>
      </c>
      <c r="E19" s="130">
        <v>1286</v>
      </c>
      <c r="F19" s="130">
        <v>1862</v>
      </c>
    </row>
    <row r="20" spans="1:6" x14ac:dyDescent="0.2">
      <c r="A20" s="29" t="s">
        <v>431</v>
      </c>
      <c r="B20" s="131"/>
      <c r="C20" s="131"/>
      <c r="D20" s="127"/>
      <c r="E20" s="130"/>
      <c r="F20" s="132"/>
    </row>
    <row r="21" spans="1:6" x14ac:dyDescent="0.2">
      <c r="A21" s="33" t="s">
        <v>432</v>
      </c>
      <c r="B21" s="127">
        <v>1000</v>
      </c>
      <c r="C21" s="127">
        <v>1000</v>
      </c>
      <c r="D21" s="127">
        <v>1000</v>
      </c>
      <c r="E21" s="127">
        <v>1000</v>
      </c>
      <c r="F21" s="129">
        <v>1000</v>
      </c>
    </row>
    <row r="22" spans="1:6" x14ac:dyDescent="0.2">
      <c r="A22" s="33" t="s">
        <v>394</v>
      </c>
      <c r="B22" s="127" t="s">
        <v>14</v>
      </c>
      <c r="C22" s="127" t="s">
        <v>14</v>
      </c>
      <c r="D22" s="127" t="s">
        <v>14</v>
      </c>
      <c r="E22" s="127" t="s">
        <v>14</v>
      </c>
      <c r="F22" s="129">
        <v>286</v>
      </c>
    </row>
    <row r="23" spans="1:6" x14ac:dyDescent="0.2">
      <c r="A23" s="33" t="s">
        <v>433</v>
      </c>
      <c r="B23" s="127" t="s">
        <v>14</v>
      </c>
      <c r="C23" s="127" t="s">
        <v>14</v>
      </c>
      <c r="D23" s="127" t="s">
        <v>14</v>
      </c>
      <c r="E23" s="127">
        <v>286</v>
      </c>
      <c r="F23" s="129">
        <v>576</v>
      </c>
    </row>
    <row r="24" spans="1:6" x14ac:dyDescent="0.2">
      <c r="A24" s="29" t="s">
        <v>434</v>
      </c>
      <c r="B24" s="131"/>
      <c r="C24" s="131"/>
      <c r="D24" s="127"/>
      <c r="E24" s="130"/>
      <c r="F24" s="133"/>
    </row>
    <row r="25" spans="1:6" x14ac:dyDescent="0.2">
      <c r="A25" s="33" t="s">
        <v>435</v>
      </c>
      <c r="B25" s="127">
        <v>45</v>
      </c>
      <c r="C25" s="127">
        <v>67</v>
      </c>
      <c r="D25" s="127">
        <v>47</v>
      </c>
      <c r="E25" s="127">
        <v>3827</v>
      </c>
      <c r="F25" s="129">
        <v>7878</v>
      </c>
    </row>
    <row r="26" spans="1:6" x14ac:dyDescent="0.2">
      <c r="A26" s="33" t="s">
        <v>436</v>
      </c>
      <c r="B26" s="127">
        <v>14548</v>
      </c>
      <c r="C26" s="127">
        <v>18114</v>
      </c>
      <c r="D26" s="127">
        <v>15350</v>
      </c>
      <c r="E26" s="127">
        <v>18771</v>
      </c>
      <c r="F26" s="129">
        <v>23306</v>
      </c>
    </row>
    <row r="27" spans="1:6" x14ac:dyDescent="0.2">
      <c r="A27" s="33" t="s">
        <v>437</v>
      </c>
      <c r="B27" s="127">
        <v>14548</v>
      </c>
      <c r="C27" s="127">
        <v>18114</v>
      </c>
      <c r="D27" s="127">
        <v>15350</v>
      </c>
      <c r="E27" s="127">
        <v>23306</v>
      </c>
      <c r="F27" s="129">
        <v>23306</v>
      </c>
    </row>
    <row r="28" spans="1:6" x14ac:dyDescent="0.2">
      <c r="A28" s="31" t="s">
        <v>438</v>
      </c>
      <c r="B28" s="127">
        <v>8061</v>
      </c>
      <c r="C28" s="127">
        <v>8249</v>
      </c>
      <c r="D28" s="127">
        <v>8283</v>
      </c>
      <c r="E28" s="127">
        <v>15194</v>
      </c>
      <c r="F28" s="129">
        <v>15919</v>
      </c>
    </row>
    <row r="29" spans="1:6" x14ac:dyDescent="0.2">
      <c r="A29" s="31" t="s">
        <v>439</v>
      </c>
      <c r="B29" s="127">
        <v>6488</v>
      </c>
      <c r="C29" s="127">
        <v>9864</v>
      </c>
      <c r="D29" s="127">
        <v>7067</v>
      </c>
      <c r="E29" s="127" t="s">
        <v>14</v>
      </c>
      <c r="F29" s="129" t="s">
        <v>14</v>
      </c>
    </row>
    <row r="30" spans="1:6" x14ac:dyDescent="0.2">
      <c r="A30" s="33" t="s">
        <v>440</v>
      </c>
      <c r="B30" s="127"/>
      <c r="C30" s="127"/>
      <c r="D30" s="127"/>
      <c r="E30" s="127">
        <v>249</v>
      </c>
      <c r="F30" s="129">
        <v>492</v>
      </c>
    </row>
    <row r="31" spans="1:6" x14ac:dyDescent="0.2">
      <c r="A31" s="33" t="s">
        <v>441</v>
      </c>
      <c r="B31" s="127">
        <v>45</v>
      </c>
      <c r="C31" s="127">
        <v>67</v>
      </c>
      <c r="D31" s="127">
        <v>47</v>
      </c>
      <c r="E31" s="127">
        <v>3</v>
      </c>
      <c r="F31" s="129">
        <v>5</v>
      </c>
    </row>
    <row r="32" spans="1:6" x14ac:dyDescent="0.2">
      <c r="A32" s="33" t="s">
        <v>442</v>
      </c>
      <c r="B32" s="127">
        <v>9</v>
      </c>
      <c r="C32" s="127">
        <v>3</v>
      </c>
      <c r="D32" s="127">
        <v>3</v>
      </c>
      <c r="E32" s="127">
        <v>34</v>
      </c>
      <c r="F32" s="129">
        <v>80</v>
      </c>
    </row>
    <row r="33" spans="1:6" ht="15" thickBot="1" x14ac:dyDescent="0.25">
      <c r="A33" s="34" t="s">
        <v>443</v>
      </c>
      <c r="B33" s="134">
        <v>54</v>
      </c>
      <c r="C33" s="134">
        <v>69</v>
      </c>
      <c r="D33" s="134">
        <v>50</v>
      </c>
      <c r="E33" s="134" t="s">
        <v>14</v>
      </c>
      <c r="F33" s="134" t="s">
        <v>14</v>
      </c>
    </row>
    <row r="34" spans="1:6" ht="15" thickTop="1" x14ac:dyDescent="0.2">
      <c r="A34" s="29" t="s">
        <v>416</v>
      </c>
      <c r="B34" s="130">
        <v>275</v>
      </c>
      <c r="C34" s="130">
        <v>588</v>
      </c>
      <c r="D34" s="130">
        <v>1934</v>
      </c>
      <c r="E34" s="130">
        <v>45790</v>
      </c>
      <c r="F34" s="130">
        <v>4970</v>
      </c>
    </row>
    <row r="35" spans="1:6" x14ac:dyDescent="0.2">
      <c r="A35" s="29" t="s">
        <v>417</v>
      </c>
      <c r="B35" s="130">
        <v>-275</v>
      </c>
      <c r="C35" s="130">
        <v>-588</v>
      </c>
      <c r="D35" s="130">
        <v>-1934</v>
      </c>
      <c r="E35" s="130">
        <v>-39594</v>
      </c>
      <c r="F35" s="130">
        <v>47954</v>
      </c>
    </row>
    <row r="36" spans="1:6" x14ac:dyDescent="0.2">
      <c r="A36" s="29" t="s">
        <v>418</v>
      </c>
      <c r="B36" s="130" t="s">
        <v>14</v>
      </c>
      <c r="C36" s="130" t="s">
        <v>14</v>
      </c>
      <c r="D36" s="127" t="s">
        <v>444</v>
      </c>
      <c r="E36" s="130" t="s">
        <v>14</v>
      </c>
      <c r="F36" s="133" t="s">
        <v>14</v>
      </c>
    </row>
    <row r="37" spans="1:6" x14ac:dyDescent="0.2">
      <c r="A37" s="29" t="s">
        <v>445</v>
      </c>
      <c r="B37" s="127" t="s">
        <v>14</v>
      </c>
      <c r="C37" s="127" t="s">
        <v>14</v>
      </c>
      <c r="D37" s="127" t="s">
        <v>14</v>
      </c>
      <c r="E37" s="130" t="s">
        <v>14</v>
      </c>
      <c r="F37" s="133">
        <v>6197</v>
      </c>
    </row>
    <row r="38" spans="1:6" ht="15" thickBot="1" x14ac:dyDescent="0.25">
      <c r="A38" s="80" t="s">
        <v>446</v>
      </c>
      <c r="B38" s="135" t="s">
        <v>14</v>
      </c>
      <c r="C38" s="135" t="s">
        <v>14</v>
      </c>
      <c r="D38" s="135" t="s">
        <v>14</v>
      </c>
      <c r="E38" s="136">
        <v>6197</v>
      </c>
      <c r="F38" s="137">
        <v>59120</v>
      </c>
    </row>
    <row r="39" spans="1:6" x14ac:dyDescent="0.2">
      <c r="A39" s="296" t="s">
        <v>447</v>
      </c>
      <c r="B39" s="296"/>
      <c r="C39" s="296"/>
      <c r="D39" s="296"/>
      <c r="E39" s="296"/>
      <c r="F39" s="296"/>
    </row>
    <row r="40" spans="1:6" x14ac:dyDescent="0.2">
      <c r="A40" s="73"/>
    </row>
    <row r="41" spans="1:6" x14ac:dyDescent="0.2">
      <c r="A41" s="73"/>
    </row>
  </sheetData>
  <mergeCells count="4">
    <mergeCell ref="A1:F1"/>
    <mergeCell ref="A2:F2"/>
    <mergeCell ref="A3:F3"/>
    <mergeCell ref="A39:F39"/>
  </mergeCells>
  <pageMargins left="0.7" right="0.7" top="0.75" bottom="0.75" header="0.3" footer="0.3"/>
  <pageSetup paperSize="9" scale="87"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L45"/>
  <sheetViews>
    <sheetView view="pageBreakPreview" topLeftCell="A16" zoomScale="115" zoomScaleNormal="100" zoomScaleSheetLayoutView="115" workbookViewId="0">
      <selection activeCell="M11" sqref="M11"/>
    </sheetView>
  </sheetViews>
  <sheetFormatPr defaultRowHeight="14.25" x14ac:dyDescent="0.2"/>
  <cols>
    <col min="1" max="1" width="41.625" customWidth="1"/>
    <col min="2" max="5" width="8.5" bestFit="1" customWidth="1"/>
    <col min="6" max="6" width="10.25" bestFit="1" customWidth="1"/>
    <col min="7" max="7" width="8.25" bestFit="1" customWidth="1"/>
    <col min="8" max="9" width="8.5" bestFit="1" customWidth="1"/>
    <col min="10" max="10" width="7.125" style="165" bestFit="1" customWidth="1"/>
  </cols>
  <sheetData>
    <row r="1" spans="1:12" ht="18.75" x14ac:dyDescent="0.2">
      <c r="A1" s="249" t="s">
        <v>448</v>
      </c>
      <c r="B1" s="249"/>
      <c r="C1" s="249"/>
      <c r="D1" s="249"/>
      <c r="E1" s="249"/>
      <c r="F1" s="249"/>
      <c r="G1" s="249"/>
      <c r="H1" s="249"/>
      <c r="I1" s="249"/>
      <c r="J1" s="249"/>
    </row>
    <row r="2" spans="1:12" ht="15.75" x14ac:dyDescent="0.2">
      <c r="A2" s="299" t="s">
        <v>449</v>
      </c>
      <c r="B2" s="299"/>
      <c r="C2" s="299"/>
      <c r="D2" s="299"/>
      <c r="E2" s="299"/>
      <c r="F2" s="299"/>
      <c r="G2" s="299"/>
      <c r="H2" s="299"/>
      <c r="I2" s="299"/>
      <c r="J2" s="299"/>
    </row>
    <row r="3" spans="1:12" ht="15" thickBot="1" x14ac:dyDescent="0.25">
      <c r="A3" s="300" t="s">
        <v>1</v>
      </c>
      <c r="B3" s="300"/>
      <c r="C3" s="300"/>
      <c r="D3" s="300"/>
      <c r="E3" s="301"/>
      <c r="F3" s="301"/>
      <c r="G3" s="301"/>
      <c r="H3" s="301"/>
      <c r="I3" s="301"/>
      <c r="J3" s="301"/>
    </row>
    <row r="4" spans="1:12" ht="15" thickTop="1" x14ac:dyDescent="0.2">
      <c r="A4" s="219" t="s">
        <v>450</v>
      </c>
      <c r="B4" s="302" t="s">
        <v>78</v>
      </c>
      <c r="C4" s="302" t="s">
        <v>48</v>
      </c>
      <c r="D4" s="305" t="s">
        <v>5</v>
      </c>
      <c r="E4" s="308">
        <v>2023</v>
      </c>
      <c r="F4" s="311">
        <v>2024</v>
      </c>
      <c r="G4" s="312"/>
      <c r="H4" s="312"/>
      <c r="I4" s="312"/>
      <c r="J4" s="313"/>
    </row>
    <row r="5" spans="1:12" ht="0.75" customHeight="1" thickBot="1" x14ac:dyDescent="0.25">
      <c r="A5" s="310"/>
      <c r="B5" s="303"/>
      <c r="C5" s="303"/>
      <c r="D5" s="306"/>
      <c r="E5" s="309"/>
      <c r="F5" s="107"/>
      <c r="G5" s="146"/>
      <c r="H5" s="107"/>
      <c r="I5" s="107"/>
      <c r="J5" s="164"/>
    </row>
    <row r="6" spans="1:12" ht="15" thickBot="1" x14ac:dyDescent="0.25">
      <c r="A6" s="228"/>
      <c r="B6" s="304"/>
      <c r="C6" s="304"/>
      <c r="D6" s="307"/>
      <c r="E6" s="210" t="s">
        <v>595</v>
      </c>
      <c r="F6" s="109" t="s">
        <v>571</v>
      </c>
      <c r="G6" s="109" t="s">
        <v>574</v>
      </c>
      <c r="H6" s="103" t="s">
        <v>576</v>
      </c>
      <c r="I6" s="103" t="s">
        <v>584</v>
      </c>
      <c r="J6" s="103" t="s">
        <v>596</v>
      </c>
    </row>
    <row r="7" spans="1:12" ht="15" thickTop="1" x14ac:dyDescent="0.2">
      <c r="A7" s="12" t="s">
        <v>279</v>
      </c>
      <c r="B7" s="5"/>
      <c r="C7" s="5"/>
      <c r="D7" s="5"/>
      <c r="E7" s="211"/>
      <c r="J7"/>
    </row>
    <row r="8" spans="1:12" x14ac:dyDescent="0.2">
      <c r="A8" s="81" t="s">
        <v>451</v>
      </c>
      <c r="B8" s="113">
        <v>1528246</v>
      </c>
      <c r="C8" s="113">
        <v>2308137</v>
      </c>
      <c r="D8" s="113">
        <v>2650786</v>
      </c>
      <c r="E8" s="113">
        <v>2650786</v>
      </c>
      <c r="F8" s="113">
        <v>2568027.4779999997</v>
      </c>
      <c r="G8" s="113">
        <v>2746459.9360000002</v>
      </c>
      <c r="H8" s="113">
        <v>2434036.1470000008</v>
      </c>
      <c r="I8" s="113">
        <v>2755151.6989999991</v>
      </c>
      <c r="J8" s="113">
        <v>3197003.7450000001</v>
      </c>
      <c r="L8" s="181"/>
    </row>
    <row r="9" spans="1:12" x14ac:dyDescent="0.2">
      <c r="A9" s="81" t="s">
        <v>452</v>
      </c>
      <c r="B9" s="113">
        <v>213911</v>
      </c>
      <c r="C9" s="113">
        <v>330061</v>
      </c>
      <c r="D9" s="113">
        <v>517695</v>
      </c>
      <c r="E9" s="113">
        <v>517695</v>
      </c>
      <c r="F9" s="113">
        <v>574147.05200000003</v>
      </c>
      <c r="G9" s="113">
        <v>592975.80700000003</v>
      </c>
      <c r="H9" s="113">
        <v>450296.84700000007</v>
      </c>
      <c r="I9" s="113">
        <v>470039.16800000001</v>
      </c>
      <c r="J9" s="113">
        <v>558313.83999999985</v>
      </c>
      <c r="L9" s="181"/>
    </row>
    <row r="10" spans="1:12" x14ac:dyDescent="0.2">
      <c r="A10" s="81" t="s">
        <v>453</v>
      </c>
      <c r="B10" s="113">
        <v>966673</v>
      </c>
      <c r="C10" s="113">
        <v>858227</v>
      </c>
      <c r="D10" s="113">
        <v>892010</v>
      </c>
      <c r="E10" s="113">
        <v>892010</v>
      </c>
      <c r="F10" s="113">
        <v>1065055.318</v>
      </c>
      <c r="G10" s="113">
        <v>724063.06799999997</v>
      </c>
      <c r="H10" s="113">
        <v>905924.46</v>
      </c>
      <c r="I10" s="113">
        <v>827138.77099999995</v>
      </c>
      <c r="J10" s="113">
        <v>1025210.782</v>
      </c>
      <c r="L10" s="181"/>
    </row>
    <row r="11" spans="1:12" x14ac:dyDescent="0.2">
      <c r="A11" s="81" t="s">
        <v>371</v>
      </c>
      <c r="B11" s="113">
        <v>13615840</v>
      </c>
      <c r="C11" s="113">
        <v>16441736</v>
      </c>
      <c r="D11" s="113">
        <v>20895614</v>
      </c>
      <c r="E11" s="113">
        <v>20895614</v>
      </c>
      <c r="F11" s="113">
        <v>25448438.435999997</v>
      </c>
      <c r="G11" s="113">
        <v>26255449.995000001</v>
      </c>
      <c r="H11" s="113">
        <v>27278337.505000003</v>
      </c>
      <c r="I11" s="113">
        <v>28923087.801999997</v>
      </c>
      <c r="J11" s="113">
        <v>30149407.908000004</v>
      </c>
      <c r="K11" s="148"/>
      <c r="L11" s="181"/>
    </row>
    <row r="12" spans="1:12" x14ac:dyDescent="0.2">
      <c r="A12" s="81" t="s">
        <v>454</v>
      </c>
      <c r="B12" s="113">
        <v>8202049</v>
      </c>
      <c r="C12" s="113">
        <v>10099077</v>
      </c>
      <c r="D12" s="113">
        <v>11502379</v>
      </c>
      <c r="E12" s="113">
        <v>11502379</v>
      </c>
      <c r="F12" s="113">
        <v>11265083.006999996</v>
      </c>
      <c r="G12" s="113">
        <v>11177305.515000001</v>
      </c>
      <c r="H12" s="113">
        <v>11100623.889999999</v>
      </c>
      <c r="I12" s="113">
        <v>11308354.687000003</v>
      </c>
      <c r="J12" s="113">
        <v>12447145.857999997</v>
      </c>
      <c r="L12" s="181"/>
    </row>
    <row r="13" spans="1:12" x14ac:dyDescent="0.2">
      <c r="A13" s="81" t="s">
        <v>455</v>
      </c>
      <c r="B13" s="113">
        <v>8831088</v>
      </c>
      <c r="C13" s="113">
        <v>10771563</v>
      </c>
      <c r="D13" s="113">
        <v>12202125</v>
      </c>
      <c r="E13" s="113">
        <v>12202125</v>
      </c>
      <c r="F13" s="113">
        <v>12011729.946999999</v>
      </c>
      <c r="G13" s="113">
        <v>11969406.230999999</v>
      </c>
      <c r="H13" s="113">
        <v>11907677.623</v>
      </c>
      <c r="I13" s="113">
        <v>12169162.320999999</v>
      </c>
      <c r="J13" s="113">
        <v>-857595.38500000001</v>
      </c>
      <c r="L13" s="181"/>
    </row>
    <row r="14" spans="1:12" x14ac:dyDescent="0.2">
      <c r="A14" s="81" t="s">
        <v>456</v>
      </c>
      <c r="B14" s="113">
        <v>-629039</v>
      </c>
      <c r="C14" s="113">
        <v>-672486</v>
      </c>
      <c r="D14" s="113">
        <v>-699746</v>
      </c>
      <c r="E14" s="113">
        <v>-699746</v>
      </c>
      <c r="F14" s="113">
        <v>-746646.94000000006</v>
      </c>
      <c r="G14" s="113">
        <v>-792100.7159999999</v>
      </c>
      <c r="H14" s="113">
        <v>-807053.73299999989</v>
      </c>
      <c r="I14" s="113">
        <v>-860807.63399999996</v>
      </c>
      <c r="J14" s="113">
        <v>11589550.472999999</v>
      </c>
      <c r="L14" s="181"/>
    </row>
    <row r="15" spans="1:12" x14ac:dyDescent="0.2">
      <c r="A15" s="81" t="s">
        <v>457</v>
      </c>
      <c r="B15" s="113">
        <v>635575</v>
      </c>
      <c r="C15" s="113">
        <v>716433</v>
      </c>
      <c r="D15" s="113">
        <v>872579</v>
      </c>
      <c r="E15" s="113">
        <v>872579</v>
      </c>
      <c r="F15" s="113">
        <v>973165.63600000017</v>
      </c>
      <c r="G15" s="113">
        <v>983143.5149999999</v>
      </c>
      <c r="H15" s="113">
        <v>990481.18400000001</v>
      </c>
      <c r="I15" s="113">
        <v>1001800.768</v>
      </c>
      <c r="J15" s="113">
        <v>1012671.2190000002</v>
      </c>
      <c r="L15" s="181"/>
    </row>
    <row r="16" spans="1:12" x14ac:dyDescent="0.2">
      <c r="A16" s="81" t="s">
        <v>458</v>
      </c>
      <c r="B16" s="113">
        <v>70764</v>
      </c>
      <c r="C16" s="113">
        <v>107049</v>
      </c>
      <c r="D16" s="113">
        <v>220831</v>
      </c>
      <c r="E16" s="113">
        <v>220831</v>
      </c>
      <c r="F16" s="113">
        <v>171331.62600000002</v>
      </c>
      <c r="G16" s="113">
        <v>175346.66100000005</v>
      </c>
      <c r="H16" s="113">
        <v>166175.24099999998</v>
      </c>
      <c r="I16" s="113">
        <v>185897.14400000006</v>
      </c>
      <c r="J16" s="113">
        <v>186560.45200000002</v>
      </c>
      <c r="L16" s="181"/>
    </row>
    <row r="17" spans="1:12" x14ac:dyDescent="0.2">
      <c r="A17" s="81" t="s">
        <v>459</v>
      </c>
      <c r="B17" s="113">
        <v>908754</v>
      </c>
      <c r="C17" s="113">
        <v>1202385</v>
      </c>
      <c r="D17" s="113">
        <v>1892967</v>
      </c>
      <c r="E17" s="113">
        <v>1892967</v>
      </c>
      <c r="F17" s="113">
        <v>2060964.9790000001</v>
      </c>
      <c r="G17" s="113">
        <v>2464449.0439999998</v>
      </c>
      <c r="H17" s="113">
        <v>2164460.7739999997</v>
      </c>
      <c r="I17" s="113">
        <v>2502482.9319999996</v>
      </c>
      <c r="J17" s="113">
        <v>2404597.537</v>
      </c>
      <c r="L17" s="181"/>
    </row>
    <row r="18" spans="1:12" x14ac:dyDescent="0.2">
      <c r="A18" s="82" t="s">
        <v>377</v>
      </c>
      <c r="B18" s="111">
        <v>26141812</v>
      </c>
      <c r="C18" s="111">
        <v>32063106</v>
      </c>
      <c r="D18" s="111">
        <v>39444861</v>
      </c>
      <c r="E18" s="111">
        <v>39444861</v>
      </c>
      <c r="F18" s="111">
        <v>44126213.531999998</v>
      </c>
      <c r="G18" s="111">
        <v>45119193.541000001</v>
      </c>
      <c r="H18" s="111">
        <v>45490336.047999993</v>
      </c>
      <c r="I18" s="111">
        <v>47973952.971000001</v>
      </c>
      <c r="J18" s="111">
        <v>50123315.956</v>
      </c>
      <c r="L18" s="181"/>
    </row>
    <row r="19" spans="1:12" ht="15" x14ac:dyDescent="0.2">
      <c r="A19" s="27"/>
      <c r="B19" s="138"/>
      <c r="C19" s="138"/>
      <c r="D19" s="113"/>
      <c r="E19" s="113"/>
      <c r="F19" s="113"/>
      <c r="G19" s="113"/>
      <c r="H19" s="113"/>
      <c r="I19" s="113"/>
      <c r="J19" s="113"/>
      <c r="L19" s="181"/>
    </row>
    <row r="20" spans="1:12" ht="15" x14ac:dyDescent="0.2">
      <c r="A20" s="12" t="s">
        <v>322</v>
      </c>
      <c r="B20" s="138"/>
      <c r="C20" s="138"/>
      <c r="D20" s="113"/>
      <c r="E20" s="113"/>
      <c r="F20" s="113"/>
      <c r="G20" s="113"/>
      <c r="H20" s="113"/>
      <c r="I20" s="113"/>
      <c r="J20" s="113"/>
      <c r="L20" s="181"/>
    </row>
    <row r="21" spans="1:12" x14ac:dyDescent="0.2">
      <c r="A21" s="81" t="s">
        <v>379</v>
      </c>
      <c r="B21" s="113">
        <v>322389</v>
      </c>
      <c r="C21" s="113">
        <v>358528</v>
      </c>
      <c r="D21" s="113">
        <v>424912</v>
      </c>
      <c r="E21" s="113">
        <v>424912</v>
      </c>
      <c r="F21" s="113">
        <v>290883.05100000009</v>
      </c>
      <c r="G21" s="113">
        <v>295277.99400000001</v>
      </c>
      <c r="H21" s="113">
        <v>301428.53699999995</v>
      </c>
      <c r="I21" s="113">
        <v>292329.74700000009</v>
      </c>
      <c r="J21" s="113">
        <v>459192.00300000003</v>
      </c>
      <c r="L21" s="181"/>
    </row>
    <row r="22" spans="1:12" x14ac:dyDescent="0.2">
      <c r="A22" s="81" t="s">
        <v>460</v>
      </c>
      <c r="B22" s="113">
        <v>4097113</v>
      </c>
      <c r="C22" s="113">
        <v>6725049</v>
      </c>
      <c r="D22" s="113">
        <v>8916845</v>
      </c>
      <c r="E22" s="113">
        <v>8916845</v>
      </c>
      <c r="F22" s="113">
        <v>11388395.622000001</v>
      </c>
      <c r="G22" s="113">
        <v>11159140.434999999</v>
      </c>
      <c r="H22" s="113">
        <v>11997359.119000003</v>
      </c>
      <c r="I22" s="113">
        <v>12673777.864</v>
      </c>
      <c r="J22" s="113">
        <v>13071190.529999999</v>
      </c>
      <c r="L22" s="181"/>
    </row>
    <row r="23" spans="1:12" x14ac:dyDescent="0.2">
      <c r="A23" s="81" t="s">
        <v>461</v>
      </c>
      <c r="B23" s="113">
        <v>18695178</v>
      </c>
      <c r="C23" s="113">
        <v>21490459</v>
      </c>
      <c r="D23" s="113">
        <v>25507568</v>
      </c>
      <c r="E23" s="113">
        <v>25507568</v>
      </c>
      <c r="F23" s="113">
        <v>27126481.768999986</v>
      </c>
      <c r="G23" s="113">
        <v>28226991.781999994</v>
      </c>
      <c r="H23" s="113">
        <v>27719480.327000011</v>
      </c>
      <c r="I23" s="113">
        <v>29348502.641000006</v>
      </c>
      <c r="J23" s="113">
        <v>30812105.305000003</v>
      </c>
      <c r="L23" s="181"/>
    </row>
    <row r="24" spans="1:12" x14ac:dyDescent="0.2">
      <c r="A24" s="81" t="s">
        <v>462</v>
      </c>
      <c r="B24" s="113">
        <v>112732</v>
      </c>
      <c r="C24" s="113">
        <v>136828</v>
      </c>
      <c r="D24" s="113">
        <v>171864</v>
      </c>
      <c r="E24" s="113">
        <v>171864</v>
      </c>
      <c r="F24" s="113">
        <v>176073.429</v>
      </c>
      <c r="G24" s="113">
        <v>176859.09900000002</v>
      </c>
      <c r="H24" s="113">
        <v>176700.43500000003</v>
      </c>
      <c r="I24" s="113">
        <v>176700.20200000002</v>
      </c>
      <c r="J24" s="113">
        <v>172845.50200000004</v>
      </c>
      <c r="L24" s="181"/>
    </row>
    <row r="25" spans="1:12" x14ac:dyDescent="0.2">
      <c r="A25" s="81" t="s">
        <v>463</v>
      </c>
      <c r="B25" s="113">
        <v>1823</v>
      </c>
      <c r="C25" s="113">
        <v>10134</v>
      </c>
      <c r="D25" s="113">
        <v>12518</v>
      </c>
      <c r="E25" s="113">
        <v>12518</v>
      </c>
      <c r="F25" s="113">
        <v>12138.308999999999</v>
      </c>
      <c r="G25" s="113">
        <v>11097.933999999999</v>
      </c>
      <c r="H25" s="113">
        <v>11157.082</v>
      </c>
      <c r="I25" s="113">
        <v>11132.178</v>
      </c>
      <c r="J25" s="113">
        <v>11105.772000000001</v>
      </c>
      <c r="L25" s="181"/>
    </row>
    <row r="26" spans="1:12" x14ac:dyDescent="0.2">
      <c r="A26" s="81" t="s">
        <v>464</v>
      </c>
      <c r="B26" s="113">
        <v>17288</v>
      </c>
      <c r="C26" s="113">
        <v>5847</v>
      </c>
      <c r="D26" s="113">
        <v>38414</v>
      </c>
      <c r="E26" s="113">
        <v>38414</v>
      </c>
      <c r="F26" s="113">
        <v>47693.243000000002</v>
      </c>
      <c r="G26" s="113">
        <v>54938.726000000002</v>
      </c>
      <c r="H26" s="113">
        <v>43976.772000000004</v>
      </c>
      <c r="I26" s="113">
        <v>39912.488999999994</v>
      </c>
      <c r="J26" s="113">
        <v>48281.502</v>
      </c>
      <c r="L26" s="181"/>
    </row>
    <row r="27" spans="1:12" x14ac:dyDescent="0.2">
      <c r="A27" s="81" t="s">
        <v>388</v>
      </c>
      <c r="B27" s="113">
        <v>997101</v>
      </c>
      <c r="C27" s="113">
        <v>1300389</v>
      </c>
      <c r="D27" s="113">
        <v>1966081</v>
      </c>
      <c r="E27" s="113">
        <v>1966081</v>
      </c>
      <c r="F27" s="113">
        <v>2101176.1440000008</v>
      </c>
      <c r="G27" s="113">
        <v>2273544.5649999999</v>
      </c>
      <c r="H27" s="113">
        <v>2269637.8380000005</v>
      </c>
      <c r="I27" s="113">
        <v>2520369.2679999997</v>
      </c>
      <c r="J27" s="113">
        <v>2538856.5689999997</v>
      </c>
      <c r="L27" s="181"/>
    </row>
    <row r="28" spans="1:12" x14ac:dyDescent="0.2">
      <c r="A28" s="82" t="s">
        <v>390</v>
      </c>
      <c r="B28" s="111">
        <v>24243625</v>
      </c>
      <c r="C28" s="111">
        <v>30027234</v>
      </c>
      <c r="D28" s="111">
        <v>37038203</v>
      </c>
      <c r="E28" s="111">
        <v>37038203</v>
      </c>
      <c r="F28" s="111">
        <v>41142841.566999987</v>
      </c>
      <c r="G28" s="111">
        <v>42197850.534999996</v>
      </c>
      <c r="H28" s="111">
        <v>42519740.110000014</v>
      </c>
      <c r="I28" s="111">
        <v>45062724.389000006</v>
      </c>
      <c r="J28" s="111">
        <v>47113577.182999991</v>
      </c>
      <c r="L28" s="181"/>
    </row>
    <row r="29" spans="1:12" ht="15" x14ac:dyDescent="0.2">
      <c r="A29" s="27"/>
      <c r="B29" s="138"/>
      <c r="C29" s="132"/>
      <c r="D29" s="111"/>
      <c r="E29" s="113"/>
      <c r="F29" s="113"/>
      <c r="G29" s="113"/>
      <c r="H29" s="113"/>
      <c r="I29" s="113"/>
      <c r="J29" s="113"/>
      <c r="L29" s="181"/>
    </row>
    <row r="30" spans="1:12" x14ac:dyDescent="0.2">
      <c r="A30" s="12" t="s">
        <v>391</v>
      </c>
      <c r="B30" s="111">
        <v>1898187</v>
      </c>
      <c r="C30" s="111">
        <v>2035872</v>
      </c>
      <c r="D30" s="111">
        <v>2406658</v>
      </c>
      <c r="E30" s="111">
        <v>2406658</v>
      </c>
      <c r="F30" s="111">
        <v>2983371.965000011</v>
      </c>
      <c r="G30" s="111">
        <v>2921343.0060000047</v>
      </c>
      <c r="H30" s="111">
        <v>2970595.9379999787</v>
      </c>
      <c r="I30" s="111">
        <v>2911228.5819999948</v>
      </c>
      <c r="J30" s="111">
        <v>3009738.7730000005</v>
      </c>
      <c r="L30" s="181"/>
    </row>
    <row r="31" spans="1:12" ht="15" x14ac:dyDescent="0.2">
      <c r="A31" s="27"/>
      <c r="B31" s="138"/>
      <c r="C31" s="132"/>
      <c r="D31" s="113"/>
      <c r="E31" s="113"/>
      <c r="F31" s="113"/>
      <c r="G31" s="113"/>
      <c r="H31" s="113"/>
      <c r="I31" s="113"/>
      <c r="J31" s="113"/>
      <c r="L31" s="181"/>
    </row>
    <row r="32" spans="1:12" ht="15" x14ac:dyDescent="0.2">
      <c r="A32" s="12" t="s">
        <v>465</v>
      </c>
      <c r="B32" s="138"/>
      <c r="C32" s="132"/>
      <c r="D32" s="113"/>
      <c r="E32" s="113"/>
      <c r="F32" s="113"/>
      <c r="G32" s="113"/>
      <c r="H32" s="113"/>
      <c r="I32" s="113"/>
      <c r="J32" s="113"/>
      <c r="L32" s="181"/>
    </row>
    <row r="33" spans="1:12" x14ac:dyDescent="0.2">
      <c r="A33" s="13" t="s">
        <v>466</v>
      </c>
      <c r="B33" s="113">
        <v>561451</v>
      </c>
      <c r="C33" s="113">
        <v>584837</v>
      </c>
      <c r="D33" s="113">
        <v>614275</v>
      </c>
      <c r="E33" s="113">
        <v>614275</v>
      </c>
      <c r="F33" s="113">
        <v>631109.90700000001</v>
      </c>
      <c r="G33" s="113">
        <v>630826.88699999999</v>
      </c>
      <c r="H33" s="113">
        <v>630532.38800000004</v>
      </c>
      <c r="I33" s="113">
        <v>628616.41399999987</v>
      </c>
      <c r="J33" s="113">
        <v>631074.42300000007</v>
      </c>
      <c r="L33" s="181"/>
    </row>
    <row r="34" spans="1:12" x14ac:dyDescent="0.2">
      <c r="A34" s="13" t="s">
        <v>394</v>
      </c>
      <c r="B34" s="113">
        <v>379965</v>
      </c>
      <c r="C34" s="113">
        <v>440578</v>
      </c>
      <c r="D34" s="113">
        <v>572952</v>
      </c>
      <c r="E34" s="113">
        <v>572952</v>
      </c>
      <c r="F34" s="113">
        <v>601008.43259999994</v>
      </c>
      <c r="G34" s="113">
        <v>648898.76160000009</v>
      </c>
      <c r="H34" s="113">
        <v>670737.50839999993</v>
      </c>
      <c r="I34" s="113">
        <v>650564.62739999988</v>
      </c>
      <c r="J34" s="113">
        <v>650680.00299999991</v>
      </c>
      <c r="L34" s="181"/>
    </row>
    <row r="35" spans="1:12" x14ac:dyDescent="0.2">
      <c r="A35" s="13" t="s">
        <v>467</v>
      </c>
      <c r="B35" s="113">
        <v>696938</v>
      </c>
      <c r="C35" s="113">
        <v>870554</v>
      </c>
      <c r="D35" s="113">
        <v>1142504</v>
      </c>
      <c r="E35" s="113">
        <v>1142504</v>
      </c>
      <c r="F35" s="113">
        <v>1450178.2454000004</v>
      </c>
      <c r="G35" s="113">
        <v>1349293.3974000006</v>
      </c>
      <c r="H35" s="113">
        <v>1336443.8415999997</v>
      </c>
      <c r="I35" s="113">
        <v>1301254.2055999998</v>
      </c>
      <c r="J35" s="113">
        <v>1363937.9060000002</v>
      </c>
      <c r="L35" s="181"/>
    </row>
    <row r="36" spans="1:12" ht="15" thickBot="1" x14ac:dyDescent="0.25">
      <c r="A36" s="159" t="s">
        <v>468</v>
      </c>
      <c r="B36" s="118">
        <v>259833</v>
      </c>
      <c r="C36" s="118">
        <v>139904</v>
      </c>
      <c r="D36" s="118">
        <v>76926</v>
      </c>
      <c r="E36" s="118">
        <v>76926</v>
      </c>
      <c r="F36" s="118">
        <v>301075.37999999995</v>
      </c>
      <c r="G36" s="118">
        <v>292323.96000000002</v>
      </c>
      <c r="H36" s="118">
        <v>332882.19999999995</v>
      </c>
      <c r="I36" s="118">
        <v>330793.3349999999</v>
      </c>
      <c r="J36" s="118">
        <v>364046.44099999993</v>
      </c>
      <c r="L36" s="181"/>
    </row>
    <row r="37" spans="1:12" ht="15.75" thickTop="1" thickBot="1" x14ac:dyDescent="0.25">
      <c r="A37" s="83" t="s">
        <v>469</v>
      </c>
      <c r="B37" s="117">
        <v>1898187</v>
      </c>
      <c r="C37" s="117">
        <v>2035872</v>
      </c>
      <c r="D37" s="117">
        <v>2406658</v>
      </c>
      <c r="E37" s="117">
        <v>2406658</v>
      </c>
      <c r="F37" s="117">
        <v>2983371.9650000003</v>
      </c>
      <c r="G37" s="117">
        <v>2921343.0060000005</v>
      </c>
      <c r="H37" s="117">
        <v>2970595.9380000001</v>
      </c>
      <c r="I37" s="117">
        <v>2911228.5819999995</v>
      </c>
      <c r="J37" s="117">
        <v>3009738.7730000005</v>
      </c>
      <c r="L37" s="181"/>
    </row>
    <row r="38" spans="1:12" ht="15" thickTop="1" x14ac:dyDescent="0.2">
      <c r="A38" s="269" t="s">
        <v>581</v>
      </c>
      <c r="B38" s="269"/>
      <c r="C38" s="269"/>
      <c r="D38" s="269"/>
      <c r="E38" s="269"/>
      <c r="F38" s="269"/>
      <c r="G38" s="269"/>
      <c r="H38" s="269"/>
      <c r="I38" s="269"/>
      <c r="J38" s="269"/>
    </row>
    <row r="39" spans="1:12" x14ac:dyDescent="0.2">
      <c r="A39" s="298" t="s">
        <v>582</v>
      </c>
      <c r="B39" s="298"/>
      <c r="C39" s="298"/>
      <c r="D39" s="298"/>
      <c r="E39" s="298"/>
      <c r="F39" s="298"/>
      <c r="G39" s="298"/>
      <c r="H39" s="298"/>
      <c r="I39" s="298"/>
      <c r="J39" s="298"/>
    </row>
    <row r="43" spans="1:12" x14ac:dyDescent="0.2">
      <c r="F43" s="181"/>
      <c r="G43" s="181"/>
      <c r="H43" s="181"/>
      <c r="I43" s="181"/>
      <c r="J43" s="181"/>
    </row>
    <row r="44" spans="1:12" x14ac:dyDescent="0.2">
      <c r="F44" s="181"/>
      <c r="G44" s="181"/>
      <c r="H44" s="181"/>
      <c r="I44" s="181"/>
      <c r="J44" s="181"/>
    </row>
    <row r="45" spans="1:12" x14ac:dyDescent="0.2">
      <c r="F45" s="181"/>
      <c r="G45" s="181"/>
      <c r="H45" s="181"/>
      <c r="I45" s="181"/>
      <c r="J45" s="181"/>
    </row>
  </sheetData>
  <mergeCells count="11">
    <mergeCell ref="A39:J39"/>
    <mergeCell ref="A38:J38"/>
    <mergeCell ref="A1:J1"/>
    <mergeCell ref="A2:J2"/>
    <mergeCell ref="A3:J3"/>
    <mergeCell ref="B4:B6"/>
    <mergeCell ref="C4:C6"/>
    <mergeCell ref="D4:D6"/>
    <mergeCell ref="E4:E5"/>
    <mergeCell ref="A4:A6"/>
    <mergeCell ref="F4:J4"/>
  </mergeCells>
  <pageMargins left="0.7" right="0.7" top="0.75" bottom="0.75" header="0.3" footer="0.3"/>
  <pageSetup paperSize="9" scale="63"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S20"/>
  <sheetViews>
    <sheetView view="pageBreakPreview" zoomScale="130" zoomScaleNormal="100" zoomScaleSheetLayoutView="130" workbookViewId="0">
      <selection activeCell="I8" sqref="I8:J8"/>
    </sheetView>
  </sheetViews>
  <sheetFormatPr defaultColWidth="9" defaultRowHeight="14.25" x14ac:dyDescent="0.2"/>
  <cols>
    <col min="1" max="1" width="30.125" style="41" bestFit="1" customWidth="1"/>
    <col min="2" max="5" width="8.5" style="41" bestFit="1" customWidth="1"/>
    <col min="6" max="9" width="8.75" style="41" bestFit="1" customWidth="1"/>
    <col min="10" max="10" width="9.625" style="41" bestFit="1" customWidth="1"/>
    <col min="11" max="16384" width="9" style="41"/>
  </cols>
  <sheetData>
    <row r="1" spans="1:19" ht="18.75" x14ac:dyDescent="0.2">
      <c r="A1" s="249" t="s">
        <v>470</v>
      </c>
      <c r="B1" s="249"/>
      <c r="C1" s="249"/>
      <c r="D1" s="249"/>
      <c r="E1" s="249"/>
      <c r="F1" s="249"/>
      <c r="G1" s="249"/>
      <c r="H1" s="249"/>
      <c r="I1" s="249"/>
      <c r="J1" s="249"/>
    </row>
    <row r="2" spans="1:19" ht="16.5" thickBot="1" x14ac:dyDescent="0.25">
      <c r="A2" s="315" t="s">
        <v>471</v>
      </c>
      <c r="B2" s="315"/>
      <c r="C2" s="315"/>
      <c r="D2" s="315"/>
      <c r="E2" s="315"/>
      <c r="F2" s="315"/>
      <c r="G2" s="315"/>
      <c r="H2" s="315"/>
      <c r="I2" s="315"/>
      <c r="J2" s="315"/>
    </row>
    <row r="3" spans="1:19" ht="16.5" thickTop="1" thickBot="1" x14ac:dyDescent="0.25">
      <c r="A3" s="84"/>
      <c r="B3" s="316" t="s">
        <v>78</v>
      </c>
      <c r="C3" s="316" t="s">
        <v>48</v>
      </c>
      <c r="D3" s="316" t="s">
        <v>5</v>
      </c>
      <c r="E3" s="38">
        <v>2023</v>
      </c>
      <c r="F3" s="259">
        <v>2024</v>
      </c>
      <c r="G3" s="260"/>
      <c r="H3" s="260"/>
      <c r="I3" s="260"/>
      <c r="J3" s="260"/>
    </row>
    <row r="4" spans="1:19" ht="15.75" thickBot="1" x14ac:dyDescent="0.25">
      <c r="A4" s="85"/>
      <c r="B4" s="282"/>
      <c r="C4" s="282"/>
      <c r="D4" s="282"/>
      <c r="E4" s="215" t="s">
        <v>584</v>
      </c>
      <c r="F4" s="104" t="s">
        <v>570</v>
      </c>
      <c r="G4" s="104" t="s">
        <v>571</v>
      </c>
      <c r="H4" s="104" t="s">
        <v>574</v>
      </c>
      <c r="I4" s="104" t="s">
        <v>576</v>
      </c>
      <c r="J4" s="104" t="s">
        <v>584</v>
      </c>
    </row>
    <row r="5" spans="1:19" ht="22.5" customHeight="1" thickTop="1" x14ac:dyDescent="0.2">
      <c r="A5" s="37" t="s">
        <v>472</v>
      </c>
      <c r="B5" s="114">
        <v>16618909</v>
      </c>
      <c r="C5" s="114">
        <v>19281929</v>
      </c>
      <c r="D5" s="143">
        <v>18358468</v>
      </c>
      <c r="E5" s="216">
        <v>16859028</v>
      </c>
      <c r="F5" s="145">
        <v>18324580.778227001</v>
      </c>
      <c r="G5" s="145">
        <v>18561700.451869998</v>
      </c>
      <c r="H5" s="145">
        <v>18775434.007548001</v>
      </c>
      <c r="I5" s="145">
        <v>19303528.032853</v>
      </c>
      <c r="J5" s="168">
        <v>24787582.773530997</v>
      </c>
      <c r="K5" s="177"/>
      <c r="L5" s="99"/>
      <c r="M5" s="99"/>
      <c r="N5" s="99"/>
      <c r="O5" s="99"/>
      <c r="P5" s="99"/>
      <c r="Q5" s="99"/>
      <c r="R5" s="99"/>
      <c r="S5" s="99"/>
    </row>
    <row r="6" spans="1:19" ht="22.5" customHeight="1" x14ac:dyDescent="0.2">
      <c r="A6" s="37" t="s">
        <v>473</v>
      </c>
      <c r="B6" s="114">
        <v>1875316</v>
      </c>
      <c r="C6" s="114">
        <v>2074337</v>
      </c>
      <c r="D6" s="143">
        <v>4279847</v>
      </c>
      <c r="E6" s="143">
        <v>4362946</v>
      </c>
      <c r="F6" s="145">
        <v>4803574.3039999995</v>
      </c>
      <c r="G6" s="145">
        <v>4918022.9400000004</v>
      </c>
      <c r="H6" s="145">
        <v>4960533.8407330001</v>
      </c>
      <c r="I6" s="145">
        <v>4911719.7719999999</v>
      </c>
      <c r="J6" s="168">
        <v>4963972.1324450001</v>
      </c>
      <c r="K6" s="177"/>
      <c r="L6" s="99"/>
      <c r="M6" s="99"/>
      <c r="N6" s="99"/>
      <c r="O6" s="99"/>
      <c r="P6" s="99"/>
      <c r="Q6" s="99"/>
      <c r="R6" s="99"/>
      <c r="S6" s="99"/>
    </row>
    <row r="7" spans="1:19" ht="22.5" customHeight="1" x14ac:dyDescent="0.2">
      <c r="A7" s="17" t="s">
        <v>474</v>
      </c>
      <c r="B7" s="112">
        <v>18494226</v>
      </c>
      <c r="C7" s="112">
        <v>21356266</v>
      </c>
      <c r="D7" s="142">
        <v>22638315</v>
      </c>
      <c r="E7" s="142">
        <v>21221973</v>
      </c>
      <c r="F7" s="112">
        <v>23128155.082227003</v>
      </c>
      <c r="G7" s="112">
        <v>23479723.391869999</v>
      </c>
      <c r="H7" s="112">
        <v>23735967.848281</v>
      </c>
      <c r="I7" s="112">
        <v>24215247.804853</v>
      </c>
      <c r="J7" s="167">
        <f>J5+J6</f>
        <v>29751554.905975997</v>
      </c>
      <c r="K7" s="177"/>
      <c r="L7" s="99"/>
      <c r="M7" s="99"/>
      <c r="N7" s="99"/>
      <c r="O7" s="99"/>
      <c r="P7" s="99"/>
      <c r="Q7" s="99"/>
      <c r="R7" s="99"/>
      <c r="S7" s="99"/>
    </row>
    <row r="8" spans="1:19" ht="22.5" customHeight="1" x14ac:dyDescent="0.2">
      <c r="A8" s="17" t="s">
        <v>475</v>
      </c>
      <c r="B8" s="112">
        <v>12439752</v>
      </c>
      <c r="C8" s="112">
        <v>14101558</v>
      </c>
      <c r="D8" s="142">
        <v>17790896</v>
      </c>
      <c r="E8" s="142">
        <v>16733706</v>
      </c>
      <c r="F8" s="112">
        <v>18427985.48638</v>
      </c>
      <c r="G8" s="112">
        <v>18631199.549869999</v>
      </c>
      <c r="H8" s="112">
        <v>19013360.517200001</v>
      </c>
      <c r="I8" s="112">
        <v>19785790.116999999</v>
      </c>
      <c r="J8" s="167">
        <v>20366935.305800002</v>
      </c>
      <c r="K8" s="177"/>
      <c r="L8" s="99"/>
      <c r="M8" s="99"/>
      <c r="N8" s="99"/>
      <c r="O8" s="99"/>
      <c r="P8" s="99"/>
      <c r="Q8" s="99"/>
      <c r="R8" s="99"/>
      <c r="S8" s="99"/>
    </row>
    <row r="9" spans="1:19" ht="22.5" customHeight="1" x14ac:dyDescent="0.2">
      <c r="A9" s="37" t="s">
        <v>476</v>
      </c>
      <c r="B9" s="114">
        <v>418418</v>
      </c>
      <c r="C9" s="114">
        <v>415712</v>
      </c>
      <c r="D9" s="143">
        <v>602904</v>
      </c>
      <c r="E9" s="143">
        <v>519274</v>
      </c>
      <c r="F9" s="145">
        <v>550657.33400000003</v>
      </c>
      <c r="G9" s="145">
        <v>569049.304</v>
      </c>
      <c r="H9" s="145">
        <v>611114.66099999996</v>
      </c>
      <c r="I9" s="145">
        <v>624026.44900000002</v>
      </c>
      <c r="J9" s="168">
        <v>574255.84199999995</v>
      </c>
      <c r="K9" s="177"/>
      <c r="L9" s="99"/>
      <c r="M9" s="99"/>
      <c r="N9" s="99"/>
      <c r="O9" s="99"/>
      <c r="P9" s="99"/>
      <c r="Q9" s="99"/>
      <c r="R9" s="99"/>
      <c r="S9" s="99"/>
    </row>
    <row r="10" spans="1:19" ht="22.5" customHeight="1" x14ac:dyDescent="0.2">
      <c r="A10" s="37" t="s">
        <v>477</v>
      </c>
      <c r="B10" s="114">
        <v>700455</v>
      </c>
      <c r="C10" s="114">
        <v>1447459</v>
      </c>
      <c r="D10" s="143">
        <v>1388023</v>
      </c>
      <c r="E10" s="143">
        <v>1243602</v>
      </c>
      <c r="F10" s="145">
        <v>1323201.068</v>
      </c>
      <c r="G10" s="145">
        <v>1291698.199</v>
      </c>
      <c r="H10" s="145">
        <v>1454317.4539999999</v>
      </c>
      <c r="I10" s="145">
        <v>1240339.902</v>
      </c>
      <c r="J10" s="168">
        <v>1457058.9709999999</v>
      </c>
      <c r="K10" s="177"/>
      <c r="L10" s="99"/>
      <c r="M10" s="99"/>
      <c r="N10" s="99"/>
      <c r="O10" s="99"/>
      <c r="P10" s="99"/>
      <c r="Q10" s="99"/>
      <c r="R10" s="99"/>
      <c r="S10" s="99"/>
    </row>
    <row r="11" spans="1:19" ht="22.5" customHeight="1" x14ac:dyDescent="0.2">
      <c r="A11" s="37" t="s">
        <v>478</v>
      </c>
      <c r="B11" s="114">
        <v>197018</v>
      </c>
      <c r="C11" s="114">
        <v>207436</v>
      </c>
      <c r="D11" s="143">
        <v>290217</v>
      </c>
      <c r="E11" s="143">
        <v>228360</v>
      </c>
      <c r="F11" s="145">
        <v>66088.493000000002</v>
      </c>
      <c r="G11" s="145">
        <v>85049.243000000002</v>
      </c>
      <c r="H11" s="145">
        <v>79903.017999999996</v>
      </c>
      <c r="I11" s="145">
        <v>181660.86499999999</v>
      </c>
      <c r="J11" s="168">
        <v>140610.383</v>
      </c>
      <c r="K11" s="177"/>
      <c r="L11" s="99"/>
      <c r="M11" s="99"/>
      <c r="N11" s="99"/>
      <c r="O11" s="99"/>
      <c r="P11" s="99"/>
      <c r="Q11" s="99"/>
      <c r="R11" s="99"/>
      <c r="S11" s="99"/>
    </row>
    <row r="12" spans="1:19" ht="22.5" customHeight="1" x14ac:dyDescent="0.2">
      <c r="A12" s="37" t="s">
        <v>479</v>
      </c>
      <c r="B12" s="114">
        <v>11079775</v>
      </c>
      <c r="C12" s="114">
        <v>11976081</v>
      </c>
      <c r="D12" s="143">
        <v>15435676</v>
      </c>
      <c r="E12" s="143">
        <v>14668710</v>
      </c>
      <c r="F12" s="145">
        <v>16415262.655380001</v>
      </c>
      <c r="G12" s="145">
        <v>16612734.027869999</v>
      </c>
      <c r="H12" s="145">
        <v>16795480.108199999</v>
      </c>
      <c r="I12" s="145">
        <v>17667671.243999999</v>
      </c>
      <c r="J12" s="168">
        <v>18122954.172800001</v>
      </c>
      <c r="K12" s="177"/>
      <c r="L12" s="99"/>
      <c r="M12" s="99"/>
      <c r="N12" s="99"/>
      <c r="O12" s="99"/>
      <c r="P12" s="99"/>
      <c r="Q12" s="99"/>
      <c r="R12" s="99"/>
      <c r="S12" s="99"/>
    </row>
    <row r="13" spans="1:19" ht="22.5" customHeight="1" x14ac:dyDescent="0.2">
      <c r="A13" s="98" t="s">
        <v>480</v>
      </c>
      <c r="B13" s="114">
        <v>44086</v>
      </c>
      <c r="C13" s="114">
        <v>54870</v>
      </c>
      <c r="D13" s="143">
        <v>74076</v>
      </c>
      <c r="E13" s="143">
        <v>73760</v>
      </c>
      <c r="F13" s="145">
        <v>72775.936000000002</v>
      </c>
      <c r="G13" s="145">
        <v>72668.775999999998</v>
      </c>
      <c r="H13" s="145">
        <v>72545.275999999998</v>
      </c>
      <c r="I13" s="145">
        <v>72091.657000000007</v>
      </c>
      <c r="J13" s="168">
        <v>72055.937000000005</v>
      </c>
      <c r="K13" s="177"/>
      <c r="L13" s="99"/>
      <c r="M13" s="99"/>
      <c r="N13" s="99"/>
      <c r="O13" s="99"/>
      <c r="P13" s="99"/>
      <c r="Q13" s="99"/>
      <c r="R13" s="99"/>
      <c r="S13" s="99"/>
    </row>
    <row r="14" spans="1:19" ht="22.5" customHeight="1" x14ac:dyDescent="0.2">
      <c r="A14" s="100" t="s">
        <v>481</v>
      </c>
      <c r="B14" s="114">
        <v>3791605</v>
      </c>
      <c r="C14" s="114">
        <v>4612478</v>
      </c>
      <c r="D14" s="143">
        <v>5393662</v>
      </c>
      <c r="E14" s="143">
        <v>5054062</v>
      </c>
      <c r="F14" s="145">
        <v>5491812.9713315507</v>
      </c>
      <c r="G14" s="145">
        <v>5575878.2461118493</v>
      </c>
      <c r="H14" s="145">
        <v>5637429.9507079003</v>
      </c>
      <c r="I14" s="145">
        <v>5748922.7612659</v>
      </c>
      <c r="J14" s="145">
        <v>5888284.1293421993</v>
      </c>
      <c r="K14" s="177"/>
      <c r="L14" s="99"/>
      <c r="M14" s="99"/>
      <c r="N14" s="99"/>
      <c r="O14" s="99"/>
      <c r="P14" s="99"/>
      <c r="Q14" s="99"/>
      <c r="R14" s="99"/>
      <c r="S14" s="99"/>
    </row>
    <row r="15" spans="1:19" ht="22.5" customHeight="1" thickBot="1" x14ac:dyDescent="0.25">
      <c r="A15" s="101" t="s">
        <v>482</v>
      </c>
      <c r="B15" s="119">
        <v>8648147</v>
      </c>
      <c r="C15" s="119">
        <v>9523577</v>
      </c>
      <c r="D15" s="119">
        <v>12397234</v>
      </c>
      <c r="E15" s="119">
        <v>11679643</v>
      </c>
      <c r="F15" s="119">
        <v>12936172.51504845</v>
      </c>
      <c r="G15" s="119">
        <v>13055321.30375815</v>
      </c>
      <c r="H15" s="119">
        <v>13375930.566492099</v>
      </c>
      <c r="I15" s="119">
        <v>14036867.355734099</v>
      </c>
      <c r="J15" s="171">
        <v>14478651.176457802</v>
      </c>
      <c r="K15" s="177"/>
      <c r="L15" s="99"/>
      <c r="M15" s="99"/>
      <c r="N15" s="99"/>
      <c r="O15" s="99"/>
      <c r="P15" s="99"/>
      <c r="Q15" s="99"/>
      <c r="R15" s="99"/>
      <c r="S15" s="99"/>
    </row>
    <row r="16" spans="1:19" ht="15" thickTop="1" x14ac:dyDescent="0.2">
      <c r="A16" s="37"/>
      <c r="B16" s="314" t="s">
        <v>483</v>
      </c>
      <c r="C16" s="314"/>
      <c r="D16" s="314"/>
      <c r="E16" s="314"/>
      <c r="F16" s="314"/>
      <c r="G16" s="314"/>
      <c r="H16" s="314"/>
      <c r="I16" s="314"/>
      <c r="J16" s="314"/>
      <c r="K16" s="177"/>
    </row>
    <row r="17" spans="1:10" x14ac:dyDescent="0.2">
      <c r="A17" s="263"/>
      <c r="B17" s="263"/>
      <c r="C17" s="263"/>
      <c r="D17" s="263"/>
      <c r="E17" s="263"/>
      <c r="F17" s="263"/>
      <c r="G17" s="263"/>
      <c r="H17" s="263"/>
      <c r="I17" s="263"/>
      <c r="J17" s="263"/>
    </row>
    <row r="18" spans="1:10" x14ac:dyDescent="0.2">
      <c r="A18" s="73"/>
    </row>
    <row r="19" spans="1:10" x14ac:dyDescent="0.2">
      <c r="A19" s="73"/>
    </row>
    <row r="20" spans="1:10" x14ac:dyDescent="0.2">
      <c r="A20" s="73"/>
    </row>
  </sheetData>
  <mergeCells count="8">
    <mergeCell ref="B16:J16"/>
    <mergeCell ref="A17:J17"/>
    <mergeCell ref="A1:J1"/>
    <mergeCell ref="A2:J2"/>
    <mergeCell ref="B3:B4"/>
    <mergeCell ref="C3:C4"/>
    <mergeCell ref="D3:D4"/>
    <mergeCell ref="F3:J3"/>
  </mergeCells>
  <pageMargins left="0.7" right="0.7" top="0.75" bottom="0.75" header="0.3" footer="0.3"/>
  <pageSetup paperSize="9" scale="74"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I59"/>
  <sheetViews>
    <sheetView view="pageBreakPreview" zoomScaleNormal="100" zoomScaleSheetLayoutView="100" workbookViewId="0">
      <selection activeCell="L16" sqref="L16"/>
    </sheetView>
  </sheetViews>
  <sheetFormatPr defaultColWidth="9.125" defaultRowHeight="14.25" x14ac:dyDescent="0.2"/>
  <cols>
    <col min="1" max="1" width="46.125" style="41" customWidth="1"/>
    <col min="2" max="2" width="9.25" style="41" bestFit="1" customWidth="1"/>
    <col min="3" max="3" width="8.375" style="41" bestFit="1" customWidth="1"/>
    <col min="4" max="4" width="7.875" style="41" bestFit="1" customWidth="1"/>
    <col min="5" max="6" width="9.25" style="41" bestFit="1" customWidth="1"/>
    <col min="7" max="7" width="9.125" style="41" bestFit="1" customWidth="1"/>
    <col min="8" max="8" width="8.125" style="41" bestFit="1" customWidth="1"/>
    <col min="9" max="9" width="9.25" style="41" bestFit="1" customWidth="1"/>
    <col min="10" max="16384" width="9.125" style="41"/>
  </cols>
  <sheetData>
    <row r="1" spans="1:9" ht="18.75" x14ac:dyDescent="0.2">
      <c r="A1" s="217" t="s">
        <v>484</v>
      </c>
      <c r="B1" s="217"/>
      <c r="C1" s="217"/>
      <c r="D1" s="217"/>
      <c r="E1" s="217"/>
      <c r="F1" s="217"/>
      <c r="G1" s="217"/>
      <c r="H1" s="217"/>
      <c r="I1" s="217"/>
    </row>
    <row r="2" spans="1:9" ht="15" thickBot="1" x14ac:dyDescent="0.25">
      <c r="A2" s="218" t="s">
        <v>1</v>
      </c>
      <c r="B2" s="218"/>
      <c r="C2" s="218"/>
      <c r="D2" s="218"/>
      <c r="E2" s="218"/>
      <c r="F2" s="218"/>
      <c r="G2" s="218"/>
      <c r="H2" s="218"/>
      <c r="I2" s="218"/>
    </row>
    <row r="3" spans="1:9" ht="15.75" thickTop="1" thickBot="1" x14ac:dyDescent="0.25">
      <c r="A3" s="219" t="s">
        <v>485</v>
      </c>
      <c r="B3" s="318">
        <v>45192</v>
      </c>
      <c r="C3" s="319"/>
      <c r="D3" s="319"/>
      <c r="E3" s="319"/>
      <c r="F3" s="318">
        <v>45290</v>
      </c>
      <c r="G3" s="319"/>
      <c r="H3" s="319"/>
      <c r="I3" s="319"/>
    </row>
    <row r="4" spans="1:9" ht="15" thickBot="1" x14ac:dyDescent="0.25">
      <c r="A4" s="228"/>
      <c r="B4" s="79" t="s">
        <v>486</v>
      </c>
      <c r="C4" s="79" t="s">
        <v>487</v>
      </c>
      <c r="D4" s="79" t="s">
        <v>488</v>
      </c>
      <c r="E4" s="160" t="s">
        <v>274</v>
      </c>
      <c r="F4" s="161" t="s">
        <v>486</v>
      </c>
      <c r="G4" s="79" t="s">
        <v>487</v>
      </c>
      <c r="H4" s="79" t="s">
        <v>488</v>
      </c>
      <c r="I4" s="79" t="s">
        <v>274</v>
      </c>
    </row>
    <row r="5" spans="1:9" ht="15" thickTop="1" x14ac:dyDescent="0.2">
      <c r="A5" s="3" t="s">
        <v>489</v>
      </c>
      <c r="B5" s="112">
        <v>10926</v>
      </c>
      <c r="C5" s="112">
        <v>808015</v>
      </c>
      <c r="D5" s="112">
        <v>81936</v>
      </c>
      <c r="E5" s="112">
        <v>900877</v>
      </c>
      <c r="F5" s="112">
        <v>18837.226999999999</v>
      </c>
      <c r="G5" s="112">
        <v>1080893.0174051442</v>
      </c>
      <c r="H5" s="112">
        <v>85757.585000000006</v>
      </c>
      <c r="I5" s="112">
        <v>1185487.8294051441</v>
      </c>
    </row>
    <row r="6" spans="1:9" x14ac:dyDescent="0.2">
      <c r="A6" s="10" t="s">
        <v>490</v>
      </c>
      <c r="B6" s="140">
        <v>21</v>
      </c>
      <c r="C6" s="140">
        <v>3988</v>
      </c>
      <c r="D6" s="140">
        <v>8847</v>
      </c>
      <c r="E6" s="140">
        <v>12855</v>
      </c>
      <c r="F6" s="114">
        <v>15.599</v>
      </c>
      <c r="G6" s="114">
        <v>1376.633</v>
      </c>
      <c r="H6" s="114">
        <v>11095.546</v>
      </c>
      <c r="I6" s="114">
        <v>12487.778</v>
      </c>
    </row>
    <row r="7" spans="1:9" x14ac:dyDescent="0.2">
      <c r="A7" s="10" t="s">
        <v>491</v>
      </c>
      <c r="B7" s="140">
        <v>5819</v>
      </c>
      <c r="C7" s="140">
        <v>598668</v>
      </c>
      <c r="D7" s="140">
        <v>56258</v>
      </c>
      <c r="E7" s="140">
        <v>660746</v>
      </c>
      <c r="F7" s="114">
        <v>7945.4120000000003</v>
      </c>
      <c r="G7" s="114">
        <v>890930.10039482114</v>
      </c>
      <c r="H7" s="114">
        <v>68245.592000000004</v>
      </c>
      <c r="I7" s="114">
        <v>967121.10439482122</v>
      </c>
    </row>
    <row r="8" spans="1:9" x14ac:dyDescent="0.2">
      <c r="A8" s="10" t="s">
        <v>492</v>
      </c>
      <c r="B8" s="140" t="s">
        <v>14</v>
      </c>
      <c r="C8" s="140">
        <v>99</v>
      </c>
      <c r="D8" s="140">
        <v>375</v>
      </c>
      <c r="E8" s="140">
        <v>474</v>
      </c>
      <c r="F8" s="112">
        <v>0</v>
      </c>
      <c r="G8" s="114">
        <v>552.24900000000002</v>
      </c>
      <c r="H8" s="114">
        <v>372.00099999999998</v>
      </c>
      <c r="I8" s="114">
        <v>924.25</v>
      </c>
    </row>
    <row r="9" spans="1:9" x14ac:dyDescent="0.2">
      <c r="A9" s="10" t="s">
        <v>493</v>
      </c>
      <c r="B9" s="140">
        <v>5086</v>
      </c>
      <c r="C9" s="140">
        <v>205260</v>
      </c>
      <c r="D9" s="140">
        <v>16457</v>
      </c>
      <c r="E9" s="140">
        <v>226802</v>
      </c>
      <c r="F9" s="114">
        <v>10876.216</v>
      </c>
      <c r="G9" s="114">
        <v>188034.03501032304</v>
      </c>
      <c r="H9" s="114">
        <v>6044.4459999999999</v>
      </c>
      <c r="I9" s="114">
        <v>204954.69701032306</v>
      </c>
    </row>
    <row r="10" spans="1:9" x14ac:dyDescent="0.2">
      <c r="A10" s="3" t="s">
        <v>494</v>
      </c>
      <c r="B10" s="112">
        <v>2281506</v>
      </c>
      <c r="C10" s="112">
        <v>683191</v>
      </c>
      <c r="D10" s="112">
        <v>137929</v>
      </c>
      <c r="E10" s="112">
        <v>3102626</v>
      </c>
      <c r="F10" s="112">
        <v>2057342.916</v>
      </c>
      <c r="G10" s="112">
        <v>566394.90936294571</v>
      </c>
      <c r="H10" s="112">
        <v>164016.63099999999</v>
      </c>
      <c r="I10" s="112">
        <v>2787754.456362946</v>
      </c>
    </row>
    <row r="11" spans="1:9" x14ac:dyDescent="0.2">
      <c r="A11" s="10" t="s">
        <v>495</v>
      </c>
      <c r="B11" s="140">
        <v>1691211</v>
      </c>
      <c r="C11" s="140">
        <v>396371</v>
      </c>
      <c r="D11" s="140">
        <v>48914</v>
      </c>
      <c r="E11" s="140">
        <v>2136496</v>
      </c>
      <c r="F11" s="114">
        <v>845765.10199999996</v>
      </c>
      <c r="G11" s="114">
        <v>337579.55511300004</v>
      </c>
      <c r="H11" s="114">
        <v>96415.331999999995</v>
      </c>
      <c r="I11" s="114">
        <v>1279759.989113</v>
      </c>
    </row>
    <row r="12" spans="1:9" x14ac:dyDescent="0.2">
      <c r="A12" s="10" t="s">
        <v>496</v>
      </c>
      <c r="B12" s="140">
        <v>590294</v>
      </c>
      <c r="C12" s="140">
        <v>286820</v>
      </c>
      <c r="D12" s="140">
        <v>89016</v>
      </c>
      <c r="E12" s="140">
        <v>966130</v>
      </c>
      <c r="F12" s="114">
        <v>1211577.814</v>
      </c>
      <c r="G12" s="114">
        <v>228815.35424994573</v>
      </c>
      <c r="H12" s="114">
        <v>67601.298999999999</v>
      </c>
      <c r="I12" s="114">
        <v>1507994.4672499457</v>
      </c>
    </row>
    <row r="13" spans="1:9" x14ac:dyDescent="0.2">
      <c r="A13" s="3" t="s">
        <v>497</v>
      </c>
      <c r="B13" s="112">
        <v>220410</v>
      </c>
      <c r="C13" s="112">
        <v>170463</v>
      </c>
      <c r="D13" s="112">
        <v>466690</v>
      </c>
      <c r="E13" s="112">
        <v>857563</v>
      </c>
      <c r="F13" s="112">
        <v>224085.06399999998</v>
      </c>
      <c r="G13" s="112">
        <v>115204.883</v>
      </c>
      <c r="H13" s="112">
        <v>492119.76199999999</v>
      </c>
      <c r="I13" s="112">
        <v>831409.70900000003</v>
      </c>
    </row>
    <row r="14" spans="1:9" x14ac:dyDescent="0.2">
      <c r="A14" s="10" t="s">
        <v>495</v>
      </c>
      <c r="B14" s="140">
        <v>43596</v>
      </c>
      <c r="C14" s="140">
        <v>43598</v>
      </c>
      <c r="D14" s="140">
        <v>305154</v>
      </c>
      <c r="E14" s="140">
        <v>392347</v>
      </c>
      <c r="F14" s="114">
        <v>45457.802000000003</v>
      </c>
      <c r="G14" s="114">
        <v>42918.39</v>
      </c>
      <c r="H14" s="114">
        <v>327409.28200000001</v>
      </c>
      <c r="I14" s="114">
        <v>415785.47400000005</v>
      </c>
    </row>
    <row r="15" spans="1:9" x14ac:dyDescent="0.2">
      <c r="A15" s="10" t="s">
        <v>496</v>
      </c>
      <c r="B15" s="140">
        <v>176814</v>
      </c>
      <c r="C15" s="140">
        <v>126865</v>
      </c>
      <c r="D15" s="140">
        <v>161536</v>
      </c>
      <c r="E15" s="140">
        <v>465216</v>
      </c>
      <c r="F15" s="114">
        <v>178627.26199999999</v>
      </c>
      <c r="G15" s="114">
        <v>72286.493000000002</v>
      </c>
      <c r="H15" s="114">
        <v>164710.48000000001</v>
      </c>
      <c r="I15" s="114">
        <v>415624.23499999999</v>
      </c>
    </row>
    <row r="16" spans="1:9" x14ac:dyDescent="0.2">
      <c r="A16" s="3" t="s">
        <v>498</v>
      </c>
      <c r="B16" s="112">
        <v>58946</v>
      </c>
      <c r="C16" s="112">
        <v>203934</v>
      </c>
      <c r="D16" s="112">
        <v>0</v>
      </c>
      <c r="E16" s="112">
        <v>262880</v>
      </c>
      <c r="F16" s="112">
        <v>17201.495999999999</v>
      </c>
      <c r="G16" s="112">
        <v>249052.00323954699</v>
      </c>
      <c r="H16" s="112">
        <v>0</v>
      </c>
      <c r="I16" s="112">
        <v>266253.499239547</v>
      </c>
    </row>
    <row r="17" spans="1:9" x14ac:dyDescent="0.2">
      <c r="A17" s="10" t="s">
        <v>499</v>
      </c>
      <c r="B17" s="140">
        <v>51948</v>
      </c>
      <c r="C17" s="140">
        <v>174345</v>
      </c>
      <c r="D17" s="112">
        <v>0</v>
      </c>
      <c r="E17" s="140">
        <v>226293</v>
      </c>
      <c r="F17" s="114">
        <v>11579.63</v>
      </c>
      <c r="G17" s="114">
        <v>231475.41623954699</v>
      </c>
      <c r="H17" s="112">
        <v>0</v>
      </c>
      <c r="I17" s="114">
        <v>243055.04623954699</v>
      </c>
    </row>
    <row r="18" spans="1:9" x14ac:dyDescent="0.2">
      <c r="A18" s="10" t="s">
        <v>500</v>
      </c>
      <c r="B18" s="140">
        <v>6998</v>
      </c>
      <c r="C18" s="140">
        <v>29589</v>
      </c>
      <c r="D18" s="112">
        <v>0</v>
      </c>
      <c r="E18" s="140">
        <v>36587</v>
      </c>
      <c r="F18" s="114">
        <v>5621.866</v>
      </c>
      <c r="G18" s="114">
        <v>17576.587</v>
      </c>
      <c r="H18" s="112">
        <v>0</v>
      </c>
      <c r="I18" s="114">
        <v>23198.453000000001</v>
      </c>
    </row>
    <row r="19" spans="1:9" x14ac:dyDescent="0.2">
      <c r="A19" s="3" t="s">
        <v>501</v>
      </c>
      <c r="B19" s="112">
        <v>0</v>
      </c>
      <c r="C19" s="112">
        <v>768</v>
      </c>
      <c r="D19" s="112">
        <v>154</v>
      </c>
      <c r="E19" s="112">
        <v>922</v>
      </c>
      <c r="F19" s="112">
        <v>0</v>
      </c>
      <c r="G19" s="112">
        <v>0</v>
      </c>
      <c r="H19" s="112">
        <v>134.68099999999998</v>
      </c>
      <c r="I19" s="112">
        <v>134.68099999999998</v>
      </c>
    </row>
    <row r="20" spans="1:9" x14ac:dyDescent="0.2">
      <c r="A20" s="10" t="s">
        <v>502</v>
      </c>
      <c r="B20" s="112">
        <v>0</v>
      </c>
      <c r="C20" s="140" t="s">
        <v>14</v>
      </c>
      <c r="D20" s="140">
        <v>23</v>
      </c>
      <c r="E20" s="140">
        <v>23</v>
      </c>
      <c r="F20" s="112">
        <v>0</v>
      </c>
      <c r="G20" s="112">
        <v>0</v>
      </c>
      <c r="H20" s="114">
        <v>5.8319999999999999</v>
      </c>
      <c r="I20" s="114">
        <v>5.8319999999999999</v>
      </c>
    </row>
    <row r="21" spans="1:9" x14ac:dyDescent="0.2">
      <c r="A21" s="10" t="s">
        <v>503</v>
      </c>
      <c r="B21" s="112">
        <v>0</v>
      </c>
      <c r="C21" s="140">
        <v>768</v>
      </c>
      <c r="D21" s="140">
        <v>131</v>
      </c>
      <c r="E21" s="140">
        <v>899</v>
      </c>
      <c r="F21" s="112">
        <v>0</v>
      </c>
      <c r="G21" s="112">
        <v>0</v>
      </c>
      <c r="H21" s="114">
        <v>128.84899999999999</v>
      </c>
      <c r="I21" s="114">
        <v>128.84899999999999</v>
      </c>
    </row>
    <row r="22" spans="1:9" x14ac:dyDescent="0.2">
      <c r="A22" s="3" t="s">
        <v>504</v>
      </c>
      <c r="B22" s="112">
        <v>0</v>
      </c>
      <c r="C22" s="112" t="s">
        <v>14</v>
      </c>
      <c r="D22" s="112" t="s">
        <v>14</v>
      </c>
      <c r="E22" s="112" t="s">
        <v>14</v>
      </c>
      <c r="F22" s="112">
        <v>0</v>
      </c>
      <c r="G22" s="112">
        <v>0</v>
      </c>
      <c r="H22" s="112">
        <v>0</v>
      </c>
      <c r="I22" s="112">
        <v>0</v>
      </c>
    </row>
    <row r="23" spans="1:9" x14ac:dyDescent="0.2">
      <c r="A23" s="3" t="s">
        <v>505</v>
      </c>
      <c r="B23" s="112">
        <v>43301</v>
      </c>
      <c r="C23" s="112">
        <v>101749</v>
      </c>
      <c r="D23" s="112">
        <v>35691</v>
      </c>
      <c r="E23" s="112">
        <v>180741</v>
      </c>
      <c r="F23" s="112">
        <v>48894.421999999999</v>
      </c>
      <c r="G23" s="112">
        <v>174677.7360997879</v>
      </c>
      <c r="H23" s="112">
        <v>43852.344521999999</v>
      </c>
      <c r="I23" s="112">
        <v>267424.50262178789</v>
      </c>
    </row>
    <row r="24" spans="1:9" x14ac:dyDescent="0.2">
      <c r="A24" s="3" t="s">
        <v>506</v>
      </c>
      <c r="B24" s="112">
        <v>11076</v>
      </c>
      <c r="C24" s="112">
        <v>33215</v>
      </c>
      <c r="D24" s="112">
        <v>56933</v>
      </c>
      <c r="E24" s="112">
        <v>101224</v>
      </c>
      <c r="F24" s="112">
        <v>11117.5</v>
      </c>
      <c r="G24" s="112">
        <v>20214.125</v>
      </c>
      <c r="H24" s="112">
        <v>58934.357250000001</v>
      </c>
      <c r="I24" s="112">
        <v>90265.982250000001</v>
      </c>
    </row>
    <row r="25" spans="1:9" x14ac:dyDescent="0.2">
      <c r="A25" s="3" t="s">
        <v>507</v>
      </c>
      <c r="B25" s="112">
        <v>10926</v>
      </c>
      <c r="C25" s="112">
        <v>27026</v>
      </c>
      <c r="D25" s="112">
        <v>55053</v>
      </c>
      <c r="E25" s="112">
        <v>93005</v>
      </c>
      <c r="F25" s="112">
        <v>10967.800999999999</v>
      </c>
      <c r="G25" s="112">
        <v>14128.183999999999</v>
      </c>
      <c r="H25" s="112">
        <v>57295.351999999999</v>
      </c>
      <c r="I25" s="112">
        <v>82391.337</v>
      </c>
    </row>
    <row r="26" spans="1:9" x14ac:dyDescent="0.2">
      <c r="A26" s="10" t="s">
        <v>508</v>
      </c>
      <c r="B26" s="140">
        <v>10600</v>
      </c>
      <c r="C26" s="140">
        <v>23163</v>
      </c>
      <c r="D26" s="140">
        <v>44148</v>
      </c>
      <c r="E26" s="140">
        <v>77911</v>
      </c>
      <c r="F26" s="114">
        <v>10629.626</v>
      </c>
      <c r="G26" s="114">
        <v>10695.198</v>
      </c>
      <c r="H26" s="114">
        <v>45929.264999999999</v>
      </c>
      <c r="I26" s="114">
        <v>67254.089000000007</v>
      </c>
    </row>
    <row r="27" spans="1:9" x14ac:dyDescent="0.2">
      <c r="A27" s="10" t="s">
        <v>509</v>
      </c>
      <c r="B27" s="140" t="s">
        <v>14</v>
      </c>
      <c r="C27" s="140">
        <v>1023</v>
      </c>
      <c r="D27" s="140" t="s">
        <v>14</v>
      </c>
      <c r="E27" s="140">
        <v>1023</v>
      </c>
      <c r="F27" s="114">
        <v>0</v>
      </c>
      <c r="G27" s="114">
        <v>607.43899999999996</v>
      </c>
      <c r="H27" s="114">
        <v>0</v>
      </c>
      <c r="I27" s="114">
        <v>607.43899999999996</v>
      </c>
    </row>
    <row r="28" spans="1:9" x14ac:dyDescent="0.2">
      <c r="A28" s="10" t="s">
        <v>510</v>
      </c>
      <c r="B28" s="140" t="s">
        <v>14</v>
      </c>
      <c r="C28" s="140">
        <v>1498</v>
      </c>
      <c r="D28" s="140" t="s">
        <v>14</v>
      </c>
      <c r="E28" s="140">
        <v>1498</v>
      </c>
      <c r="F28" s="114">
        <v>0</v>
      </c>
      <c r="G28" s="114">
        <v>1571.807</v>
      </c>
      <c r="H28" s="114">
        <v>0</v>
      </c>
      <c r="I28" s="114">
        <v>1571.807</v>
      </c>
    </row>
    <row r="29" spans="1:9" x14ac:dyDescent="0.2">
      <c r="A29" s="10" t="s">
        <v>511</v>
      </c>
      <c r="B29" s="140">
        <v>326</v>
      </c>
      <c r="C29" s="140">
        <v>1342</v>
      </c>
      <c r="D29" s="140">
        <v>10905</v>
      </c>
      <c r="E29" s="140">
        <v>12573</v>
      </c>
      <c r="F29" s="114">
        <v>338.17499999999927</v>
      </c>
      <c r="G29" s="114">
        <v>1253.7399999999991</v>
      </c>
      <c r="H29" s="114">
        <v>11366.087</v>
      </c>
      <c r="I29" s="114">
        <v>12958.001999999999</v>
      </c>
    </row>
    <row r="30" spans="1:9" x14ac:dyDescent="0.2">
      <c r="A30" s="3" t="s">
        <v>512</v>
      </c>
      <c r="B30" s="112">
        <v>150</v>
      </c>
      <c r="C30" s="112">
        <v>6189</v>
      </c>
      <c r="D30" s="112">
        <v>1880</v>
      </c>
      <c r="E30" s="112">
        <v>8219</v>
      </c>
      <c r="F30" s="112">
        <v>149.69900000000001</v>
      </c>
      <c r="G30" s="112">
        <v>6085.9409999999998</v>
      </c>
      <c r="H30" s="112">
        <v>1639.0052499999999</v>
      </c>
      <c r="I30" s="112">
        <v>7874.6452499999996</v>
      </c>
    </row>
    <row r="31" spans="1:9" x14ac:dyDescent="0.2">
      <c r="A31" s="10" t="s">
        <v>513</v>
      </c>
      <c r="B31" s="140">
        <v>150</v>
      </c>
      <c r="C31" s="140">
        <v>2215</v>
      </c>
      <c r="D31" s="140">
        <v>343</v>
      </c>
      <c r="E31" s="140">
        <v>2708</v>
      </c>
      <c r="F31" s="114">
        <v>149.69900000000001</v>
      </c>
      <c r="G31" s="114">
        <v>2234.288</v>
      </c>
      <c r="H31" s="114">
        <v>343.47</v>
      </c>
      <c r="I31" s="114">
        <v>2727.4570000000003</v>
      </c>
    </row>
    <row r="32" spans="1:9" x14ac:dyDescent="0.2">
      <c r="A32" s="10" t="s">
        <v>514</v>
      </c>
      <c r="B32" s="140" t="s">
        <v>14</v>
      </c>
      <c r="C32" s="140">
        <v>3974</v>
      </c>
      <c r="D32" s="140">
        <v>1536</v>
      </c>
      <c r="E32" s="140">
        <v>5511</v>
      </c>
      <c r="F32" s="114">
        <v>0</v>
      </c>
      <c r="G32" s="114">
        <v>3851.6529999999998</v>
      </c>
      <c r="H32" s="114">
        <v>1295.5352499999999</v>
      </c>
      <c r="I32" s="114">
        <v>5147.1882499999992</v>
      </c>
    </row>
    <row r="33" spans="1:9" x14ac:dyDescent="0.2">
      <c r="A33" s="3" t="s">
        <v>515</v>
      </c>
      <c r="B33" s="112">
        <v>2626164</v>
      </c>
      <c r="C33" s="112">
        <v>2001334</v>
      </c>
      <c r="D33" s="112">
        <v>779333</v>
      </c>
      <c r="E33" s="112">
        <v>5406832</v>
      </c>
      <c r="F33" s="112">
        <v>2377478.6249999995</v>
      </c>
      <c r="G33" s="112">
        <v>2206436.6741074244</v>
      </c>
      <c r="H33" s="112">
        <v>844815.36077200004</v>
      </c>
      <c r="I33" s="112">
        <v>5428730.6598794246</v>
      </c>
    </row>
    <row r="34" spans="1:9" x14ac:dyDescent="0.2">
      <c r="A34" s="3" t="s">
        <v>516</v>
      </c>
      <c r="B34" s="112">
        <v>39423</v>
      </c>
      <c r="C34" s="112">
        <v>37138</v>
      </c>
      <c r="D34" s="112">
        <v>545931</v>
      </c>
      <c r="E34" s="112">
        <v>622492</v>
      </c>
      <c r="F34" s="112">
        <v>46985.885000000002</v>
      </c>
      <c r="G34" s="112">
        <v>40885.373999999996</v>
      </c>
      <c r="H34" s="112">
        <v>607728.14500000002</v>
      </c>
      <c r="I34" s="112">
        <v>695599.40399999998</v>
      </c>
    </row>
    <row r="35" spans="1:9" x14ac:dyDescent="0.2">
      <c r="A35" s="10" t="s">
        <v>517</v>
      </c>
      <c r="B35" s="140">
        <v>112</v>
      </c>
      <c r="C35" s="140">
        <v>26127</v>
      </c>
      <c r="D35" s="140" t="s">
        <v>14</v>
      </c>
      <c r="E35" s="140">
        <v>26239</v>
      </c>
      <c r="F35" s="114">
        <v>109.85599999999999</v>
      </c>
      <c r="G35" s="114">
        <v>28971.688999999998</v>
      </c>
      <c r="H35" s="114">
        <v>0</v>
      </c>
      <c r="I35" s="114">
        <v>29081.544999999998</v>
      </c>
    </row>
    <row r="36" spans="1:9" x14ac:dyDescent="0.2">
      <c r="A36" s="10" t="s">
        <v>518</v>
      </c>
      <c r="B36" s="140">
        <v>39310</v>
      </c>
      <c r="C36" s="140">
        <v>11011</v>
      </c>
      <c r="D36" s="140">
        <v>545931</v>
      </c>
      <c r="E36" s="140">
        <v>596253</v>
      </c>
      <c r="F36" s="114">
        <v>46876.029000000002</v>
      </c>
      <c r="G36" s="114">
        <v>11913.684999999999</v>
      </c>
      <c r="H36" s="114">
        <v>607728.14500000002</v>
      </c>
      <c r="I36" s="114">
        <v>666517.85900000005</v>
      </c>
    </row>
    <row r="37" spans="1:9" x14ac:dyDescent="0.2">
      <c r="A37" s="3" t="s">
        <v>519</v>
      </c>
      <c r="B37" s="112" t="s">
        <v>14</v>
      </c>
      <c r="C37" s="112">
        <v>854</v>
      </c>
      <c r="D37" s="112">
        <v>8033</v>
      </c>
      <c r="E37" s="112">
        <v>8886</v>
      </c>
      <c r="F37" s="112">
        <v>0</v>
      </c>
      <c r="G37" s="112">
        <v>853.54600000000005</v>
      </c>
      <c r="H37" s="112">
        <v>8672.7780000000002</v>
      </c>
      <c r="I37" s="112">
        <v>9526.3240000000005</v>
      </c>
    </row>
    <row r="38" spans="1:9" x14ac:dyDescent="0.2">
      <c r="A38" s="10" t="s">
        <v>520</v>
      </c>
      <c r="B38" s="140" t="s">
        <v>14</v>
      </c>
      <c r="C38" s="140">
        <v>1</v>
      </c>
      <c r="D38" s="140" t="s">
        <v>14</v>
      </c>
      <c r="E38" s="140">
        <v>1</v>
      </c>
      <c r="F38" s="114">
        <v>0</v>
      </c>
      <c r="G38" s="114">
        <v>0.7</v>
      </c>
      <c r="H38" s="114">
        <v>0</v>
      </c>
      <c r="I38" s="114">
        <v>0.7</v>
      </c>
    </row>
    <row r="39" spans="1:9" x14ac:dyDescent="0.2">
      <c r="A39" s="10" t="s">
        <v>521</v>
      </c>
      <c r="B39" s="140" t="s">
        <v>14</v>
      </c>
      <c r="C39" s="140">
        <v>853</v>
      </c>
      <c r="D39" s="140">
        <v>8033</v>
      </c>
      <c r="E39" s="140">
        <v>8886</v>
      </c>
      <c r="F39" s="114">
        <v>0</v>
      </c>
      <c r="G39" s="114">
        <v>852.846</v>
      </c>
      <c r="H39" s="114">
        <v>8672.7780000000002</v>
      </c>
      <c r="I39" s="114">
        <v>9525.6239999999998</v>
      </c>
    </row>
    <row r="40" spans="1:9" x14ac:dyDescent="0.2">
      <c r="A40" s="3" t="s">
        <v>522</v>
      </c>
      <c r="B40" s="112">
        <v>2365836</v>
      </c>
      <c r="C40" s="112">
        <v>160220</v>
      </c>
      <c r="D40" s="112">
        <v>71501</v>
      </c>
      <c r="E40" s="112">
        <v>2597557</v>
      </c>
      <c r="F40" s="112">
        <v>2137656.4640000002</v>
      </c>
      <c r="G40" s="112">
        <v>63806.938999999998</v>
      </c>
      <c r="H40" s="112">
        <v>64991.157999999996</v>
      </c>
      <c r="I40" s="112">
        <v>2266454.5609999998</v>
      </c>
    </row>
    <row r="41" spans="1:9" x14ac:dyDescent="0.2">
      <c r="A41" s="10" t="s">
        <v>495</v>
      </c>
      <c r="B41" s="140">
        <v>2231253</v>
      </c>
      <c r="C41" s="140">
        <v>98108</v>
      </c>
      <c r="D41" s="140">
        <v>7411</v>
      </c>
      <c r="E41" s="140">
        <v>2336772</v>
      </c>
      <c r="F41" s="114">
        <v>1992291.368</v>
      </c>
      <c r="G41" s="114">
        <v>21955.294999999998</v>
      </c>
      <c r="H41" s="114">
        <v>8607.8909999999996</v>
      </c>
      <c r="I41" s="114">
        <v>2022854.554</v>
      </c>
    </row>
    <row r="42" spans="1:9" x14ac:dyDescent="0.2">
      <c r="A42" s="10" t="s">
        <v>496</v>
      </c>
      <c r="B42" s="140">
        <v>134583</v>
      </c>
      <c r="C42" s="140">
        <v>62112</v>
      </c>
      <c r="D42" s="140">
        <v>64091</v>
      </c>
      <c r="E42" s="140">
        <v>260786</v>
      </c>
      <c r="F42" s="114">
        <v>145365.09599999999</v>
      </c>
      <c r="G42" s="114">
        <v>41851.644</v>
      </c>
      <c r="H42" s="114">
        <v>56383.267</v>
      </c>
      <c r="I42" s="114">
        <v>243600.00699999998</v>
      </c>
    </row>
    <row r="43" spans="1:9" x14ac:dyDescent="0.2">
      <c r="A43" s="3" t="s">
        <v>523</v>
      </c>
      <c r="B43" s="112" t="s">
        <v>14</v>
      </c>
      <c r="C43" s="112" t="s">
        <v>14</v>
      </c>
      <c r="D43" s="112" t="s">
        <v>14</v>
      </c>
      <c r="E43" s="112" t="s">
        <v>14</v>
      </c>
      <c r="F43" s="112">
        <v>0</v>
      </c>
      <c r="G43" s="112">
        <v>0</v>
      </c>
      <c r="H43" s="112">
        <v>0</v>
      </c>
      <c r="I43" s="112">
        <v>0</v>
      </c>
    </row>
    <row r="44" spans="1:9" x14ac:dyDescent="0.2">
      <c r="A44" s="3" t="s">
        <v>524</v>
      </c>
      <c r="B44" s="112">
        <v>51938</v>
      </c>
      <c r="C44" s="112">
        <v>105003</v>
      </c>
      <c r="D44" s="112">
        <v>111211</v>
      </c>
      <c r="E44" s="112">
        <v>268152</v>
      </c>
      <c r="F44" s="112">
        <v>47054.887999999999</v>
      </c>
      <c r="G44" s="112">
        <v>139907.69520036969</v>
      </c>
      <c r="H44" s="112">
        <v>126039.636</v>
      </c>
      <c r="I44" s="112">
        <v>313002.21920036967</v>
      </c>
    </row>
    <row r="45" spans="1:9" x14ac:dyDescent="0.2">
      <c r="A45" s="3" t="s">
        <v>525</v>
      </c>
      <c r="B45" s="112">
        <v>168968</v>
      </c>
      <c r="C45" s="112">
        <v>1698120</v>
      </c>
      <c r="D45" s="112">
        <v>42657</v>
      </c>
      <c r="E45" s="112">
        <v>1909745</v>
      </c>
      <c r="F45" s="112">
        <v>145781.38800000001</v>
      </c>
      <c r="G45" s="112">
        <v>1960983.1189204578</v>
      </c>
      <c r="H45" s="112">
        <v>37383.643772000003</v>
      </c>
      <c r="I45" s="112">
        <v>2144148.1506924578</v>
      </c>
    </row>
    <row r="46" spans="1:9" x14ac:dyDescent="0.2">
      <c r="A46" s="10" t="s">
        <v>499</v>
      </c>
      <c r="B46" s="140">
        <v>6238</v>
      </c>
      <c r="C46" s="140">
        <v>910150</v>
      </c>
      <c r="D46" s="140">
        <v>13003</v>
      </c>
      <c r="E46" s="140">
        <v>929392</v>
      </c>
      <c r="F46" s="114">
        <v>6237.76</v>
      </c>
      <c r="G46" s="114">
        <v>953205.71035820385</v>
      </c>
      <c r="H46" s="114">
        <v>13003.447</v>
      </c>
      <c r="I46" s="114">
        <v>972446.91735820391</v>
      </c>
    </row>
    <row r="47" spans="1:9" x14ac:dyDescent="0.2">
      <c r="A47" s="10" t="s">
        <v>500</v>
      </c>
      <c r="B47" s="140">
        <v>78343</v>
      </c>
      <c r="C47" s="140">
        <v>580916</v>
      </c>
      <c r="D47" s="140">
        <v>24312</v>
      </c>
      <c r="E47" s="140">
        <v>683571</v>
      </c>
      <c r="F47" s="114">
        <v>78342.967999999993</v>
      </c>
      <c r="G47" s="114">
        <v>721492.39337554073</v>
      </c>
      <c r="H47" s="114">
        <v>26959.107</v>
      </c>
      <c r="I47" s="114">
        <v>826794.46837554069</v>
      </c>
    </row>
    <row r="48" spans="1:9" x14ac:dyDescent="0.2">
      <c r="A48" s="10" t="s">
        <v>526</v>
      </c>
      <c r="B48" s="140">
        <v>40326</v>
      </c>
      <c r="C48" s="140">
        <v>90560</v>
      </c>
      <c r="D48" s="140">
        <v>-48939</v>
      </c>
      <c r="E48" s="140">
        <v>81948</v>
      </c>
      <c r="F48" s="114">
        <v>11235.754999999999</v>
      </c>
      <c r="G48" s="114">
        <v>80283.039119552486</v>
      </c>
      <c r="H48" s="114">
        <v>-52133.190227999999</v>
      </c>
      <c r="I48" s="114">
        <v>39385.603891552491</v>
      </c>
    </row>
    <row r="49" spans="1:9" x14ac:dyDescent="0.2">
      <c r="A49" s="10" t="s">
        <v>527</v>
      </c>
      <c r="B49" s="140">
        <v>16583</v>
      </c>
      <c r="C49" s="140">
        <v>99078</v>
      </c>
      <c r="D49" s="140">
        <v>-3229</v>
      </c>
      <c r="E49" s="140">
        <v>112433</v>
      </c>
      <c r="F49" s="114">
        <v>17177.815999999999</v>
      </c>
      <c r="G49" s="114">
        <v>197110.23606716061</v>
      </c>
      <c r="H49" s="114">
        <v>-8128.2669999999998</v>
      </c>
      <c r="I49" s="114">
        <v>206159.78506716061</v>
      </c>
    </row>
    <row r="50" spans="1:9" x14ac:dyDescent="0.2">
      <c r="A50" s="10" t="s">
        <v>528</v>
      </c>
      <c r="B50" s="140">
        <v>25333</v>
      </c>
      <c r="C50" s="140">
        <v>15916</v>
      </c>
      <c r="D50" s="140">
        <v>57224</v>
      </c>
      <c r="E50" s="140">
        <v>98474</v>
      </c>
      <c r="F50" s="114">
        <v>24658.800999999999</v>
      </c>
      <c r="G50" s="114">
        <v>11162.771000000001</v>
      </c>
      <c r="H50" s="114">
        <v>57375.182999999997</v>
      </c>
      <c r="I50" s="114">
        <v>93196.755000000005</v>
      </c>
    </row>
    <row r="51" spans="1:9" ht="15" thickBot="1" x14ac:dyDescent="0.25">
      <c r="A51" s="54" t="s">
        <v>529</v>
      </c>
      <c r="B51" s="119">
        <v>2144</v>
      </c>
      <c r="C51" s="119">
        <v>1499</v>
      </c>
      <c r="D51" s="119">
        <v>285</v>
      </c>
      <c r="E51" s="119">
        <v>3928</v>
      </c>
      <c r="F51" s="119">
        <v>8128.2879999999996</v>
      </c>
      <c r="G51" s="119">
        <v>-2271.0309999999999</v>
      </c>
      <c r="H51" s="119">
        <v>307.36399999999998</v>
      </c>
      <c r="I51" s="119">
        <v>6164.6209999999992</v>
      </c>
    </row>
    <row r="52" spans="1:9" ht="15" thickTop="1" x14ac:dyDescent="0.2">
      <c r="A52" s="246" t="s">
        <v>105</v>
      </c>
      <c r="B52" s="246"/>
      <c r="C52" s="246"/>
      <c r="D52" s="246"/>
      <c r="E52" s="246"/>
      <c r="F52" s="246"/>
      <c r="G52" s="246"/>
      <c r="H52" s="246"/>
      <c r="I52" s="246"/>
    </row>
    <row r="53" spans="1:9" x14ac:dyDescent="0.2">
      <c r="A53" s="317" t="s">
        <v>573</v>
      </c>
      <c r="B53" s="317"/>
      <c r="C53" s="317"/>
      <c r="D53" s="317"/>
      <c r="E53" s="317"/>
      <c r="F53" s="317"/>
      <c r="G53" s="317"/>
      <c r="H53" s="317"/>
      <c r="I53" s="317"/>
    </row>
    <row r="54" spans="1:9" x14ac:dyDescent="0.2">
      <c r="H54" s="93"/>
      <c r="I54" s="93"/>
    </row>
    <row r="55" spans="1:9" x14ac:dyDescent="0.2">
      <c r="A55" s="93"/>
      <c r="B55" s="93"/>
      <c r="C55" s="93"/>
      <c r="D55" s="93"/>
      <c r="E55" s="93"/>
      <c r="F55" s="93"/>
      <c r="G55" s="93"/>
      <c r="H55" s="93"/>
      <c r="I55" s="93"/>
    </row>
    <row r="59" spans="1:9" x14ac:dyDescent="0.2">
      <c r="A59" s="40"/>
    </row>
  </sheetData>
  <mergeCells count="7">
    <mergeCell ref="A52:I52"/>
    <mergeCell ref="A53:I53"/>
    <mergeCell ref="A1:I1"/>
    <mergeCell ref="A2:I2"/>
    <mergeCell ref="A3:A4"/>
    <mergeCell ref="B3:E3"/>
    <mergeCell ref="F3:I3"/>
  </mergeCells>
  <pageMargins left="0.7" right="0.7" top="0.75" bottom="0.75" header="0.3" footer="0.3"/>
  <pageSetup paperSize="9" scale="61"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21"/>
  <sheetViews>
    <sheetView view="pageBreakPreview" zoomScale="115" zoomScaleNormal="100" zoomScaleSheetLayoutView="115" workbookViewId="0">
      <selection activeCell="E19" sqref="E19"/>
    </sheetView>
  </sheetViews>
  <sheetFormatPr defaultRowHeight="14.25" x14ac:dyDescent="0.2"/>
  <cols>
    <col min="1" max="1" width="40.375" bestFit="1" customWidth="1"/>
    <col min="2" max="3" width="8.5" bestFit="1" customWidth="1"/>
    <col min="4" max="7" width="8.75" bestFit="1" customWidth="1"/>
  </cols>
  <sheetData>
    <row r="1" spans="1:7" ht="18.75" x14ac:dyDescent="0.2">
      <c r="A1" s="217" t="s">
        <v>530</v>
      </c>
      <c r="B1" s="217"/>
      <c r="C1" s="217"/>
      <c r="D1" s="217"/>
      <c r="E1" s="217"/>
      <c r="F1" s="217"/>
      <c r="G1" s="217"/>
    </row>
    <row r="2" spans="1:7" ht="15" thickBot="1" x14ac:dyDescent="0.25">
      <c r="A2" s="218" t="s">
        <v>1</v>
      </c>
      <c r="B2" s="218"/>
      <c r="C2" s="218"/>
      <c r="D2" s="218"/>
      <c r="E2" s="218"/>
      <c r="F2" s="218"/>
      <c r="G2" s="218"/>
    </row>
    <row r="3" spans="1:7" ht="15.75" thickTop="1" thickBot="1" x14ac:dyDescent="0.25">
      <c r="A3" s="87" t="s">
        <v>531</v>
      </c>
      <c r="B3" s="94">
        <v>44826</v>
      </c>
      <c r="C3" s="94">
        <v>44917</v>
      </c>
      <c r="D3" s="95">
        <v>45008</v>
      </c>
      <c r="E3" s="96">
        <v>45100</v>
      </c>
      <c r="F3" s="97">
        <v>45192</v>
      </c>
      <c r="G3" s="97">
        <v>45290</v>
      </c>
    </row>
    <row r="4" spans="1:7" ht="15" thickTop="1" x14ac:dyDescent="0.2">
      <c r="A4" s="3" t="s">
        <v>532</v>
      </c>
      <c r="B4" s="112">
        <v>136388</v>
      </c>
      <c r="C4" s="112">
        <v>99307</v>
      </c>
      <c r="D4" s="112">
        <v>83639</v>
      </c>
      <c r="E4" s="112">
        <v>85102</v>
      </c>
      <c r="F4" s="112">
        <v>90147</v>
      </c>
      <c r="G4" s="112">
        <v>106133.277</v>
      </c>
    </row>
    <row r="5" spans="1:7" x14ac:dyDescent="0.2">
      <c r="A5" s="14" t="s">
        <v>533</v>
      </c>
      <c r="B5" s="140">
        <v>37553</v>
      </c>
      <c r="C5" s="140">
        <v>32830</v>
      </c>
      <c r="D5" s="140">
        <v>28020</v>
      </c>
      <c r="E5" s="140">
        <v>33083</v>
      </c>
      <c r="F5" s="140">
        <v>36902</v>
      </c>
      <c r="G5" s="114">
        <v>39290.495000000003</v>
      </c>
    </row>
    <row r="6" spans="1:7" x14ac:dyDescent="0.2">
      <c r="A6" s="14" t="s">
        <v>534</v>
      </c>
      <c r="B6" s="140">
        <v>98835</v>
      </c>
      <c r="C6" s="140">
        <v>66477</v>
      </c>
      <c r="D6" s="140">
        <v>55619</v>
      </c>
      <c r="E6" s="140">
        <v>52019</v>
      </c>
      <c r="F6" s="140">
        <v>53245</v>
      </c>
      <c r="G6" s="114">
        <v>66842.781999999992</v>
      </c>
    </row>
    <row r="7" spans="1:7" x14ac:dyDescent="0.2">
      <c r="A7" s="3" t="s">
        <v>535</v>
      </c>
      <c r="B7" s="112">
        <v>104583</v>
      </c>
      <c r="C7" s="112">
        <v>181142</v>
      </c>
      <c r="D7" s="112">
        <v>156942</v>
      </c>
      <c r="E7" s="112">
        <v>167795</v>
      </c>
      <c r="F7" s="112">
        <v>103112</v>
      </c>
      <c r="G7" s="112">
        <v>95513.945000000007</v>
      </c>
    </row>
    <row r="8" spans="1:7" x14ac:dyDescent="0.2">
      <c r="A8" s="14" t="s">
        <v>536</v>
      </c>
      <c r="B8" s="140">
        <v>1570</v>
      </c>
      <c r="C8" s="140">
        <v>47837</v>
      </c>
      <c r="D8" s="140">
        <v>49607</v>
      </c>
      <c r="E8" s="140">
        <v>77062</v>
      </c>
      <c r="F8" s="140">
        <v>4601</v>
      </c>
      <c r="G8" s="114">
        <v>5994.1319999999996</v>
      </c>
    </row>
    <row r="9" spans="1:7" x14ac:dyDescent="0.2">
      <c r="A9" s="14" t="s">
        <v>537</v>
      </c>
      <c r="B9" s="140">
        <v>36364</v>
      </c>
      <c r="C9" s="140">
        <v>74915</v>
      </c>
      <c r="D9" s="140">
        <v>58588</v>
      </c>
      <c r="E9" s="140">
        <v>53743</v>
      </c>
      <c r="F9" s="140">
        <v>53197</v>
      </c>
      <c r="G9" s="114">
        <v>43694.205000000002</v>
      </c>
    </row>
    <row r="10" spans="1:7" x14ac:dyDescent="0.2">
      <c r="A10" s="14" t="s">
        <v>538</v>
      </c>
      <c r="B10" s="140">
        <v>50366</v>
      </c>
      <c r="C10" s="140">
        <v>55850</v>
      </c>
      <c r="D10" s="140">
        <v>46825</v>
      </c>
      <c r="E10" s="140">
        <v>35659</v>
      </c>
      <c r="F10" s="140">
        <v>43412</v>
      </c>
      <c r="G10" s="114">
        <v>44009.606</v>
      </c>
    </row>
    <row r="11" spans="1:7" x14ac:dyDescent="0.2">
      <c r="A11" s="14" t="s">
        <v>539</v>
      </c>
      <c r="B11" s="140">
        <v>14645</v>
      </c>
      <c r="C11" s="140">
        <v>1239</v>
      </c>
      <c r="D11" s="140">
        <v>683</v>
      </c>
      <c r="E11" s="140">
        <v>147</v>
      </c>
      <c r="F11" s="140">
        <v>1038</v>
      </c>
      <c r="G11" s="114">
        <v>721.42499999999995</v>
      </c>
    </row>
    <row r="12" spans="1:7" x14ac:dyDescent="0.2">
      <c r="A12" s="14" t="s">
        <v>540</v>
      </c>
      <c r="B12" s="140">
        <v>1638</v>
      </c>
      <c r="C12" s="140">
        <v>1301</v>
      </c>
      <c r="D12" s="140">
        <v>1238</v>
      </c>
      <c r="E12" s="140">
        <v>1184</v>
      </c>
      <c r="F12" s="140">
        <v>864</v>
      </c>
      <c r="G12" s="114">
        <v>1094.577</v>
      </c>
    </row>
    <row r="13" spans="1:7" x14ac:dyDescent="0.2">
      <c r="A13" s="3" t="s">
        <v>541</v>
      </c>
      <c r="B13" s="112">
        <v>21671</v>
      </c>
      <c r="C13" s="112">
        <v>31827</v>
      </c>
      <c r="D13" s="112">
        <v>32568</v>
      </c>
      <c r="E13" s="112">
        <v>29828</v>
      </c>
      <c r="F13" s="112">
        <v>25394</v>
      </c>
      <c r="G13" s="112">
        <v>26681.897000000001</v>
      </c>
    </row>
    <row r="14" spans="1:7" x14ac:dyDescent="0.2">
      <c r="A14" s="3" t="s">
        <v>542</v>
      </c>
      <c r="B14" s="112">
        <v>9531</v>
      </c>
      <c r="C14" s="112">
        <v>13083</v>
      </c>
      <c r="D14" s="112">
        <v>13650</v>
      </c>
      <c r="E14" s="112">
        <v>15740</v>
      </c>
      <c r="F14" s="112">
        <v>24178</v>
      </c>
      <c r="G14" s="112">
        <v>22413.447</v>
      </c>
    </row>
    <row r="15" spans="1:7" x14ac:dyDescent="0.2">
      <c r="A15" s="3" t="s">
        <v>543</v>
      </c>
      <c r="B15" s="112">
        <v>1588</v>
      </c>
      <c r="C15" s="112">
        <v>1366</v>
      </c>
      <c r="D15" s="112">
        <v>1423</v>
      </c>
      <c r="E15" s="112">
        <v>1614</v>
      </c>
      <c r="F15" s="112">
        <v>3293</v>
      </c>
      <c r="G15" s="112">
        <v>27809.278999999999</v>
      </c>
    </row>
    <row r="16" spans="1:7" x14ac:dyDescent="0.2">
      <c r="A16" s="3" t="s">
        <v>544</v>
      </c>
      <c r="B16" s="112">
        <v>217654</v>
      </c>
      <c r="C16" s="112">
        <v>234745</v>
      </c>
      <c r="D16" s="112">
        <v>232824</v>
      </c>
      <c r="E16" s="112">
        <v>265905</v>
      </c>
      <c r="F16" s="112">
        <v>329411</v>
      </c>
      <c r="G16" s="112">
        <v>358761.89399999997</v>
      </c>
    </row>
    <row r="17" spans="1:7" x14ac:dyDescent="0.2">
      <c r="A17" s="3" t="s">
        <v>545</v>
      </c>
      <c r="B17" s="112">
        <v>32109</v>
      </c>
      <c r="C17" s="112">
        <v>35860</v>
      </c>
      <c r="D17" s="112">
        <v>34072</v>
      </c>
      <c r="E17" s="112">
        <v>35181</v>
      </c>
      <c r="F17" s="112">
        <v>45609</v>
      </c>
      <c r="G17" s="112">
        <v>56869.985999999997</v>
      </c>
    </row>
    <row r="18" spans="1:7" x14ac:dyDescent="0.2">
      <c r="A18" s="3" t="s">
        <v>546</v>
      </c>
      <c r="B18" s="112">
        <v>984</v>
      </c>
      <c r="C18" s="112">
        <v>1018</v>
      </c>
      <c r="D18" s="112">
        <v>2461</v>
      </c>
      <c r="E18" s="112">
        <v>1284</v>
      </c>
      <c r="F18" s="112">
        <v>1348</v>
      </c>
      <c r="G18" s="112">
        <v>1415.4190000000001</v>
      </c>
    </row>
    <row r="19" spans="1:7" ht="15" thickBot="1" x14ac:dyDescent="0.25">
      <c r="A19" s="16" t="s">
        <v>547</v>
      </c>
      <c r="B19" s="125" t="s">
        <v>22</v>
      </c>
      <c r="C19" s="125" t="s">
        <v>22</v>
      </c>
      <c r="D19" s="125" t="s">
        <v>22</v>
      </c>
      <c r="E19" s="125" t="s">
        <v>22</v>
      </c>
      <c r="F19" s="125" t="s">
        <v>22</v>
      </c>
      <c r="G19" s="125" t="s">
        <v>22</v>
      </c>
    </row>
    <row r="20" spans="1:7" ht="15.75" thickTop="1" thickBot="1" x14ac:dyDescent="0.25">
      <c r="A20" s="89" t="s">
        <v>274</v>
      </c>
      <c r="B20" s="125">
        <v>519156</v>
      </c>
      <c r="C20" s="125">
        <v>524509</v>
      </c>
      <c r="D20" s="125">
        <v>557579</v>
      </c>
      <c r="E20" s="125">
        <v>602449</v>
      </c>
      <c r="F20" s="125">
        <v>622492</v>
      </c>
      <c r="G20" s="125">
        <v>695599.40399999998</v>
      </c>
    </row>
    <row r="21" spans="1:7" ht="15" thickTop="1" x14ac:dyDescent="0.2">
      <c r="A21" s="246" t="s">
        <v>105</v>
      </c>
      <c r="B21" s="246"/>
      <c r="C21" s="246"/>
      <c r="D21" s="246"/>
      <c r="E21" s="246"/>
      <c r="F21" s="246"/>
      <c r="G21" s="246"/>
    </row>
  </sheetData>
  <mergeCells count="3">
    <mergeCell ref="A1:G1"/>
    <mergeCell ref="A2:G2"/>
    <mergeCell ref="A21:G21"/>
  </mergeCells>
  <pageMargins left="0.7" right="0.7" top="0.75" bottom="0.75" header="0.3" footer="0.3"/>
  <pageSetup paperSize="9" scale="87"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H25"/>
  <sheetViews>
    <sheetView view="pageBreakPreview" zoomScaleNormal="100" zoomScaleSheetLayoutView="100" workbookViewId="0">
      <selection activeCell="A23" sqref="A23:G23"/>
    </sheetView>
  </sheetViews>
  <sheetFormatPr defaultRowHeight="14.25" x14ac:dyDescent="0.2"/>
  <cols>
    <col min="1" max="1" width="35.25" bestFit="1" customWidth="1"/>
    <col min="2" max="2" width="8.75" bestFit="1" customWidth="1"/>
    <col min="3" max="3" width="12.625" bestFit="1" customWidth="1"/>
    <col min="4" max="5" width="8.75" bestFit="1" customWidth="1"/>
    <col min="6" max="6" width="12.625" bestFit="1" customWidth="1"/>
    <col min="7" max="7" width="8.75" bestFit="1" customWidth="1"/>
  </cols>
  <sheetData>
    <row r="1" spans="1:8" ht="18.75" x14ac:dyDescent="0.2">
      <c r="A1" s="217" t="s">
        <v>548</v>
      </c>
      <c r="B1" s="217"/>
      <c r="C1" s="217"/>
      <c r="D1" s="217"/>
      <c r="E1" s="217"/>
      <c r="F1" s="217"/>
      <c r="G1" s="217"/>
      <c r="H1" s="23"/>
    </row>
    <row r="2" spans="1:8" ht="15" thickBot="1" x14ac:dyDescent="0.25">
      <c r="A2" s="218" t="s">
        <v>1</v>
      </c>
      <c r="B2" s="218"/>
      <c r="C2" s="218"/>
      <c r="D2" s="218"/>
      <c r="E2" s="218"/>
      <c r="F2" s="218"/>
      <c r="G2" s="218"/>
      <c r="H2" s="23"/>
    </row>
    <row r="3" spans="1:8" ht="15.75" thickTop="1" thickBot="1" x14ac:dyDescent="0.25">
      <c r="A3" s="219" t="s">
        <v>531</v>
      </c>
      <c r="B3" s="321" t="s">
        <v>569</v>
      </c>
      <c r="C3" s="322"/>
      <c r="D3" s="322"/>
      <c r="E3" s="321" t="s">
        <v>575</v>
      </c>
      <c r="F3" s="322"/>
      <c r="G3" s="322"/>
      <c r="H3" s="23"/>
    </row>
    <row r="4" spans="1:8" ht="15" thickBot="1" x14ac:dyDescent="0.25">
      <c r="A4" s="228"/>
      <c r="B4" s="90" t="s">
        <v>549</v>
      </c>
      <c r="C4" s="141" t="s">
        <v>550</v>
      </c>
      <c r="D4" s="141" t="s">
        <v>274</v>
      </c>
      <c r="E4" s="162" t="s">
        <v>549</v>
      </c>
      <c r="F4" s="92" t="s">
        <v>550</v>
      </c>
      <c r="G4" s="89" t="s">
        <v>274</v>
      </c>
      <c r="H4" s="23"/>
    </row>
    <row r="5" spans="1:8" ht="15" thickTop="1" x14ac:dyDescent="0.2">
      <c r="A5" s="3" t="s">
        <v>551</v>
      </c>
      <c r="B5" s="112">
        <v>253176</v>
      </c>
      <c r="C5" s="112">
        <v>4375</v>
      </c>
      <c r="D5" s="112">
        <v>257550</v>
      </c>
      <c r="E5" s="112">
        <v>259227.50400000002</v>
      </c>
      <c r="F5" s="112">
        <v>4458.2420000000002</v>
      </c>
      <c r="G5" s="112">
        <v>263685.74600000004</v>
      </c>
      <c r="H5" s="23"/>
    </row>
    <row r="6" spans="1:8" x14ac:dyDescent="0.2">
      <c r="A6" s="14" t="s">
        <v>552</v>
      </c>
      <c r="B6" s="140">
        <v>4592</v>
      </c>
      <c r="C6" s="140">
        <v>447</v>
      </c>
      <c r="D6" s="140">
        <v>5039</v>
      </c>
      <c r="E6" s="114">
        <v>4330.1379999999999</v>
      </c>
      <c r="F6" s="114">
        <v>450.42099999999999</v>
      </c>
      <c r="G6" s="114">
        <v>4780.5590000000002</v>
      </c>
      <c r="H6" s="23"/>
    </row>
    <row r="7" spans="1:8" x14ac:dyDescent="0.2">
      <c r="A7" s="14" t="s">
        <v>553</v>
      </c>
      <c r="B7" s="140">
        <v>248584</v>
      </c>
      <c r="C7" s="140">
        <v>3928</v>
      </c>
      <c r="D7" s="140">
        <v>252512</v>
      </c>
      <c r="E7" s="114">
        <v>254897.36600000001</v>
      </c>
      <c r="F7" s="114">
        <v>4007.8209999999999</v>
      </c>
      <c r="G7" s="114">
        <v>258905.18700000001</v>
      </c>
      <c r="H7" s="23"/>
    </row>
    <row r="8" spans="1:8" x14ac:dyDescent="0.2">
      <c r="A8" s="3" t="s">
        <v>535</v>
      </c>
      <c r="B8" s="112">
        <v>14723</v>
      </c>
      <c r="C8" s="112">
        <v>110001</v>
      </c>
      <c r="D8" s="112">
        <v>124724</v>
      </c>
      <c r="E8" s="112">
        <v>24155.53</v>
      </c>
      <c r="F8" s="112">
        <v>67512.025000000009</v>
      </c>
      <c r="G8" s="112">
        <v>91667.555000000008</v>
      </c>
      <c r="H8" s="23"/>
    </row>
    <row r="9" spans="1:8" x14ac:dyDescent="0.2">
      <c r="A9" s="14" t="s">
        <v>554</v>
      </c>
      <c r="B9" s="140">
        <v>5292</v>
      </c>
      <c r="C9" s="140">
        <v>65485</v>
      </c>
      <c r="D9" s="140">
        <v>70776</v>
      </c>
      <c r="E9" s="114">
        <v>13040.361000000001</v>
      </c>
      <c r="F9" s="114">
        <v>31194.754000000001</v>
      </c>
      <c r="G9" s="114">
        <v>44235.115000000005</v>
      </c>
      <c r="H9" s="23"/>
    </row>
    <row r="10" spans="1:8" x14ac:dyDescent="0.2">
      <c r="A10" s="14" t="s">
        <v>537</v>
      </c>
      <c r="B10" s="140">
        <v>8631</v>
      </c>
      <c r="C10" s="140">
        <v>15913</v>
      </c>
      <c r="D10" s="140">
        <v>24545</v>
      </c>
      <c r="E10" s="114">
        <v>9995.5010000000002</v>
      </c>
      <c r="F10" s="114">
        <v>7234.3950000000004</v>
      </c>
      <c r="G10" s="114">
        <v>17229.896000000001</v>
      </c>
      <c r="H10" s="23"/>
    </row>
    <row r="11" spans="1:8" x14ac:dyDescent="0.2">
      <c r="A11" s="14" t="s">
        <v>538</v>
      </c>
      <c r="B11" s="140">
        <v>710</v>
      </c>
      <c r="C11" s="140">
        <v>28603</v>
      </c>
      <c r="D11" s="140">
        <v>29313</v>
      </c>
      <c r="E11" s="114">
        <v>1009.545</v>
      </c>
      <c r="F11" s="114">
        <v>29082.876</v>
      </c>
      <c r="G11" s="114">
        <v>30092.420999999998</v>
      </c>
      <c r="H11" s="23"/>
    </row>
    <row r="12" spans="1:8" x14ac:dyDescent="0.2">
      <c r="A12" s="14" t="s">
        <v>539</v>
      </c>
      <c r="B12" s="140">
        <v>90</v>
      </c>
      <c r="C12" s="140" t="s">
        <v>349</v>
      </c>
      <c r="D12" s="140">
        <v>90</v>
      </c>
      <c r="E12" s="114">
        <v>110.113</v>
      </c>
      <c r="F12" s="114">
        <v>0</v>
      </c>
      <c r="G12" s="114">
        <v>110.113</v>
      </c>
      <c r="H12" s="23"/>
    </row>
    <row r="13" spans="1:8" x14ac:dyDescent="0.2">
      <c r="A13" s="14" t="s">
        <v>540</v>
      </c>
      <c r="B13" s="112" t="s">
        <v>555</v>
      </c>
      <c r="C13" s="140" t="s">
        <v>349</v>
      </c>
      <c r="D13" s="112" t="s">
        <v>555</v>
      </c>
      <c r="E13" s="112" t="s">
        <v>22</v>
      </c>
      <c r="F13" s="114">
        <v>0</v>
      </c>
      <c r="G13" s="112" t="s">
        <v>22</v>
      </c>
      <c r="H13" s="23"/>
    </row>
    <row r="14" spans="1:8" x14ac:dyDescent="0.2">
      <c r="A14" s="3" t="s">
        <v>541</v>
      </c>
      <c r="B14" s="112" t="s">
        <v>349</v>
      </c>
      <c r="C14" s="112" t="s">
        <v>349</v>
      </c>
      <c r="D14" s="112" t="s">
        <v>349</v>
      </c>
      <c r="E14" s="112">
        <v>0</v>
      </c>
      <c r="F14" s="112">
        <v>0</v>
      </c>
      <c r="G14" s="112">
        <v>0</v>
      </c>
      <c r="H14" s="23"/>
    </row>
    <row r="15" spans="1:8" x14ac:dyDescent="0.2">
      <c r="A15" s="3" t="s">
        <v>542</v>
      </c>
      <c r="B15" s="112" t="s">
        <v>349</v>
      </c>
      <c r="C15" s="112" t="s">
        <v>349</v>
      </c>
      <c r="D15" s="112" t="s">
        <v>349</v>
      </c>
      <c r="E15" s="112">
        <v>0</v>
      </c>
      <c r="F15" s="112">
        <v>0</v>
      </c>
      <c r="G15" s="112">
        <v>0</v>
      </c>
      <c r="H15" s="23"/>
    </row>
    <row r="16" spans="1:8" x14ac:dyDescent="0.2">
      <c r="A16" s="3" t="s">
        <v>543</v>
      </c>
      <c r="B16" s="112" t="s">
        <v>349</v>
      </c>
      <c r="C16" s="112" t="s">
        <v>349</v>
      </c>
      <c r="D16" s="112" t="s">
        <v>349</v>
      </c>
      <c r="E16" s="112">
        <v>0</v>
      </c>
      <c r="F16" s="112">
        <v>0</v>
      </c>
      <c r="G16" s="112">
        <v>0</v>
      </c>
      <c r="H16" s="23"/>
    </row>
    <row r="17" spans="1:8" x14ac:dyDescent="0.2">
      <c r="A17" s="3" t="s">
        <v>544</v>
      </c>
      <c r="B17" s="112">
        <v>67194</v>
      </c>
      <c r="C17" s="112">
        <v>36252</v>
      </c>
      <c r="D17" s="112">
        <v>103446</v>
      </c>
      <c r="E17" s="112">
        <v>67370.278000000006</v>
      </c>
      <c r="F17" s="112">
        <v>17741.776999999998</v>
      </c>
      <c r="G17" s="112">
        <v>85112.055000000008</v>
      </c>
      <c r="H17" s="23"/>
    </row>
    <row r="18" spans="1:8" x14ac:dyDescent="0.2">
      <c r="A18" s="3" t="s">
        <v>545</v>
      </c>
      <c r="B18" s="112">
        <v>21</v>
      </c>
      <c r="C18" s="112" t="s">
        <v>349</v>
      </c>
      <c r="D18" s="112">
        <v>21</v>
      </c>
      <c r="E18" s="112">
        <v>15.348000000000001</v>
      </c>
      <c r="F18" s="112">
        <v>0</v>
      </c>
      <c r="G18" s="112">
        <v>15.348000000000001</v>
      </c>
      <c r="H18" s="23"/>
    </row>
    <row r="19" spans="1:8" x14ac:dyDescent="0.2">
      <c r="A19" s="3" t="s">
        <v>556</v>
      </c>
      <c r="B19" s="112" t="s">
        <v>349</v>
      </c>
      <c r="C19" s="112" t="s">
        <v>349</v>
      </c>
      <c r="D19" s="112" t="s">
        <v>349</v>
      </c>
      <c r="E19" s="112">
        <v>0</v>
      </c>
      <c r="F19" s="112">
        <v>0</v>
      </c>
      <c r="G19" s="112">
        <v>0</v>
      </c>
      <c r="H19" s="23"/>
    </row>
    <row r="20" spans="1:8" x14ac:dyDescent="0.2">
      <c r="A20" s="9" t="s">
        <v>557</v>
      </c>
      <c r="B20" s="112" t="s">
        <v>349</v>
      </c>
      <c r="C20" s="112" t="s">
        <v>349</v>
      </c>
      <c r="D20" s="112" t="s">
        <v>349</v>
      </c>
      <c r="E20" s="112">
        <v>0</v>
      </c>
      <c r="F20" s="112">
        <v>0</v>
      </c>
      <c r="G20" s="112">
        <v>0</v>
      </c>
      <c r="H20" s="23"/>
    </row>
    <row r="21" spans="1:8" ht="15" thickBot="1" x14ac:dyDescent="0.25">
      <c r="A21" s="16" t="s">
        <v>558</v>
      </c>
      <c r="B21" s="125">
        <v>347310</v>
      </c>
      <c r="C21" s="125">
        <v>21261</v>
      </c>
      <c r="D21" s="125">
        <v>368572</v>
      </c>
      <c r="E21" s="125">
        <v>367911.63099999999</v>
      </c>
      <c r="F21" s="125">
        <v>23017.374</v>
      </c>
      <c r="G21" s="125">
        <v>390929.005</v>
      </c>
      <c r="H21" s="23"/>
    </row>
    <row r="22" spans="1:8" ht="15.75" thickTop="1" thickBot="1" x14ac:dyDescent="0.25">
      <c r="A22" s="89" t="s">
        <v>274</v>
      </c>
      <c r="B22" s="122">
        <v>682424</v>
      </c>
      <c r="C22" s="122">
        <v>171889</v>
      </c>
      <c r="D22" s="122">
        <v>854313</v>
      </c>
      <c r="E22" s="122">
        <v>718680.29099999997</v>
      </c>
      <c r="F22" s="122">
        <v>112729.41800000001</v>
      </c>
      <c r="G22" s="122">
        <v>831409.70900000003</v>
      </c>
      <c r="H22" s="23"/>
    </row>
    <row r="23" spans="1:8" ht="15" thickTop="1" x14ac:dyDescent="0.2">
      <c r="A23" s="246" t="s">
        <v>105</v>
      </c>
      <c r="B23" s="323"/>
      <c r="C23" s="323"/>
      <c r="D23" s="323"/>
      <c r="E23" s="323"/>
      <c r="F23" s="323"/>
      <c r="G23" s="323"/>
      <c r="H23" s="320"/>
    </row>
    <row r="24" spans="1:8" x14ac:dyDescent="0.2">
      <c r="A24" s="317" t="s">
        <v>583</v>
      </c>
      <c r="B24" s="317"/>
      <c r="C24" s="317"/>
      <c r="D24" s="317"/>
      <c r="E24" s="317"/>
      <c r="F24" s="317"/>
      <c r="G24" s="317"/>
      <c r="H24" s="320"/>
    </row>
    <row r="25" spans="1:8" x14ac:dyDescent="0.2">
      <c r="A25" s="317" t="s">
        <v>559</v>
      </c>
      <c r="B25" s="317"/>
      <c r="C25" s="317"/>
      <c r="D25" s="317"/>
      <c r="E25" s="317"/>
      <c r="F25" s="317"/>
      <c r="G25" s="317"/>
      <c r="H25" s="320"/>
    </row>
  </sheetData>
  <mergeCells count="9">
    <mergeCell ref="A25:G25"/>
    <mergeCell ref="H23:H25"/>
    <mergeCell ref="A1:G1"/>
    <mergeCell ref="A2:G2"/>
    <mergeCell ref="A3:A4"/>
    <mergeCell ref="B3:D3"/>
    <mergeCell ref="E3:G3"/>
    <mergeCell ref="A23:G23"/>
    <mergeCell ref="A24:G24"/>
  </mergeCells>
  <pageMargins left="0.7" right="0.7" top="0.75" bottom="0.75" header="0.3" footer="0.3"/>
  <pageSetup paperSize="9" scale="80" orientation="portrait" verticalDpi="0" r:id="rId1"/>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J51"/>
  <sheetViews>
    <sheetView view="pageBreakPreview" zoomScaleNormal="100" zoomScaleSheetLayoutView="100" workbookViewId="0">
      <selection activeCell="D3" sqref="D3:D4"/>
    </sheetView>
  </sheetViews>
  <sheetFormatPr defaultRowHeight="14.25" x14ac:dyDescent="0.2"/>
  <cols>
    <col min="1" max="1" width="44.25" bestFit="1" customWidth="1"/>
    <col min="2" max="3" width="9.125" bestFit="1" customWidth="1"/>
    <col min="4" max="4" width="9.625" bestFit="1" customWidth="1"/>
    <col min="5" max="5" width="9.375" style="165" bestFit="1" customWidth="1"/>
    <col min="6" max="7" width="9.625" bestFit="1" customWidth="1"/>
    <col min="8" max="9" width="9.375" bestFit="1" customWidth="1"/>
    <col min="10" max="10" width="9.625" style="165" bestFit="1" customWidth="1"/>
  </cols>
  <sheetData>
    <row r="1" spans="1:10" ht="18.75" x14ac:dyDescent="0.2">
      <c r="A1" s="217" t="s">
        <v>46</v>
      </c>
      <c r="B1" s="217"/>
      <c r="C1" s="217"/>
      <c r="D1" s="217"/>
      <c r="E1" s="217"/>
      <c r="F1" s="217"/>
      <c r="G1" s="217"/>
      <c r="H1" s="217"/>
      <c r="I1" s="217"/>
      <c r="J1" s="217"/>
    </row>
    <row r="2" spans="1:10" ht="15" thickBot="1" x14ac:dyDescent="0.25">
      <c r="A2" s="218" t="s">
        <v>1</v>
      </c>
      <c r="B2" s="218"/>
      <c r="C2" s="218"/>
      <c r="D2" s="218"/>
      <c r="E2" s="218"/>
      <c r="F2" s="218"/>
      <c r="G2" s="218"/>
      <c r="H2" s="218"/>
      <c r="I2" s="218"/>
      <c r="J2" s="218"/>
    </row>
    <row r="3" spans="1:10" ht="15.75" thickTop="1" thickBot="1" x14ac:dyDescent="0.25">
      <c r="A3" s="219" t="s">
        <v>2</v>
      </c>
      <c r="B3" s="221" t="s">
        <v>47</v>
      </c>
      <c r="C3" s="221" t="s">
        <v>48</v>
      </c>
      <c r="D3" s="229" t="s">
        <v>5</v>
      </c>
      <c r="E3" s="166">
        <v>2023</v>
      </c>
      <c r="F3" s="225">
        <v>2024</v>
      </c>
      <c r="G3" s="226"/>
      <c r="H3" s="226"/>
      <c r="I3" s="226"/>
      <c r="J3" s="226"/>
    </row>
    <row r="4" spans="1:10" ht="15" thickBot="1" x14ac:dyDescent="0.25">
      <c r="A4" s="228"/>
      <c r="B4" s="222"/>
      <c r="C4" s="222"/>
      <c r="D4" s="230"/>
      <c r="E4" s="213" t="s">
        <v>596</v>
      </c>
      <c r="F4" s="104" t="s">
        <v>571</v>
      </c>
      <c r="G4" s="139" t="s">
        <v>574</v>
      </c>
      <c r="H4" s="139" t="s">
        <v>576</v>
      </c>
      <c r="I4" s="139" t="s">
        <v>584</v>
      </c>
      <c r="J4" s="139" t="s">
        <v>597</v>
      </c>
    </row>
    <row r="5" spans="1:10" ht="15" thickTop="1" x14ac:dyDescent="0.2">
      <c r="A5" s="3" t="s">
        <v>49</v>
      </c>
      <c r="B5" s="111">
        <v>3615</v>
      </c>
      <c r="C5" s="111">
        <v>14137</v>
      </c>
      <c r="D5" s="111">
        <v>3596.2211122400017</v>
      </c>
      <c r="E5" s="214">
        <v>3596.2211122400017</v>
      </c>
      <c r="F5" s="111">
        <v>13191.365002999999</v>
      </c>
      <c r="G5" s="111">
        <v>17053.123715000002</v>
      </c>
      <c r="H5" s="111">
        <v>17696.450215000001</v>
      </c>
      <c r="I5" s="111">
        <v>17425.394218240002</v>
      </c>
      <c r="J5" s="111">
        <v>34722.140399000004</v>
      </c>
    </row>
    <row r="6" spans="1:10" x14ac:dyDescent="0.2">
      <c r="A6" s="9" t="s">
        <v>50</v>
      </c>
      <c r="B6" s="111">
        <v>2231</v>
      </c>
      <c r="C6" s="111">
        <v>1174</v>
      </c>
      <c r="D6" s="111">
        <v>1184.96</v>
      </c>
      <c r="E6" s="111">
        <v>1184.96</v>
      </c>
      <c r="F6" s="111">
        <v>1275.5740000000001</v>
      </c>
      <c r="G6" s="111">
        <v>1416.605</v>
      </c>
      <c r="H6" s="111">
        <v>1427.4370000000001</v>
      </c>
      <c r="I6" s="111">
        <v>228.61500000000001</v>
      </c>
      <c r="J6" s="111">
        <v>228.83199999999999</v>
      </c>
    </row>
    <row r="7" spans="1:10" x14ac:dyDescent="0.2">
      <c r="A7" s="4" t="s">
        <v>37</v>
      </c>
      <c r="B7" s="113">
        <v>15</v>
      </c>
      <c r="C7" s="113">
        <v>16</v>
      </c>
      <c r="D7" s="113">
        <v>26.677</v>
      </c>
      <c r="E7" s="113">
        <v>26.677</v>
      </c>
      <c r="F7" s="113">
        <v>31.404</v>
      </c>
      <c r="G7" s="113">
        <v>32.435000000000002</v>
      </c>
      <c r="H7" s="113">
        <v>42.198999999999998</v>
      </c>
      <c r="I7" s="113">
        <v>30.965</v>
      </c>
      <c r="J7" s="113">
        <v>31.175000000000001</v>
      </c>
    </row>
    <row r="8" spans="1:10" x14ac:dyDescent="0.2">
      <c r="A8" s="10" t="s">
        <v>38</v>
      </c>
      <c r="B8" s="113" t="s">
        <v>14</v>
      </c>
      <c r="C8" s="113" t="s">
        <v>14</v>
      </c>
      <c r="D8" s="113">
        <v>0</v>
      </c>
      <c r="E8" s="113">
        <v>0</v>
      </c>
      <c r="F8" s="113">
        <v>0</v>
      </c>
      <c r="G8" s="113">
        <v>0</v>
      </c>
      <c r="H8" s="113">
        <v>0</v>
      </c>
      <c r="I8" s="113">
        <v>0</v>
      </c>
      <c r="J8" s="113">
        <v>0</v>
      </c>
    </row>
    <row r="9" spans="1:10" x14ac:dyDescent="0.2">
      <c r="A9" s="4" t="s">
        <v>39</v>
      </c>
      <c r="B9" s="113">
        <v>150</v>
      </c>
      <c r="C9" s="113">
        <v>162</v>
      </c>
      <c r="D9" s="113">
        <v>163.71899999999999</v>
      </c>
      <c r="E9" s="113">
        <v>163.71899999999999</v>
      </c>
      <c r="F9" s="113">
        <v>174.86600000000001</v>
      </c>
      <c r="G9" s="113">
        <v>174.86600000000001</v>
      </c>
      <c r="H9" s="113">
        <v>174.86500000000001</v>
      </c>
      <c r="I9" s="113">
        <v>174.86600000000001</v>
      </c>
      <c r="J9" s="113">
        <v>174.86799999999999</v>
      </c>
    </row>
    <row r="10" spans="1:10" x14ac:dyDescent="0.2">
      <c r="A10" s="4" t="s">
        <v>40</v>
      </c>
      <c r="B10" s="113">
        <v>2066</v>
      </c>
      <c r="C10" s="113">
        <v>996</v>
      </c>
      <c r="D10" s="113">
        <v>994.56399999999996</v>
      </c>
      <c r="E10" s="113">
        <v>994.56399999999996</v>
      </c>
      <c r="F10" s="113">
        <v>1069.3040000000001</v>
      </c>
      <c r="G10" s="113">
        <v>1209.3040000000001</v>
      </c>
      <c r="H10" s="113">
        <v>1210.373</v>
      </c>
      <c r="I10" s="113">
        <v>22.783999999999999</v>
      </c>
      <c r="J10" s="113">
        <v>22.789000000000001</v>
      </c>
    </row>
    <row r="11" spans="1:10" x14ac:dyDescent="0.2">
      <c r="A11" s="3" t="s">
        <v>51</v>
      </c>
      <c r="B11" s="111">
        <v>1384</v>
      </c>
      <c r="C11" s="111">
        <v>12963</v>
      </c>
      <c r="D11" s="111">
        <v>2411.2611122400017</v>
      </c>
      <c r="E11" s="111">
        <v>2411.2611122400017</v>
      </c>
      <c r="F11" s="111">
        <v>11915.791002999998</v>
      </c>
      <c r="G11" s="111">
        <v>15636.518715</v>
      </c>
      <c r="H11" s="111">
        <v>16269.013214999999</v>
      </c>
      <c r="I11" s="111">
        <v>17196.779218240001</v>
      </c>
      <c r="J11" s="111">
        <v>34493.308399000001</v>
      </c>
    </row>
    <row r="12" spans="1:10" x14ac:dyDescent="0.2">
      <c r="A12" s="4" t="s">
        <v>37</v>
      </c>
      <c r="B12" s="113">
        <v>770</v>
      </c>
      <c r="C12" s="113">
        <v>851</v>
      </c>
      <c r="D12" s="113">
        <v>1850.3400000000001</v>
      </c>
      <c r="E12" s="113">
        <v>1850.3400000000001</v>
      </c>
      <c r="F12" s="113">
        <v>1478.2049999999999</v>
      </c>
      <c r="G12" s="113">
        <v>1746.3130000000001</v>
      </c>
      <c r="H12" s="113">
        <v>2317.3040000000001</v>
      </c>
      <c r="I12" s="113">
        <v>1949.0550000000001</v>
      </c>
      <c r="J12" s="113">
        <v>1966.0679999999998</v>
      </c>
    </row>
    <row r="13" spans="1:10" x14ac:dyDescent="0.2">
      <c r="A13" s="4" t="s">
        <v>38</v>
      </c>
      <c r="B13" s="113" t="s">
        <v>14</v>
      </c>
      <c r="C13" s="113" t="s">
        <v>14</v>
      </c>
      <c r="D13" s="113">
        <v>0</v>
      </c>
      <c r="E13" s="113">
        <v>0</v>
      </c>
      <c r="F13" s="113">
        <v>0</v>
      </c>
      <c r="G13" s="113">
        <v>0</v>
      </c>
      <c r="H13" s="113">
        <v>0</v>
      </c>
      <c r="I13" s="113">
        <v>0</v>
      </c>
      <c r="J13" s="113">
        <v>0</v>
      </c>
    </row>
    <row r="14" spans="1:10" x14ac:dyDescent="0.2">
      <c r="A14" s="4" t="s">
        <v>39</v>
      </c>
      <c r="B14" s="113" t="s">
        <v>14</v>
      </c>
      <c r="C14" s="113" t="s">
        <v>14</v>
      </c>
      <c r="D14" s="113">
        <v>0</v>
      </c>
      <c r="E14" s="113">
        <v>0</v>
      </c>
      <c r="F14" s="113">
        <v>0</v>
      </c>
      <c r="G14" s="113">
        <v>0</v>
      </c>
      <c r="H14" s="113">
        <v>0</v>
      </c>
      <c r="I14" s="113">
        <v>0</v>
      </c>
      <c r="J14" s="113">
        <v>0</v>
      </c>
    </row>
    <row r="15" spans="1:10" x14ac:dyDescent="0.2">
      <c r="A15" s="4" t="s">
        <v>40</v>
      </c>
      <c r="B15" s="113">
        <v>615</v>
      </c>
      <c r="C15" s="113">
        <v>12111</v>
      </c>
      <c r="D15" s="113">
        <v>560.92111224000155</v>
      </c>
      <c r="E15" s="113">
        <v>560.92111224000155</v>
      </c>
      <c r="F15" s="113">
        <v>10437.586002999999</v>
      </c>
      <c r="G15" s="113">
        <v>13890.205715</v>
      </c>
      <c r="H15" s="113">
        <v>13951.709214999999</v>
      </c>
      <c r="I15" s="113">
        <v>15247.72421824</v>
      </c>
      <c r="J15" s="113">
        <v>32527.240398999998</v>
      </c>
    </row>
    <row r="16" spans="1:10" x14ac:dyDescent="0.2">
      <c r="A16" s="3" t="s">
        <v>52</v>
      </c>
      <c r="B16" s="111" t="s">
        <v>14</v>
      </c>
      <c r="C16" s="113" t="s">
        <v>14</v>
      </c>
      <c r="D16" s="111">
        <v>0</v>
      </c>
      <c r="E16" s="111">
        <v>0</v>
      </c>
      <c r="F16" s="111">
        <v>0</v>
      </c>
      <c r="G16" s="111">
        <v>0</v>
      </c>
      <c r="H16" s="111">
        <v>0</v>
      </c>
      <c r="I16" s="111">
        <v>0</v>
      </c>
      <c r="J16" s="111">
        <v>0</v>
      </c>
    </row>
    <row r="17" spans="1:10" x14ac:dyDescent="0.2">
      <c r="A17" s="4" t="s">
        <v>37</v>
      </c>
      <c r="B17" s="113" t="s">
        <v>14</v>
      </c>
      <c r="C17" s="113" t="s">
        <v>14</v>
      </c>
      <c r="D17" s="113">
        <v>0</v>
      </c>
      <c r="E17" s="113">
        <v>0</v>
      </c>
      <c r="F17" s="113">
        <v>0</v>
      </c>
      <c r="G17" s="113">
        <v>0</v>
      </c>
      <c r="H17" s="113">
        <v>0</v>
      </c>
      <c r="I17" s="113">
        <v>0</v>
      </c>
      <c r="J17" s="113">
        <v>0</v>
      </c>
    </row>
    <row r="18" spans="1:10" x14ac:dyDescent="0.2">
      <c r="A18" s="4" t="s">
        <v>38</v>
      </c>
      <c r="B18" s="113" t="s">
        <v>14</v>
      </c>
      <c r="C18" s="113" t="s">
        <v>14</v>
      </c>
      <c r="D18" s="113">
        <v>0</v>
      </c>
      <c r="E18" s="113">
        <v>0</v>
      </c>
      <c r="F18" s="113">
        <v>0</v>
      </c>
      <c r="G18" s="113">
        <v>0</v>
      </c>
      <c r="H18" s="113">
        <v>0</v>
      </c>
      <c r="I18" s="113">
        <v>0</v>
      </c>
      <c r="J18" s="113">
        <v>0</v>
      </c>
    </row>
    <row r="19" spans="1:10" x14ac:dyDescent="0.2">
      <c r="A19" s="4" t="s">
        <v>39</v>
      </c>
      <c r="B19" s="113" t="s">
        <v>14</v>
      </c>
      <c r="C19" s="113" t="s">
        <v>14</v>
      </c>
      <c r="D19" s="113">
        <v>0</v>
      </c>
      <c r="E19" s="113">
        <v>0</v>
      </c>
      <c r="F19" s="113">
        <v>0</v>
      </c>
      <c r="G19" s="113">
        <v>0</v>
      </c>
      <c r="H19" s="113">
        <v>0</v>
      </c>
      <c r="I19" s="113">
        <v>0</v>
      </c>
      <c r="J19" s="113">
        <v>0</v>
      </c>
    </row>
    <row r="20" spans="1:10" x14ac:dyDescent="0.2">
      <c r="A20" s="4" t="s">
        <v>40</v>
      </c>
      <c r="B20" s="113" t="s">
        <v>14</v>
      </c>
      <c r="C20" s="113" t="s">
        <v>14</v>
      </c>
      <c r="D20" s="113">
        <v>0</v>
      </c>
      <c r="E20" s="113">
        <v>0</v>
      </c>
      <c r="F20" s="113">
        <v>0</v>
      </c>
      <c r="G20" s="113">
        <v>0</v>
      </c>
      <c r="H20" s="113">
        <v>0</v>
      </c>
      <c r="I20" s="113">
        <v>0</v>
      </c>
      <c r="J20" s="113">
        <v>0</v>
      </c>
    </row>
    <row r="21" spans="1:10" x14ac:dyDescent="0.2">
      <c r="A21" s="3" t="s">
        <v>53</v>
      </c>
      <c r="B21" s="111">
        <v>82076</v>
      </c>
      <c r="C21" s="111">
        <v>95519</v>
      </c>
      <c r="D21" s="111">
        <v>115207.99100000001</v>
      </c>
      <c r="E21" s="111">
        <v>115207.99100000001</v>
      </c>
      <c r="F21" s="111">
        <v>113713.84300000001</v>
      </c>
      <c r="G21" s="111">
        <v>113709.99900000001</v>
      </c>
      <c r="H21" s="111">
        <v>121049.24100000001</v>
      </c>
      <c r="I21" s="111">
        <v>125666.72300000001</v>
      </c>
      <c r="J21" s="111">
        <v>126316.099</v>
      </c>
    </row>
    <row r="22" spans="1:10" x14ac:dyDescent="0.2">
      <c r="A22" s="7" t="s">
        <v>54</v>
      </c>
      <c r="B22" s="113" t="s">
        <v>14</v>
      </c>
      <c r="C22" s="113" t="s">
        <v>14</v>
      </c>
      <c r="D22" s="113">
        <v>0</v>
      </c>
      <c r="E22" s="113">
        <v>0</v>
      </c>
      <c r="F22" s="113">
        <v>0</v>
      </c>
      <c r="G22" s="113">
        <v>0</v>
      </c>
      <c r="H22" s="113">
        <v>0</v>
      </c>
      <c r="I22" s="113">
        <v>0</v>
      </c>
      <c r="J22" s="113">
        <v>0</v>
      </c>
    </row>
    <row r="23" spans="1:10" x14ac:dyDescent="0.2">
      <c r="A23" s="3" t="s">
        <v>55</v>
      </c>
      <c r="B23" s="111" t="s">
        <v>14</v>
      </c>
      <c r="C23" s="113" t="s">
        <v>14</v>
      </c>
      <c r="D23" s="111">
        <v>0</v>
      </c>
      <c r="E23" s="111">
        <v>0</v>
      </c>
      <c r="F23" s="111">
        <v>0</v>
      </c>
      <c r="G23" s="111">
        <v>0</v>
      </c>
      <c r="H23" s="111">
        <v>0</v>
      </c>
      <c r="I23" s="111">
        <v>0</v>
      </c>
      <c r="J23" s="111">
        <v>0</v>
      </c>
    </row>
    <row r="24" spans="1:10" x14ac:dyDescent="0.2">
      <c r="A24" s="7" t="s">
        <v>54</v>
      </c>
      <c r="B24" s="113" t="s">
        <v>14</v>
      </c>
      <c r="C24" s="113" t="s">
        <v>14</v>
      </c>
      <c r="D24" s="113">
        <v>0</v>
      </c>
      <c r="E24" s="113">
        <v>0</v>
      </c>
      <c r="F24" s="113">
        <v>0</v>
      </c>
      <c r="G24" s="113">
        <v>0</v>
      </c>
      <c r="H24" s="113">
        <v>0</v>
      </c>
      <c r="I24" s="113">
        <v>0</v>
      </c>
      <c r="J24" s="113">
        <v>0</v>
      </c>
    </row>
    <row r="25" spans="1:10" x14ac:dyDescent="0.2">
      <c r="A25" s="3" t="s">
        <v>56</v>
      </c>
      <c r="B25" s="111">
        <v>135051</v>
      </c>
      <c r="C25" s="111">
        <v>530000</v>
      </c>
      <c r="D25" s="111">
        <v>142882.14600000001</v>
      </c>
      <c r="E25" s="111">
        <v>142882.14600000001</v>
      </c>
      <c r="F25" s="111">
        <v>759054.06099999999</v>
      </c>
      <c r="G25" s="111">
        <v>150609.50399999999</v>
      </c>
      <c r="H25" s="111">
        <v>168343.541</v>
      </c>
      <c r="I25" s="111">
        <v>255196.739</v>
      </c>
      <c r="J25" s="111">
        <v>609731.59499999997</v>
      </c>
    </row>
    <row r="26" spans="1:10" x14ac:dyDescent="0.2">
      <c r="A26" s="7" t="s">
        <v>54</v>
      </c>
      <c r="B26" s="113" t="s">
        <v>14</v>
      </c>
      <c r="C26" s="113" t="s">
        <v>14</v>
      </c>
      <c r="D26" s="113">
        <v>0</v>
      </c>
      <c r="E26" s="113">
        <v>0</v>
      </c>
      <c r="F26" s="113">
        <v>0</v>
      </c>
      <c r="G26" s="113">
        <v>0</v>
      </c>
      <c r="H26" s="113">
        <v>0</v>
      </c>
      <c r="I26" s="113">
        <v>0</v>
      </c>
      <c r="J26" s="113">
        <v>0</v>
      </c>
    </row>
    <row r="27" spans="1:10" x14ac:dyDescent="0.2">
      <c r="A27" s="3" t="s">
        <v>57</v>
      </c>
      <c r="B27" s="113" t="s">
        <v>14</v>
      </c>
      <c r="C27" s="113" t="s">
        <v>14</v>
      </c>
      <c r="D27" s="113">
        <v>0</v>
      </c>
      <c r="E27" s="113">
        <v>0</v>
      </c>
      <c r="F27" s="113">
        <v>0</v>
      </c>
      <c r="G27" s="113">
        <v>0</v>
      </c>
      <c r="H27" s="113">
        <v>0</v>
      </c>
      <c r="I27" s="113">
        <v>0</v>
      </c>
      <c r="J27" s="113">
        <v>0</v>
      </c>
    </row>
    <row r="28" spans="1:10" x14ac:dyDescent="0.2">
      <c r="A28" s="7" t="s">
        <v>54</v>
      </c>
      <c r="B28" s="113" t="s">
        <v>14</v>
      </c>
      <c r="C28" s="113" t="s">
        <v>14</v>
      </c>
      <c r="D28" s="113">
        <v>0</v>
      </c>
      <c r="E28" s="113">
        <v>0</v>
      </c>
      <c r="F28" s="113">
        <v>0</v>
      </c>
      <c r="G28" s="113">
        <v>0</v>
      </c>
      <c r="H28" s="113">
        <v>0</v>
      </c>
      <c r="I28" s="113">
        <v>0</v>
      </c>
      <c r="J28" s="113">
        <v>0</v>
      </c>
    </row>
    <row r="29" spans="1:10" x14ac:dyDescent="0.2">
      <c r="A29" s="3" t="s">
        <v>58</v>
      </c>
      <c r="B29" s="113" t="s">
        <v>14</v>
      </c>
      <c r="C29" s="113" t="s">
        <v>14</v>
      </c>
      <c r="D29" s="113">
        <v>0</v>
      </c>
      <c r="E29" s="113">
        <v>0</v>
      </c>
      <c r="F29" s="113">
        <v>0</v>
      </c>
      <c r="G29" s="113">
        <v>0</v>
      </c>
      <c r="H29" s="113">
        <v>0</v>
      </c>
      <c r="I29" s="113">
        <v>0</v>
      </c>
      <c r="J29" s="113">
        <v>0</v>
      </c>
    </row>
    <row r="30" spans="1:10" x14ac:dyDescent="0.2">
      <c r="A30" s="7" t="s">
        <v>54</v>
      </c>
      <c r="B30" s="113" t="s">
        <v>14</v>
      </c>
      <c r="C30" s="113" t="s">
        <v>14</v>
      </c>
      <c r="D30" s="113">
        <v>0</v>
      </c>
      <c r="E30" s="113">
        <v>0</v>
      </c>
      <c r="F30" s="113">
        <v>0</v>
      </c>
      <c r="G30" s="113">
        <v>0</v>
      </c>
      <c r="H30" s="113">
        <v>0</v>
      </c>
      <c r="I30" s="113">
        <v>0</v>
      </c>
      <c r="J30" s="113">
        <v>0</v>
      </c>
    </row>
    <row r="31" spans="1:10" x14ac:dyDescent="0.2">
      <c r="A31" s="3" t="s">
        <v>59</v>
      </c>
      <c r="B31" s="111">
        <v>1183396</v>
      </c>
      <c r="C31" s="111">
        <v>1651325</v>
      </c>
      <c r="D31" s="111">
        <v>2761045.2680000002</v>
      </c>
      <c r="E31" s="111">
        <v>2761045.2680000002</v>
      </c>
      <c r="F31" s="111">
        <v>4064085.3339999998</v>
      </c>
      <c r="G31" s="111">
        <v>4463445.5520000001</v>
      </c>
      <c r="H31" s="111">
        <v>4827736.3540000003</v>
      </c>
      <c r="I31" s="111">
        <v>5130481.3460000008</v>
      </c>
      <c r="J31" s="111">
        <v>5427445.2990000006</v>
      </c>
    </row>
    <row r="32" spans="1:10" x14ac:dyDescent="0.2">
      <c r="A32" s="4" t="s">
        <v>60</v>
      </c>
      <c r="B32" s="113">
        <v>100</v>
      </c>
      <c r="C32" s="113">
        <v>100000</v>
      </c>
      <c r="D32" s="113">
        <v>100000</v>
      </c>
      <c r="E32" s="113">
        <v>100000</v>
      </c>
      <c r="F32" s="113">
        <v>100000</v>
      </c>
      <c r="G32" s="113">
        <v>100000</v>
      </c>
      <c r="H32" s="113">
        <v>100000</v>
      </c>
      <c r="I32" s="113">
        <v>100000</v>
      </c>
      <c r="J32" s="113">
        <v>100000</v>
      </c>
    </row>
    <row r="33" spans="1:10" x14ac:dyDescent="0.2">
      <c r="A33" s="4" t="s">
        <v>61</v>
      </c>
      <c r="B33" s="113">
        <v>161721</v>
      </c>
      <c r="C33" s="113">
        <v>371698</v>
      </c>
      <c r="D33" s="113">
        <v>905506.79099999997</v>
      </c>
      <c r="E33" s="113">
        <v>905506.79099999997</v>
      </c>
      <c r="F33" s="113">
        <v>2203774.8969999999</v>
      </c>
      <c r="G33" s="113">
        <v>2511981.676</v>
      </c>
      <c r="H33" s="113">
        <v>2820982.22</v>
      </c>
      <c r="I33" s="113">
        <v>3099794.74</v>
      </c>
      <c r="J33" s="113">
        <v>3398662.5410000002</v>
      </c>
    </row>
    <row r="34" spans="1:10" x14ac:dyDescent="0.2">
      <c r="A34" s="4" t="s">
        <v>62</v>
      </c>
      <c r="B34" s="113">
        <v>261017</v>
      </c>
      <c r="C34" s="113">
        <v>214813</v>
      </c>
      <c r="D34" s="113">
        <v>441275.49800000002</v>
      </c>
      <c r="E34" s="113">
        <v>441275.49800000002</v>
      </c>
      <c r="F34" s="113">
        <v>374387.68300000002</v>
      </c>
      <c r="G34" s="113">
        <v>374387.68300000002</v>
      </c>
      <c r="H34" s="113">
        <v>374387.68300000002</v>
      </c>
      <c r="I34" s="113">
        <v>374387.68300000002</v>
      </c>
      <c r="J34" s="113">
        <v>374387.68300000002</v>
      </c>
    </row>
    <row r="35" spans="1:10" x14ac:dyDescent="0.2">
      <c r="A35" s="4" t="s">
        <v>63</v>
      </c>
      <c r="B35" s="113">
        <v>760559</v>
      </c>
      <c r="C35" s="113">
        <v>964813</v>
      </c>
      <c r="D35" s="113">
        <v>1314262.9790000001</v>
      </c>
      <c r="E35" s="113">
        <v>1314262.9790000001</v>
      </c>
      <c r="F35" s="113">
        <v>1385922.754</v>
      </c>
      <c r="G35" s="113">
        <v>1477076.193</v>
      </c>
      <c r="H35" s="113">
        <v>1532366.4509999999</v>
      </c>
      <c r="I35" s="113">
        <v>1556298.923</v>
      </c>
      <c r="J35" s="113">
        <v>1554395.075</v>
      </c>
    </row>
    <row r="36" spans="1:10" x14ac:dyDescent="0.2">
      <c r="A36" s="3" t="s">
        <v>64</v>
      </c>
      <c r="B36" s="111">
        <v>-35679</v>
      </c>
      <c r="C36" s="111">
        <v>29472</v>
      </c>
      <c r="D36" s="111">
        <v>36431.629940099985</v>
      </c>
      <c r="E36" s="111">
        <v>36431.629940099985</v>
      </c>
      <c r="F36" s="111">
        <v>4681.2407399999793</v>
      </c>
      <c r="G36" s="111">
        <v>11955.691035309981</v>
      </c>
      <c r="H36" s="111">
        <v>-14601.100380000018</v>
      </c>
      <c r="I36" s="111">
        <v>-17204.39906700002</v>
      </c>
      <c r="J36" s="111">
        <v>-12221.328690000053</v>
      </c>
    </row>
    <row r="37" spans="1:10" x14ac:dyDescent="0.2">
      <c r="A37" s="4" t="s">
        <v>45</v>
      </c>
      <c r="B37" s="113">
        <v>192122</v>
      </c>
      <c r="C37" s="113">
        <v>213125</v>
      </c>
      <c r="D37" s="113">
        <v>288007.75383</v>
      </c>
      <c r="E37" s="113">
        <v>288007.75383</v>
      </c>
      <c r="F37" s="113">
        <v>259872.26762999999</v>
      </c>
      <c r="G37" s="113">
        <v>294591.75634000002</v>
      </c>
      <c r="H37" s="113">
        <v>253532.6139</v>
      </c>
      <c r="I37" s="113">
        <v>247511.18900000001</v>
      </c>
      <c r="J37" s="113">
        <v>258751.55900000001</v>
      </c>
    </row>
    <row r="38" spans="1:10" ht="15" thickBot="1" x14ac:dyDescent="0.25">
      <c r="A38" s="11" t="s">
        <v>65</v>
      </c>
      <c r="B38" s="120">
        <v>227801</v>
      </c>
      <c r="C38" s="120">
        <v>183654</v>
      </c>
      <c r="D38" s="120">
        <v>251576.12388990002</v>
      </c>
      <c r="E38" s="120">
        <v>251576.12388990002</v>
      </c>
      <c r="F38" s="120">
        <v>255191.02689000001</v>
      </c>
      <c r="G38" s="120">
        <v>282636.06530469004</v>
      </c>
      <c r="H38" s="120">
        <v>268133.71428000001</v>
      </c>
      <c r="I38" s="120">
        <v>264715.58806700003</v>
      </c>
      <c r="J38" s="120">
        <v>270972.88769000006</v>
      </c>
    </row>
    <row r="39" spans="1:10" ht="15" thickTop="1" x14ac:dyDescent="0.2">
      <c r="A39" s="234" t="s">
        <v>578</v>
      </c>
      <c r="B39" s="234"/>
      <c r="C39" s="234"/>
      <c r="D39" s="234"/>
      <c r="E39" s="234"/>
      <c r="F39" s="234"/>
      <c r="G39" s="234"/>
      <c r="H39" s="234"/>
      <c r="I39" s="234"/>
      <c r="J39" s="234"/>
    </row>
    <row r="40" spans="1:10" x14ac:dyDescent="0.2">
      <c r="A40" s="231" t="s">
        <v>577</v>
      </c>
      <c r="B40" s="231"/>
      <c r="C40" s="231"/>
      <c r="D40" s="231"/>
      <c r="E40" s="231"/>
      <c r="F40" s="231"/>
      <c r="G40" s="231"/>
      <c r="H40" s="231"/>
      <c r="I40" s="231"/>
      <c r="J40" s="231"/>
    </row>
    <row r="41" spans="1:10" x14ac:dyDescent="0.2">
      <c r="A41" s="232" t="s">
        <v>66</v>
      </c>
      <c r="B41" s="232"/>
      <c r="C41" s="232"/>
      <c r="D41" s="232"/>
      <c r="E41" s="232"/>
      <c r="F41" s="232"/>
      <c r="G41" s="232"/>
      <c r="H41" s="232"/>
      <c r="I41" s="232"/>
      <c r="J41" s="232"/>
    </row>
    <row r="42" spans="1:10" x14ac:dyDescent="0.2">
      <c r="A42" s="227" t="s">
        <v>67</v>
      </c>
      <c r="B42" s="227"/>
      <c r="C42" s="227"/>
      <c r="D42" s="227"/>
      <c r="E42" s="227"/>
      <c r="F42" s="227"/>
      <c r="G42" s="227"/>
      <c r="H42" s="227"/>
      <c r="I42" s="227"/>
      <c r="J42" s="227"/>
    </row>
    <row r="43" spans="1:10" x14ac:dyDescent="0.2">
      <c r="A43" s="233" t="s">
        <v>68</v>
      </c>
      <c r="B43" s="233"/>
      <c r="C43" s="233"/>
      <c r="D43" s="233"/>
      <c r="E43" s="233"/>
      <c r="F43" s="233"/>
      <c r="G43" s="233"/>
      <c r="H43" s="233"/>
      <c r="I43" s="233"/>
      <c r="J43" s="233"/>
    </row>
    <row r="44" spans="1:10" x14ac:dyDescent="0.2">
      <c r="A44" s="227" t="s">
        <v>69</v>
      </c>
      <c r="B44" s="227"/>
      <c r="C44" s="227"/>
      <c r="D44" s="227"/>
      <c r="E44" s="227"/>
      <c r="F44" s="227"/>
      <c r="G44" s="227"/>
      <c r="H44" s="227"/>
      <c r="I44" s="227"/>
      <c r="J44" s="227"/>
    </row>
    <row r="45" spans="1:10" x14ac:dyDescent="0.2">
      <c r="A45" s="227" t="s">
        <v>70</v>
      </c>
      <c r="B45" s="227"/>
      <c r="C45" s="227"/>
      <c r="D45" s="227"/>
      <c r="E45" s="227"/>
      <c r="F45" s="227"/>
      <c r="G45" s="227"/>
      <c r="H45" s="227"/>
      <c r="I45" s="227"/>
      <c r="J45" s="227"/>
    </row>
    <row r="46" spans="1:10" x14ac:dyDescent="0.2">
      <c r="A46" s="227" t="s">
        <v>71</v>
      </c>
      <c r="B46" s="227"/>
      <c r="C46" s="227"/>
      <c r="D46" s="227"/>
      <c r="E46" s="227"/>
      <c r="F46" s="227"/>
      <c r="G46" s="227"/>
      <c r="H46" s="227"/>
      <c r="I46" s="227"/>
      <c r="J46" s="227"/>
    </row>
    <row r="47" spans="1:10" x14ac:dyDescent="0.2">
      <c r="A47" s="233" t="s">
        <v>72</v>
      </c>
      <c r="B47" s="233"/>
      <c r="C47" s="233"/>
      <c r="D47" s="233"/>
      <c r="E47" s="233"/>
      <c r="F47" s="233"/>
      <c r="G47" s="233"/>
      <c r="H47" s="233"/>
      <c r="I47" s="233"/>
      <c r="J47" s="233"/>
    </row>
    <row r="48" spans="1:10" x14ac:dyDescent="0.2">
      <c r="A48" s="227" t="s">
        <v>73</v>
      </c>
      <c r="B48" s="227"/>
      <c r="C48" s="227"/>
      <c r="D48" s="227"/>
      <c r="E48" s="227"/>
      <c r="F48" s="227"/>
      <c r="G48" s="227"/>
      <c r="H48" s="227"/>
      <c r="I48" s="227"/>
      <c r="J48" s="227"/>
    </row>
    <row r="49" spans="1:10" x14ac:dyDescent="0.2">
      <c r="A49" s="227" t="s">
        <v>74</v>
      </c>
      <c r="B49" s="227"/>
      <c r="C49" s="227"/>
      <c r="D49" s="227"/>
      <c r="E49" s="227"/>
      <c r="F49" s="227"/>
      <c r="G49" s="227"/>
      <c r="H49" s="227"/>
      <c r="I49" s="227"/>
      <c r="J49" s="227"/>
    </row>
    <row r="50" spans="1:10" x14ac:dyDescent="0.2">
      <c r="A50" s="227" t="s">
        <v>75</v>
      </c>
      <c r="B50" s="227"/>
      <c r="C50" s="227"/>
      <c r="D50" s="227"/>
      <c r="E50" s="227"/>
      <c r="F50" s="227"/>
      <c r="G50" s="227"/>
      <c r="H50" s="227"/>
      <c r="I50" s="227"/>
      <c r="J50" s="227"/>
    </row>
    <row r="51" spans="1:10" x14ac:dyDescent="0.2">
      <c r="A51" s="227" t="s">
        <v>76</v>
      </c>
      <c r="B51" s="227"/>
      <c r="C51" s="227"/>
      <c r="D51" s="227"/>
      <c r="E51" s="227"/>
      <c r="F51" s="227"/>
      <c r="G51" s="227"/>
      <c r="H51" s="227"/>
      <c r="I51" s="227"/>
      <c r="J51" s="227"/>
    </row>
  </sheetData>
  <mergeCells count="20">
    <mergeCell ref="A51:J51"/>
    <mergeCell ref="A45:J45"/>
    <mergeCell ref="A46:J46"/>
    <mergeCell ref="A47:J47"/>
    <mergeCell ref="A48:J48"/>
    <mergeCell ref="A49:J49"/>
    <mergeCell ref="A50:J50"/>
    <mergeCell ref="A44:J44"/>
    <mergeCell ref="A1:J1"/>
    <mergeCell ref="A2:J2"/>
    <mergeCell ref="A3:A4"/>
    <mergeCell ref="B3:B4"/>
    <mergeCell ref="C3:C4"/>
    <mergeCell ref="D3:D4"/>
    <mergeCell ref="A40:J40"/>
    <mergeCell ref="A41:J41"/>
    <mergeCell ref="A42:J42"/>
    <mergeCell ref="A43:J43"/>
    <mergeCell ref="A39:J39"/>
    <mergeCell ref="F3:J3"/>
  </mergeCells>
  <hyperlinks>
    <hyperlink ref="A43" r:id="rId1"/>
    <hyperlink ref="A47" r:id="rId2" display="http://www.sbp.org.pk/departments/stats/ntb.htm"/>
  </hyperlinks>
  <pageMargins left="0.7" right="0.7" top="0.75" bottom="0.75" header="0.3" footer="0.3"/>
  <pageSetup paperSize="9" scale="62" orientation="portrait" verticalDpi="0"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44"/>
  <sheetViews>
    <sheetView view="pageBreakPreview" zoomScaleNormal="100" zoomScaleSheetLayoutView="100" workbookViewId="0">
      <selection activeCell="A42" sqref="A42:G42"/>
    </sheetView>
  </sheetViews>
  <sheetFormatPr defaultRowHeight="14.25" x14ac:dyDescent="0.2"/>
  <cols>
    <col min="1" max="1" width="45.625" customWidth="1"/>
    <col min="2" max="2" width="8.625" bestFit="1" customWidth="1"/>
    <col min="3" max="3" width="9.375" bestFit="1" customWidth="1"/>
    <col min="4" max="4" width="8" bestFit="1" customWidth="1"/>
    <col min="5" max="5" width="8.625" bestFit="1" customWidth="1"/>
    <col min="6" max="6" width="9.375" bestFit="1" customWidth="1"/>
    <col min="7" max="7" width="8" bestFit="1" customWidth="1"/>
  </cols>
  <sheetData>
    <row r="1" spans="1:7" ht="18.75" x14ac:dyDescent="0.2">
      <c r="A1" s="217" t="s">
        <v>560</v>
      </c>
      <c r="B1" s="217"/>
      <c r="C1" s="217"/>
      <c r="D1" s="217"/>
      <c r="E1" s="217"/>
      <c r="F1" s="217"/>
      <c r="G1" s="217"/>
    </row>
    <row r="2" spans="1:7" ht="18.75" x14ac:dyDescent="0.2">
      <c r="A2" s="217" t="s">
        <v>561</v>
      </c>
      <c r="B2" s="217"/>
      <c r="C2" s="217"/>
      <c r="D2" s="217"/>
      <c r="E2" s="217"/>
      <c r="F2" s="217"/>
      <c r="G2" s="217"/>
    </row>
    <row r="3" spans="1:7" ht="15" thickBot="1" x14ac:dyDescent="0.25">
      <c r="A3" s="218" t="s">
        <v>1</v>
      </c>
      <c r="B3" s="218"/>
      <c r="C3" s="218"/>
      <c r="D3" s="218"/>
      <c r="E3" s="218"/>
      <c r="F3" s="218"/>
      <c r="G3" s="218"/>
    </row>
    <row r="4" spans="1:7" ht="15.75" thickTop="1" thickBot="1" x14ac:dyDescent="0.25">
      <c r="A4" s="219" t="s">
        <v>562</v>
      </c>
      <c r="B4" s="321" t="s">
        <v>569</v>
      </c>
      <c r="C4" s="322"/>
      <c r="D4" s="322"/>
      <c r="E4" s="321" t="s">
        <v>575</v>
      </c>
      <c r="F4" s="322"/>
      <c r="G4" s="322"/>
    </row>
    <row r="5" spans="1:7" x14ac:dyDescent="0.2">
      <c r="A5" s="310"/>
      <c r="B5" s="325" t="s">
        <v>549</v>
      </c>
      <c r="C5" s="1" t="s">
        <v>563</v>
      </c>
      <c r="D5" s="327" t="s">
        <v>274</v>
      </c>
      <c r="E5" s="311" t="s">
        <v>549</v>
      </c>
      <c r="F5" s="1" t="s">
        <v>563</v>
      </c>
      <c r="G5" s="324" t="s">
        <v>274</v>
      </c>
    </row>
    <row r="6" spans="1:7" ht="15" thickBot="1" x14ac:dyDescent="0.25">
      <c r="A6" s="228"/>
      <c r="B6" s="326"/>
      <c r="C6" s="89" t="s">
        <v>564</v>
      </c>
      <c r="D6" s="228"/>
      <c r="E6" s="328"/>
      <c r="F6" s="89" t="s">
        <v>564</v>
      </c>
      <c r="G6" s="237"/>
    </row>
    <row r="7" spans="1:7" ht="15" thickTop="1" x14ac:dyDescent="0.2">
      <c r="A7" s="3" t="s">
        <v>565</v>
      </c>
      <c r="B7" s="112">
        <v>2784173</v>
      </c>
      <c r="C7" s="112">
        <v>318453</v>
      </c>
      <c r="D7" s="112">
        <v>3102626</v>
      </c>
      <c r="E7" s="112">
        <v>2435696.8539999998</v>
      </c>
      <c r="F7" s="112">
        <v>352057.60236294573</v>
      </c>
      <c r="G7" s="112">
        <v>2787754.4563629455</v>
      </c>
    </row>
    <row r="8" spans="1:7" x14ac:dyDescent="0.2">
      <c r="A8" s="9" t="s">
        <v>532</v>
      </c>
      <c r="B8" s="112">
        <v>37704</v>
      </c>
      <c r="C8" s="112">
        <v>33721</v>
      </c>
      <c r="D8" s="112">
        <v>71425</v>
      </c>
      <c r="E8" s="112">
        <v>78330.645000000004</v>
      </c>
      <c r="F8" s="112">
        <v>44833.706462945731</v>
      </c>
      <c r="G8" s="112">
        <v>123164.35146294573</v>
      </c>
    </row>
    <row r="9" spans="1:7" x14ac:dyDescent="0.2">
      <c r="A9" s="86" t="s">
        <v>552</v>
      </c>
      <c r="B9" s="140">
        <v>339</v>
      </c>
      <c r="C9" s="140">
        <v>10570</v>
      </c>
      <c r="D9" s="140">
        <v>10909</v>
      </c>
      <c r="E9" s="114">
        <v>5836.2240000000002</v>
      </c>
      <c r="F9" s="114">
        <v>16757.543000000001</v>
      </c>
      <c r="G9" s="114">
        <v>22593.767</v>
      </c>
    </row>
    <row r="10" spans="1:7" x14ac:dyDescent="0.2">
      <c r="A10" s="86" t="s">
        <v>534</v>
      </c>
      <c r="B10" s="140">
        <v>37365</v>
      </c>
      <c r="C10" s="140">
        <v>23151</v>
      </c>
      <c r="D10" s="140">
        <v>60516</v>
      </c>
      <c r="E10" s="114">
        <v>72494.421000000002</v>
      </c>
      <c r="F10" s="114">
        <v>28076.163462945733</v>
      </c>
      <c r="G10" s="114">
        <v>100570.58446294573</v>
      </c>
    </row>
    <row r="11" spans="1:7" x14ac:dyDescent="0.2">
      <c r="A11" s="9" t="s">
        <v>535</v>
      </c>
      <c r="B11" s="112">
        <v>38416</v>
      </c>
      <c r="C11" s="112">
        <v>44146</v>
      </c>
      <c r="D11" s="112">
        <v>82562</v>
      </c>
      <c r="E11" s="112">
        <v>33021.360000000001</v>
      </c>
      <c r="F11" s="112">
        <v>40567.069000000003</v>
      </c>
      <c r="G11" s="112">
        <v>73588.429000000004</v>
      </c>
    </row>
    <row r="12" spans="1:7" x14ac:dyDescent="0.2">
      <c r="A12" s="86" t="s">
        <v>554</v>
      </c>
      <c r="B12" s="140">
        <v>20880</v>
      </c>
      <c r="C12" s="140">
        <v>17996</v>
      </c>
      <c r="D12" s="140">
        <v>38876</v>
      </c>
      <c r="E12" s="114">
        <v>21020.84</v>
      </c>
      <c r="F12" s="114">
        <v>17248.060000000001</v>
      </c>
      <c r="G12" s="114">
        <v>38268.9</v>
      </c>
    </row>
    <row r="13" spans="1:7" x14ac:dyDescent="0.2">
      <c r="A13" s="86" t="s">
        <v>537</v>
      </c>
      <c r="B13" s="140">
        <v>9902</v>
      </c>
      <c r="C13" s="140">
        <v>4399</v>
      </c>
      <c r="D13" s="140">
        <v>14301</v>
      </c>
      <c r="E13" s="114">
        <v>10531.17</v>
      </c>
      <c r="F13" s="114">
        <v>5489.5060000000003</v>
      </c>
      <c r="G13" s="114">
        <v>16020.675999999999</v>
      </c>
    </row>
    <row r="14" spans="1:7" x14ac:dyDescent="0.2">
      <c r="A14" s="86" t="s">
        <v>538</v>
      </c>
      <c r="B14" s="140">
        <v>7634</v>
      </c>
      <c r="C14" s="140">
        <v>21679</v>
      </c>
      <c r="D14" s="140">
        <v>29312</v>
      </c>
      <c r="E14" s="114">
        <v>1469.35</v>
      </c>
      <c r="F14" s="114">
        <v>17773.348000000002</v>
      </c>
      <c r="G14" s="114">
        <v>19242.698</v>
      </c>
    </row>
    <row r="15" spans="1:7" x14ac:dyDescent="0.2">
      <c r="A15" s="86" t="s">
        <v>539</v>
      </c>
      <c r="B15" s="140" t="s">
        <v>14</v>
      </c>
      <c r="C15" s="140" t="s">
        <v>14</v>
      </c>
      <c r="D15" s="140" t="s">
        <v>14</v>
      </c>
      <c r="E15" s="114">
        <v>0</v>
      </c>
      <c r="F15" s="114">
        <v>0</v>
      </c>
      <c r="G15" s="114">
        <v>0</v>
      </c>
    </row>
    <row r="16" spans="1:7" x14ac:dyDescent="0.2">
      <c r="A16" s="86" t="s">
        <v>540</v>
      </c>
      <c r="B16" s="140" t="s">
        <v>14</v>
      </c>
      <c r="C16" s="140">
        <v>73</v>
      </c>
      <c r="D16" s="140">
        <v>73</v>
      </c>
      <c r="E16" s="114">
        <v>0</v>
      </c>
      <c r="F16" s="114">
        <v>56.155000000000001</v>
      </c>
      <c r="G16" s="114">
        <v>56.155000000000001</v>
      </c>
    </row>
    <row r="17" spans="1:7" x14ac:dyDescent="0.2">
      <c r="A17" s="9" t="s">
        <v>541</v>
      </c>
      <c r="B17" s="112">
        <v>2708053</v>
      </c>
      <c r="C17" s="112">
        <v>240586</v>
      </c>
      <c r="D17" s="112">
        <v>2948639</v>
      </c>
      <c r="E17" s="112">
        <v>2324344.8489999999</v>
      </c>
      <c r="F17" s="112">
        <v>266656.82689999999</v>
      </c>
      <c r="G17" s="112">
        <v>2591001.6759000001</v>
      </c>
    </row>
    <row r="18" spans="1:7" x14ac:dyDescent="0.2">
      <c r="A18" s="9" t="s">
        <v>542</v>
      </c>
      <c r="B18" s="112" t="s">
        <v>14</v>
      </c>
      <c r="C18" s="112" t="s">
        <v>14</v>
      </c>
      <c r="D18" s="112" t="s">
        <v>14</v>
      </c>
      <c r="E18" s="112" t="s">
        <v>14</v>
      </c>
      <c r="F18" s="112" t="s">
        <v>14</v>
      </c>
      <c r="G18" s="112" t="s">
        <v>14</v>
      </c>
    </row>
    <row r="19" spans="1:7" x14ac:dyDescent="0.2">
      <c r="A19" s="9" t="s">
        <v>543</v>
      </c>
      <c r="B19" s="112" t="s">
        <v>14</v>
      </c>
      <c r="C19" s="112" t="s">
        <v>14</v>
      </c>
      <c r="D19" s="112" t="s">
        <v>14</v>
      </c>
      <c r="E19" s="112" t="s">
        <v>14</v>
      </c>
      <c r="F19" s="112" t="s">
        <v>14</v>
      </c>
      <c r="G19" s="112" t="s">
        <v>14</v>
      </c>
    </row>
    <row r="20" spans="1:7" x14ac:dyDescent="0.2">
      <c r="A20" s="9" t="s">
        <v>544</v>
      </c>
      <c r="B20" s="112" t="s">
        <v>14</v>
      </c>
      <c r="C20" s="112" t="s">
        <v>14</v>
      </c>
      <c r="D20" s="112" t="s">
        <v>14</v>
      </c>
      <c r="E20" s="112" t="s">
        <v>14</v>
      </c>
      <c r="F20" s="112" t="s">
        <v>14</v>
      </c>
      <c r="G20" s="112" t="s">
        <v>14</v>
      </c>
    </row>
    <row r="21" spans="1:7" x14ac:dyDescent="0.2">
      <c r="A21" s="9" t="s">
        <v>566</v>
      </c>
      <c r="B21" s="112" t="s">
        <v>14</v>
      </c>
      <c r="C21" s="112" t="s">
        <v>14</v>
      </c>
      <c r="D21" s="112" t="s">
        <v>14</v>
      </c>
      <c r="E21" s="112" t="s">
        <v>14</v>
      </c>
      <c r="F21" s="112" t="s">
        <v>14</v>
      </c>
      <c r="G21" s="112" t="s">
        <v>14</v>
      </c>
    </row>
    <row r="22" spans="1:7" x14ac:dyDescent="0.2">
      <c r="A22" s="9" t="s">
        <v>556</v>
      </c>
      <c r="B22" s="112" t="s">
        <v>14</v>
      </c>
      <c r="C22" s="112" t="s">
        <v>14</v>
      </c>
      <c r="D22" s="112" t="s">
        <v>14</v>
      </c>
      <c r="E22" s="112" t="s">
        <v>14</v>
      </c>
      <c r="F22" s="112" t="s">
        <v>14</v>
      </c>
      <c r="G22" s="112" t="s">
        <v>14</v>
      </c>
    </row>
    <row r="23" spans="1:7" x14ac:dyDescent="0.2">
      <c r="A23" s="9" t="s">
        <v>547</v>
      </c>
      <c r="B23" s="112" t="s">
        <v>14</v>
      </c>
      <c r="C23" s="112" t="s">
        <v>14</v>
      </c>
      <c r="D23" s="112" t="s">
        <v>14</v>
      </c>
      <c r="E23" s="112" t="s">
        <v>14</v>
      </c>
      <c r="F23" s="112" t="s">
        <v>14</v>
      </c>
      <c r="G23" s="112" t="s">
        <v>14</v>
      </c>
    </row>
    <row r="24" spans="1:7" x14ac:dyDescent="0.2">
      <c r="A24" s="3" t="s">
        <v>567</v>
      </c>
      <c r="B24" s="112">
        <v>77035</v>
      </c>
      <c r="C24" s="112">
        <v>185845</v>
      </c>
      <c r="D24" s="112">
        <v>262880</v>
      </c>
      <c r="E24" s="112">
        <v>20442.656999999999</v>
      </c>
      <c r="F24" s="112">
        <v>245810.84223954703</v>
      </c>
      <c r="G24" s="112">
        <v>266253.499239547</v>
      </c>
    </row>
    <row r="25" spans="1:7" x14ac:dyDescent="0.2">
      <c r="A25" s="9" t="s">
        <v>532</v>
      </c>
      <c r="B25" s="112">
        <v>10138</v>
      </c>
      <c r="C25" s="112">
        <v>168240</v>
      </c>
      <c r="D25" s="112">
        <v>178378</v>
      </c>
      <c r="E25" s="112">
        <v>9722.6890000000003</v>
      </c>
      <c r="F25" s="112">
        <v>224521.60623954702</v>
      </c>
      <c r="G25" s="112">
        <v>234244.29523954703</v>
      </c>
    </row>
    <row r="26" spans="1:7" x14ac:dyDescent="0.2">
      <c r="A26" s="86" t="s">
        <v>533</v>
      </c>
      <c r="B26" s="140">
        <v>1228</v>
      </c>
      <c r="C26" s="140">
        <v>100670</v>
      </c>
      <c r="D26" s="140">
        <v>101897</v>
      </c>
      <c r="E26" s="114">
        <v>1429.52</v>
      </c>
      <c r="F26" s="114">
        <v>139918.46721</v>
      </c>
      <c r="G26" s="114">
        <v>141347.98720999999</v>
      </c>
    </row>
    <row r="27" spans="1:7" x14ac:dyDescent="0.2">
      <c r="A27" s="86" t="s">
        <v>534</v>
      </c>
      <c r="B27" s="140">
        <v>8910</v>
      </c>
      <c r="C27" s="140">
        <v>67571</v>
      </c>
      <c r="D27" s="140">
        <v>76481</v>
      </c>
      <c r="E27" s="114">
        <v>8293.1689999999999</v>
      </c>
      <c r="F27" s="114">
        <v>84603.139029547005</v>
      </c>
      <c r="G27" s="114">
        <v>92896.308029546999</v>
      </c>
    </row>
    <row r="28" spans="1:7" x14ac:dyDescent="0.2">
      <c r="A28" s="9" t="s">
        <v>535</v>
      </c>
      <c r="B28" s="112">
        <v>65141</v>
      </c>
      <c r="C28" s="112">
        <v>17061</v>
      </c>
      <c r="D28" s="112">
        <v>82202</v>
      </c>
      <c r="E28" s="112">
        <v>8953.1380000000008</v>
      </c>
      <c r="F28" s="112">
        <v>20748.105000000003</v>
      </c>
      <c r="G28" s="112">
        <v>29701.243000000002</v>
      </c>
    </row>
    <row r="29" spans="1:7" x14ac:dyDescent="0.2">
      <c r="A29" s="86" t="s">
        <v>536</v>
      </c>
      <c r="B29" s="140">
        <v>43410</v>
      </c>
      <c r="C29" s="140">
        <v>2337</v>
      </c>
      <c r="D29" s="140">
        <v>45748</v>
      </c>
      <c r="E29" s="114">
        <v>3919.8939999999998</v>
      </c>
      <c r="F29" s="114">
        <v>2825.2579999999998</v>
      </c>
      <c r="G29" s="114">
        <v>6745.152</v>
      </c>
    </row>
    <row r="30" spans="1:7" x14ac:dyDescent="0.2">
      <c r="A30" s="86" t="s">
        <v>537</v>
      </c>
      <c r="B30" s="140">
        <v>15791</v>
      </c>
      <c r="C30" s="140">
        <v>2913</v>
      </c>
      <c r="D30" s="140">
        <v>18705</v>
      </c>
      <c r="E30" s="114">
        <v>971.41200000000003</v>
      </c>
      <c r="F30" s="114">
        <v>3148.9189999999999</v>
      </c>
      <c r="G30" s="114">
        <v>4120.3310000000001</v>
      </c>
    </row>
    <row r="31" spans="1:7" x14ac:dyDescent="0.2">
      <c r="A31" s="86" t="s">
        <v>538</v>
      </c>
      <c r="B31" s="140">
        <v>3148</v>
      </c>
      <c r="C31" s="140">
        <v>11316</v>
      </c>
      <c r="D31" s="140">
        <v>14464</v>
      </c>
      <c r="E31" s="114">
        <v>2716.7080000000001</v>
      </c>
      <c r="F31" s="114">
        <v>14306.049000000001</v>
      </c>
      <c r="G31" s="114">
        <v>17022.757000000001</v>
      </c>
    </row>
    <row r="32" spans="1:7" x14ac:dyDescent="0.2">
      <c r="A32" s="86" t="s">
        <v>539</v>
      </c>
      <c r="B32" s="140">
        <v>2578</v>
      </c>
      <c r="C32" s="140" t="s">
        <v>14</v>
      </c>
      <c r="D32" s="140">
        <v>2578</v>
      </c>
      <c r="E32" s="114">
        <v>1189.04</v>
      </c>
      <c r="F32" s="114">
        <v>0</v>
      </c>
      <c r="G32" s="114">
        <v>1189.04</v>
      </c>
    </row>
    <row r="33" spans="1:7" x14ac:dyDescent="0.2">
      <c r="A33" s="86" t="s">
        <v>540</v>
      </c>
      <c r="B33" s="140">
        <v>214</v>
      </c>
      <c r="C33" s="140">
        <v>494</v>
      </c>
      <c r="D33" s="140">
        <v>708</v>
      </c>
      <c r="E33" s="114">
        <v>156.084</v>
      </c>
      <c r="F33" s="114">
        <v>467.87900000000002</v>
      </c>
      <c r="G33" s="114">
        <v>623.96299999999997</v>
      </c>
    </row>
    <row r="34" spans="1:7" x14ac:dyDescent="0.2">
      <c r="A34" s="9" t="s">
        <v>541</v>
      </c>
      <c r="B34" s="112" t="s">
        <v>14</v>
      </c>
      <c r="C34" s="112" t="s">
        <v>14</v>
      </c>
      <c r="D34" s="112" t="s">
        <v>14</v>
      </c>
      <c r="E34" s="112" t="s">
        <v>14</v>
      </c>
      <c r="F34" s="112" t="s">
        <v>14</v>
      </c>
      <c r="G34" s="112" t="s">
        <v>14</v>
      </c>
    </row>
    <row r="35" spans="1:7" x14ac:dyDescent="0.2">
      <c r="A35" s="9" t="s">
        <v>542</v>
      </c>
      <c r="B35" s="112" t="s">
        <v>14</v>
      </c>
      <c r="C35" s="112" t="s">
        <v>14</v>
      </c>
      <c r="D35" s="112" t="s">
        <v>14</v>
      </c>
      <c r="E35" s="112" t="s">
        <v>14</v>
      </c>
      <c r="F35" s="112" t="s">
        <v>14</v>
      </c>
      <c r="G35" s="112" t="s">
        <v>14</v>
      </c>
    </row>
    <row r="36" spans="1:7" x14ac:dyDescent="0.2">
      <c r="A36" s="9" t="s">
        <v>543</v>
      </c>
      <c r="B36" s="112" t="s">
        <v>14</v>
      </c>
      <c r="C36" s="112" t="s">
        <v>14</v>
      </c>
      <c r="D36" s="112" t="s">
        <v>14</v>
      </c>
      <c r="E36" s="112" t="s">
        <v>14</v>
      </c>
      <c r="F36" s="112" t="s">
        <v>14</v>
      </c>
      <c r="G36" s="112" t="s">
        <v>14</v>
      </c>
    </row>
    <row r="37" spans="1:7" x14ac:dyDescent="0.2">
      <c r="A37" s="9" t="s">
        <v>544</v>
      </c>
      <c r="B37" s="112" t="s">
        <v>14</v>
      </c>
      <c r="C37" s="112" t="s">
        <v>14</v>
      </c>
      <c r="D37" s="112" t="s">
        <v>14</v>
      </c>
      <c r="E37" s="112" t="s">
        <v>14</v>
      </c>
      <c r="F37" s="112" t="s">
        <v>14</v>
      </c>
      <c r="G37" s="112" t="s">
        <v>14</v>
      </c>
    </row>
    <row r="38" spans="1:7" x14ac:dyDescent="0.2">
      <c r="A38" s="9" t="s">
        <v>566</v>
      </c>
      <c r="B38" s="112" t="s">
        <v>14</v>
      </c>
      <c r="C38" s="112" t="s">
        <v>14</v>
      </c>
      <c r="D38" s="112" t="s">
        <v>14</v>
      </c>
      <c r="E38" s="112" t="s">
        <v>14</v>
      </c>
      <c r="F38" s="112" t="s">
        <v>14</v>
      </c>
      <c r="G38" s="112" t="s">
        <v>14</v>
      </c>
    </row>
    <row r="39" spans="1:7" ht="15" thickBot="1" x14ac:dyDescent="0.25">
      <c r="A39" s="91" t="s">
        <v>546</v>
      </c>
      <c r="B39" s="125">
        <v>1756</v>
      </c>
      <c r="C39" s="125">
        <v>544</v>
      </c>
      <c r="D39" s="125">
        <v>2300</v>
      </c>
      <c r="E39" s="125">
        <v>1766.83</v>
      </c>
      <c r="F39" s="125">
        <v>541.13099999999997</v>
      </c>
      <c r="G39" s="125">
        <v>2307.9609999999998</v>
      </c>
    </row>
    <row r="40" spans="1:7" ht="15.75" thickTop="1" thickBot="1" x14ac:dyDescent="0.25">
      <c r="A40" s="89" t="s">
        <v>568</v>
      </c>
      <c r="B40" s="122">
        <v>2861208</v>
      </c>
      <c r="C40" s="122">
        <v>504298</v>
      </c>
      <c r="D40" s="122">
        <v>3365506</v>
      </c>
      <c r="E40" s="122">
        <v>2456139.5109999999</v>
      </c>
      <c r="F40" s="122">
        <v>597868.44460249273</v>
      </c>
      <c r="G40" s="122">
        <v>3054007.9556024927</v>
      </c>
    </row>
    <row r="41" spans="1:7" ht="15" thickTop="1" x14ac:dyDescent="0.2">
      <c r="A41" s="246" t="s">
        <v>105</v>
      </c>
      <c r="B41" s="323"/>
      <c r="C41" s="323"/>
      <c r="D41" s="323"/>
      <c r="E41" s="323"/>
      <c r="F41" s="323"/>
      <c r="G41" s="323"/>
    </row>
    <row r="42" spans="1:7" x14ac:dyDescent="0.2">
      <c r="A42" s="317" t="s">
        <v>583</v>
      </c>
      <c r="B42" s="317"/>
      <c r="C42" s="317"/>
      <c r="D42" s="317"/>
      <c r="E42" s="317"/>
      <c r="F42" s="317"/>
      <c r="G42" s="317"/>
    </row>
    <row r="43" spans="1:7" x14ac:dyDescent="0.2">
      <c r="A43" s="317" t="s">
        <v>559</v>
      </c>
      <c r="B43" s="317"/>
      <c r="C43" s="317"/>
      <c r="D43" s="317"/>
      <c r="E43" s="317"/>
      <c r="F43" s="317"/>
      <c r="G43" s="317"/>
    </row>
    <row r="44" spans="1:7" x14ac:dyDescent="0.2">
      <c r="A44" s="317"/>
      <c r="B44" s="317"/>
      <c r="C44" s="317"/>
      <c r="D44" s="317"/>
      <c r="E44" s="317"/>
      <c r="F44" s="317"/>
      <c r="G44" s="317"/>
    </row>
  </sheetData>
  <mergeCells count="14">
    <mergeCell ref="G5:G6"/>
    <mergeCell ref="A41:G41"/>
    <mergeCell ref="A43:G43"/>
    <mergeCell ref="A44:G44"/>
    <mergeCell ref="A1:G1"/>
    <mergeCell ref="A2:G2"/>
    <mergeCell ref="A3:G3"/>
    <mergeCell ref="A4:A6"/>
    <mergeCell ref="B4:D4"/>
    <mergeCell ref="E4:G4"/>
    <mergeCell ref="B5:B6"/>
    <mergeCell ref="D5:D6"/>
    <mergeCell ref="E5:E6"/>
    <mergeCell ref="A42:G42"/>
  </mergeCells>
  <pageMargins left="0.7" right="0.7" top="0.75" bottom="0.75" header="0.3" footer="0.3"/>
  <pageSetup paperSize="9" scale="81"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J50"/>
  <sheetViews>
    <sheetView view="pageBreakPreview" zoomScale="85" zoomScaleNormal="100" zoomScaleSheetLayoutView="85" workbookViewId="0">
      <selection activeCell="F3" sqref="F3:J19"/>
    </sheetView>
  </sheetViews>
  <sheetFormatPr defaultRowHeight="14.25" x14ac:dyDescent="0.2"/>
  <cols>
    <col min="1" max="1" width="33.625" bestFit="1" customWidth="1"/>
    <col min="2" max="2" width="11" bestFit="1" customWidth="1"/>
    <col min="3" max="3" width="10.625" bestFit="1" customWidth="1"/>
    <col min="4" max="4" width="11.125" bestFit="1" customWidth="1"/>
    <col min="5" max="5" width="10.75" style="165" bestFit="1" customWidth="1"/>
    <col min="6" max="6" width="11.25" bestFit="1" customWidth="1"/>
    <col min="7" max="8" width="11.125" bestFit="1" customWidth="1"/>
    <col min="9" max="9" width="11.5" bestFit="1" customWidth="1"/>
    <col min="10" max="10" width="11.5" style="165" bestFit="1" customWidth="1"/>
  </cols>
  <sheetData>
    <row r="1" spans="1:10" ht="18.75" x14ac:dyDescent="0.2">
      <c r="A1" s="217" t="s">
        <v>77</v>
      </c>
      <c r="B1" s="217"/>
      <c r="C1" s="217"/>
      <c r="D1" s="217"/>
      <c r="E1" s="217"/>
      <c r="F1" s="217"/>
      <c r="G1" s="217"/>
      <c r="H1" s="217"/>
      <c r="I1" s="217"/>
      <c r="J1" s="217"/>
    </row>
    <row r="2" spans="1:10" ht="15" thickBot="1" x14ac:dyDescent="0.25">
      <c r="A2" s="235" t="s">
        <v>1</v>
      </c>
      <c r="B2" s="235"/>
      <c r="C2" s="235"/>
      <c r="D2" s="235"/>
      <c r="E2" s="235"/>
      <c r="F2" s="235"/>
      <c r="G2" s="235"/>
      <c r="H2" s="235"/>
      <c r="I2" s="235"/>
      <c r="J2" s="235"/>
    </row>
    <row r="3" spans="1:10" ht="15.75" thickTop="1" thickBot="1" x14ac:dyDescent="0.25">
      <c r="A3" s="236" t="s">
        <v>2</v>
      </c>
      <c r="B3" s="238" t="s">
        <v>78</v>
      </c>
      <c r="C3" s="221" t="s">
        <v>4</v>
      </c>
      <c r="D3" s="221" t="s">
        <v>572</v>
      </c>
      <c r="E3" s="183">
        <v>2023</v>
      </c>
      <c r="F3" s="240">
        <v>2024</v>
      </c>
      <c r="G3" s="241"/>
      <c r="H3" s="241"/>
      <c r="I3" s="241"/>
      <c r="J3" s="242"/>
    </row>
    <row r="4" spans="1:10" ht="15" thickBot="1" x14ac:dyDescent="0.25">
      <c r="A4" s="237"/>
      <c r="B4" s="239"/>
      <c r="C4" s="222"/>
      <c r="D4" s="222"/>
      <c r="E4" s="105" t="s">
        <v>584</v>
      </c>
      <c r="F4" s="108" t="s">
        <v>570</v>
      </c>
      <c r="G4" s="109" t="s">
        <v>571</v>
      </c>
      <c r="H4" s="109" t="s">
        <v>574</v>
      </c>
      <c r="I4" s="109" t="s">
        <v>576</v>
      </c>
      <c r="J4" s="200" t="s">
        <v>585</v>
      </c>
    </row>
    <row r="5" spans="1:10" ht="15" thickTop="1" x14ac:dyDescent="0.2">
      <c r="A5" s="3" t="s">
        <v>6</v>
      </c>
      <c r="B5" s="111">
        <v>-186246</v>
      </c>
      <c r="C5" s="111">
        <v>-295496</v>
      </c>
      <c r="D5" s="111">
        <v>-730189.53647100017</v>
      </c>
      <c r="E5" s="112">
        <v>-675289.19325800007</v>
      </c>
      <c r="F5" s="112">
        <v>-789413.09132999997</v>
      </c>
      <c r="G5" s="112">
        <v>-715342.60126100015</v>
      </c>
      <c r="H5" s="112">
        <v>-675842.61549700005</v>
      </c>
      <c r="I5" s="111">
        <v>-899303.90519999992</v>
      </c>
      <c r="J5" s="111">
        <v>-940780.03008899977</v>
      </c>
    </row>
    <row r="6" spans="1:10" x14ac:dyDescent="0.2">
      <c r="A6" s="3" t="s">
        <v>7</v>
      </c>
      <c r="B6" s="111">
        <v>669234</v>
      </c>
      <c r="C6" s="111">
        <v>874257</v>
      </c>
      <c r="D6" s="111">
        <v>1123690.6401780001</v>
      </c>
      <c r="E6" s="112">
        <v>1158554.495389</v>
      </c>
      <c r="F6" s="112">
        <v>1115080.6039129999</v>
      </c>
      <c r="G6" s="112">
        <v>1199094.2659129999</v>
      </c>
      <c r="H6" s="112">
        <v>1232280.4339129999</v>
      </c>
      <c r="I6" s="111">
        <v>1043558.8129130001</v>
      </c>
      <c r="J6" s="111">
        <v>1053539.8269110001</v>
      </c>
    </row>
    <row r="7" spans="1:10" x14ac:dyDescent="0.2">
      <c r="A7" s="4" t="s">
        <v>79</v>
      </c>
      <c r="B7" s="113">
        <v>56997</v>
      </c>
      <c r="C7" s="113">
        <v>68527</v>
      </c>
      <c r="D7" s="113">
        <v>81618.831091</v>
      </c>
      <c r="E7" s="145">
        <v>82471.106670000008</v>
      </c>
      <c r="F7" s="145">
        <v>93306.069913000014</v>
      </c>
      <c r="G7" s="145">
        <v>86033.740913000001</v>
      </c>
      <c r="H7" s="145">
        <v>79209.262912999999</v>
      </c>
      <c r="I7" s="113">
        <v>82524.989912999998</v>
      </c>
      <c r="J7" s="113">
        <v>83342.306910999992</v>
      </c>
    </row>
    <row r="8" spans="1:10" x14ac:dyDescent="0.2">
      <c r="A8" s="4" t="s">
        <v>80</v>
      </c>
      <c r="B8" s="113">
        <v>210303</v>
      </c>
      <c r="C8" s="113">
        <v>286825</v>
      </c>
      <c r="D8" s="113">
        <v>448939.809244</v>
      </c>
      <c r="E8" s="145">
        <v>494352.83902700001</v>
      </c>
      <c r="F8" s="145">
        <v>412822.91200000001</v>
      </c>
      <c r="G8" s="145">
        <v>483501.12</v>
      </c>
      <c r="H8" s="145">
        <v>529018.84400000004</v>
      </c>
      <c r="I8" s="113">
        <v>356313.652</v>
      </c>
      <c r="J8" s="113">
        <v>377700.005</v>
      </c>
    </row>
    <row r="9" spans="1:10" x14ac:dyDescent="0.2">
      <c r="A9" s="4" t="s">
        <v>81</v>
      </c>
      <c r="B9" s="113">
        <v>180153</v>
      </c>
      <c r="C9" s="113">
        <v>258300</v>
      </c>
      <c r="D9" s="113">
        <v>239576.398437</v>
      </c>
      <c r="E9" s="145">
        <v>217515.691586</v>
      </c>
      <c r="F9" s="145">
        <v>251414.74</v>
      </c>
      <c r="G9" s="145">
        <v>255544.66899999999</v>
      </c>
      <c r="H9" s="145">
        <v>252323.894</v>
      </c>
      <c r="I9" s="113">
        <v>249133.97099999999</v>
      </c>
      <c r="J9" s="113">
        <v>245393.302</v>
      </c>
    </row>
    <row r="10" spans="1:10" x14ac:dyDescent="0.2">
      <c r="A10" s="4" t="s">
        <v>82</v>
      </c>
      <c r="B10" s="113">
        <v>3325</v>
      </c>
      <c r="C10" s="113">
        <v>7289</v>
      </c>
      <c r="D10" s="113">
        <v>15402.035</v>
      </c>
      <c r="E10" s="145">
        <v>27293.343000000001</v>
      </c>
      <c r="F10" s="145">
        <v>7285.3540000000003</v>
      </c>
      <c r="G10" s="145">
        <v>25970.541000000001</v>
      </c>
      <c r="H10" s="145">
        <v>18355.45</v>
      </c>
      <c r="I10" s="113">
        <v>10025.48</v>
      </c>
      <c r="J10" s="113">
        <v>7380.2120000000004</v>
      </c>
    </row>
    <row r="11" spans="1:10" x14ac:dyDescent="0.2">
      <c r="A11" s="4" t="s">
        <v>83</v>
      </c>
      <c r="B11" s="113">
        <v>569</v>
      </c>
      <c r="C11" s="113">
        <v>1069</v>
      </c>
      <c r="D11" s="113">
        <v>1203.5940000000001</v>
      </c>
      <c r="E11" s="145">
        <v>961.31399999999996</v>
      </c>
      <c r="F11" s="145">
        <v>2674.951</v>
      </c>
      <c r="G11" s="145">
        <v>1828.963</v>
      </c>
      <c r="H11" s="145">
        <v>2485.2750000000001</v>
      </c>
      <c r="I11" s="113">
        <v>3187.549</v>
      </c>
      <c r="J11" s="113">
        <v>2309.8290000000002</v>
      </c>
    </row>
    <row r="12" spans="1:10" x14ac:dyDescent="0.2">
      <c r="A12" s="4" t="s">
        <v>84</v>
      </c>
      <c r="B12" s="113">
        <v>211421</v>
      </c>
      <c r="C12" s="113">
        <v>243797</v>
      </c>
      <c r="D12" s="113">
        <v>325736.30800000002</v>
      </c>
      <c r="E12" s="145">
        <v>324785.076</v>
      </c>
      <c r="F12" s="145">
        <v>333932.69799999997</v>
      </c>
      <c r="G12" s="145">
        <v>332492.647</v>
      </c>
      <c r="H12" s="145">
        <v>337111.71100000001</v>
      </c>
      <c r="I12" s="113">
        <v>328683.62400000001</v>
      </c>
      <c r="J12" s="113">
        <v>328075.18900000001</v>
      </c>
    </row>
    <row r="13" spans="1:10" x14ac:dyDescent="0.2">
      <c r="A13" s="4" t="s">
        <v>85</v>
      </c>
      <c r="B13" s="113">
        <v>6466</v>
      </c>
      <c r="C13" s="113">
        <v>8450</v>
      </c>
      <c r="D13" s="113">
        <v>11213.664406</v>
      </c>
      <c r="E13" s="145">
        <v>11175.125106000001</v>
      </c>
      <c r="F13" s="145">
        <v>13643.879000000001</v>
      </c>
      <c r="G13" s="145">
        <v>13722.584999999999</v>
      </c>
      <c r="H13" s="145">
        <v>13775.996999999999</v>
      </c>
      <c r="I13" s="113">
        <v>13689.547</v>
      </c>
      <c r="J13" s="113">
        <v>9338.9830000000002</v>
      </c>
    </row>
    <row r="14" spans="1:10" x14ac:dyDescent="0.2">
      <c r="A14" s="3" t="s">
        <v>18</v>
      </c>
      <c r="B14" s="111">
        <v>855480</v>
      </c>
      <c r="C14" s="111">
        <v>1169754</v>
      </c>
      <c r="D14" s="111">
        <v>1853880.1766490003</v>
      </c>
      <c r="E14" s="112">
        <v>1833843.6886470001</v>
      </c>
      <c r="F14" s="112">
        <v>1904493.6952429998</v>
      </c>
      <c r="G14" s="112">
        <v>1914436.867174</v>
      </c>
      <c r="H14" s="112">
        <v>1908123.04941</v>
      </c>
      <c r="I14" s="111">
        <v>1942862.718113</v>
      </c>
      <c r="J14" s="111">
        <v>1994319.8569999998</v>
      </c>
    </row>
    <row r="15" spans="1:10" x14ac:dyDescent="0.2">
      <c r="A15" s="4" t="s">
        <v>19</v>
      </c>
      <c r="B15" s="113">
        <v>411652</v>
      </c>
      <c r="C15" s="113">
        <v>612902</v>
      </c>
      <c r="D15" s="113">
        <v>742851.3820000001</v>
      </c>
      <c r="E15" s="145">
        <v>729354.46900000004</v>
      </c>
      <c r="F15" s="145">
        <v>751992.56324299995</v>
      </c>
      <c r="G15" s="145">
        <v>767479.17817399988</v>
      </c>
      <c r="H15" s="145">
        <v>789085.58840999997</v>
      </c>
      <c r="I15" s="113">
        <v>803583.40311299986</v>
      </c>
      <c r="J15" s="113">
        <v>855301.81700000004</v>
      </c>
    </row>
    <row r="16" spans="1:10" x14ac:dyDescent="0.2">
      <c r="A16" s="4" t="s">
        <v>20</v>
      </c>
      <c r="B16" s="113" t="s">
        <v>14</v>
      </c>
      <c r="C16" s="113" t="s">
        <v>14</v>
      </c>
      <c r="D16" s="113">
        <v>0</v>
      </c>
      <c r="E16" s="145">
        <v>0</v>
      </c>
      <c r="F16" s="145">
        <v>0</v>
      </c>
      <c r="G16" s="145">
        <v>0</v>
      </c>
      <c r="H16" s="145">
        <v>0</v>
      </c>
      <c r="I16" s="113">
        <v>0</v>
      </c>
      <c r="J16" s="113">
        <v>0</v>
      </c>
    </row>
    <row r="17" spans="1:10" x14ac:dyDescent="0.2">
      <c r="A17" s="4" t="s">
        <v>21</v>
      </c>
      <c r="B17" s="113">
        <v>431904</v>
      </c>
      <c r="C17" s="113">
        <v>543023</v>
      </c>
      <c r="D17" s="113">
        <v>1065876.9496490001</v>
      </c>
      <c r="E17" s="145">
        <v>1057513.6586470001</v>
      </c>
      <c r="F17" s="145">
        <v>1082781.997</v>
      </c>
      <c r="G17" s="145">
        <v>1078932.3500000001</v>
      </c>
      <c r="H17" s="145">
        <v>1048122.056</v>
      </c>
      <c r="I17" s="113">
        <v>1068387.561</v>
      </c>
      <c r="J17" s="113">
        <v>1098404.0959999999</v>
      </c>
    </row>
    <row r="18" spans="1:10" x14ac:dyDescent="0.2">
      <c r="A18" s="4" t="s">
        <v>23</v>
      </c>
      <c r="B18" s="113">
        <v>1607</v>
      </c>
      <c r="C18" s="113">
        <v>2067</v>
      </c>
      <c r="D18" s="113">
        <v>735.87599999999998</v>
      </c>
      <c r="E18" s="145">
        <v>2614.5360000000001</v>
      </c>
      <c r="F18" s="145">
        <v>2129.9960000000001</v>
      </c>
      <c r="G18" s="145">
        <v>1569.9110000000001</v>
      </c>
      <c r="H18" s="145">
        <v>2292.7530000000002</v>
      </c>
      <c r="I18" s="113">
        <v>2111.857</v>
      </c>
      <c r="J18" s="113">
        <v>1325.7550000000001</v>
      </c>
    </row>
    <row r="19" spans="1:10" x14ac:dyDescent="0.2">
      <c r="A19" s="4" t="s">
        <v>24</v>
      </c>
      <c r="B19" s="113">
        <v>10317</v>
      </c>
      <c r="C19" s="113">
        <v>11762</v>
      </c>
      <c r="D19" s="113">
        <v>44415.969000000005</v>
      </c>
      <c r="E19" s="145">
        <v>44361.024999999994</v>
      </c>
      <c r="F19" s="145">
        <v>67589.138999999996</v>
      </c>
      <c r="G19" s="145">
        <v>66455.428</v>
      </c>
      <c r="H19" s="145">
        <v>68622.652000000002</v>
      </c>
      <c r="I19" s="113">
        <v>68779.896999999997</v>
      </c>
      <c r="J19" s="113">
        <v>39288.188999999998</v>
      </c>
    </row>
    <row r="20" spans="1:10" x14ac:dyDescent="0.2">
      <c r="A20" s="3" t="s">
        <v>86</v>
      </c>
      <c r="B20" s="111">
        <v>1840586</v>
      </c>
      <c r="C20" s="111">
        <v>2178580</v>
      </c>
      <c r="D20" s="111">
        <v>2385934.5716090002</v>
      </c>
      <c r="E20" s="112">
        <v>2425887.1310149999</v>
      </c>
      <c r="F20" s="112">
        <v>2922400.2764150007</v>
      </c>
      <c r="G20" s="112">
        <v>3168399.754528</v>
      </c>
      <c r="H20" s="112">
        <v>2616397.6400570003</v>
      </c>
      <c r="I20" s="111">
        <v>2671431.9470569999</v>
      </c>
      <c r="J20" s="111">
        <v>2689080.0478070001</v>
      </c>
    </row>
    <row r="21" spans="1:10" x14ac:dyDescent="0.2">
      <c r="A21" s="4" t="s">
        <v>87</v>
      </c>
      <c r="B21" s="113">
        <v>384594</v>
      </c>
      <c r="C21" s="113">
        <v>436373</v>
      </c>
      <c r="D21" s="113">
        <v>533280.57443400007</v>
      </c>
      <c r="E21" s="145">
        <v>493091.96241499996</v>
      </c>
      <c r="F21" s="145">
        <v>508788.83780899999</v>
      </c>
      <c r="G21" s="145">
        <v>516474.79781000002</v>
      </c>
      <c r="H21" s="145">
        <v>544308.62980900006</v>
      </c>
      <c r="I21" s="113">
        <v>597719.8298089999</v>
      </c>
      <c r="J21" s="113">
        <v>547306.45255899988</v>
      </c>
    </row>
    <row r="22" spans="1:10" x14ac:dyDescent="0.2">
      <c r="A22" s="4" t="s">
        <v>88</v>
      </c>
      <c r="B22" s="113">
        <v>1316404</v>
      </c>
      <c r="C22" s="113">
        <v>1236569</v>
      </c>
      <c r="D22" s="113">
        <v>1706274.7467750001</v>
      </c>
      <c r="E22" s="145">
        <v>1851840.9100280001</v>
      </c>
      <c r="F22" s="145">
        <v>2021726.5802390003</v>
      </c>
      <c r="G22" s="145">
        <v>1890321.9233510001</v>
      </c>
      <c r="H22" s="145">
        <v>1919245.739881</v>
      </c>
      <c r="I22" s="113">
        <v>1938693.783881</v>
      </c>
      <c r="J22" s="113">
        <v>1883318.4308810001</v>
      </c>
    </row>
    <row r="23" spans="1:10" x14ac:dyDescent="0.2">
      <c r="A23" s="4" t="s">
        <v>89</v>
      </c>
      <c r="B23" s="113">
        <v>139588</v>
      </c>
      <c r="C23" s="113">
        <v>505638</v>
      </c>
      <c r="D23" s="113">
        <v>146379.25039999999</v>
      </c>
      <c r="E23" s="145">
        <v>80954.258571999992</v>
      </c>
      <c r="F23" s="145">
        <v>391884.85836700001</v>
      </c>
      <c r="G23" s="145">
        <v>761603.03336699994</v>
      </c>
      <c r="H23" s="145">
        <v>152843.27036700002</v>
      </c>
      <c r="I23" s="113">
        <v>135018.33336699998</v>
      </c>
      <c r="J23" s="113">
        <v>258455.16436700002</v>
      </c>
    </row>
    <row r="24" spans="1:10" x14ac:dyDescent="0.2">
      <c r="A24" s="3" t="s">
        <v>90</v>
      </c>
      <c r="B24" s="111">
        <v>11554162</v>
      </c>
      <c r="C24" s="111">
        <v>15183918</v>
      </c>
      <c r="D24" s="111">
        <v>21695166.179575</v>
      </c>
      <c r="E24" s="112">
        <v>20266059.847544</v>
      </c>
      <c r="F24" s="112">
        <v>24913987.492620897</v>
      </c>
      <c r="G24" s="112">
        <v>25085305.292547762</v>
      </c>
      <c r="H24" s="112">
        <v>26107588.541190002</v>
      </c>
      <c r="I24" s="111">
        <v>26991924.245180998</v>
      </c>
      <c r="J24" s="111">
        <v>28688689.712655</v>
      </c>
    </row>
    <row r="25" spans="1:10" x14ac:dyDescent="0.2">
      <c r="A25" s="3" t="s">
        <v>27</v>
      </c>
      <c r="B25" s="111">
        <v>12012537</v>
      </c>
      <c r="C25" s="111">
        <v>15694412</v>
      </c>
      <c r="D25" s="111">
        <v>22231284.469574999</v>
      </c>
      <c r="E25" s="112">
        <v>20733274.175544001</v>
      </c>
      <c r="F25" s="112">
        <v>25943906.362120897</v>
      </c>
      <c r="G25" s="112">
        <v>26162157.198927764</v>
      </c>
      <c r="H25" s="112">
        <v>27183495.491274003</v>
      </c>
      <c r="I25" s="111">
        <v>28040426.394300997</v>
      </c>
      <c r="J25" s="111">
        <v>29829518.073655002</v>
      </c>
    </row>
    <row r="26" spans="1:10" x14ac:dyDescent="0.2">
      <c r="A26" s="3" t="s">
        <v>28</v>
      </c>
      <c r="B26" s="111">
        <v>13698802</v>
      </c>
      <c r="C26" s="111">
        <v>17769271</v>
      </c>
      <c r="D26" s="111">
        <v>24697880.485574998</v>
      </c>
      <c r="E26" s="112">
        <v>23082744.058544002</v>
      </c>
      <c r="F26" s="112">
        <v>28591615.007750895</v>
      </c>
      <c r="G26" s="112">
        <v>28855705.880086765</v>
      </c>
      <c r="H26" s="112">
        <v>29713674.806352004</v>
      </c>
      <c r="I26" s="111">
        <v>30621136.138379999</v>
      </c>
      <c r="J26" s="111">
        <v>32620354.679655001</v>
      </c>
    </row>
    <row r="27" spans="1:10" x14ac:dyDescent="0.2">
      <c r="A27" s="4" t="s">
        <v>29</v>
      </c>
      <c r="B27" s="113">
        <v>13403715</v>
      </c>
      <c r="C27" s="113">
        <v>17331683</v>
      </c>
      <c r="D27" s="113">
        <v>23624331.440574996</v>
      </c>
      <c r="E27" s="145">
        <v>21967577.290544003</v>
      </c>
      <c r="F27" s="145">
        <v>27477174.156750895</v>
      </c>
      <c r="G27" s="145">
        <v>27741110.754086766</v>
      </c>
      <c r="H27" s="145">
        <v>28646811.172352005</v>
      </c>
      <c r="I27" s="113">
        <v>29523878.259379998</v>
      </c>
      <c r="J27" s="113">
        <v>31394668.401655</v>
      </c>
    </row>
    <row r="28" spans="1:10" x14ac:dyDescent="0.2">
      <c r="A28" s="4" t="s">
        <v>30</v>
      </c>
      <c r="B28" s="113">
        <v>295087</v>
      </c>
      <c r="C28" s="113">
        <v>437588</v>
      </c>
      <c r="D28" s="113">
        <v>1073549.0449999999</v>
      </c>
      <c r="E28" s="145">
        <v>1115166.7679999999</v>
      </c>
      <c r="F28" s="145">
        <v>1114440.851</v>
      </c>
      <c r="G28" s="145">
        <v>1114595.1259999999</v>
      </c>
      <c r="H28" s="145">
        <v>1066863.6340000001</v>
      </c>
      <c r="I28" s="113">
        <v>1097257.879</v>
      </c>
      <c r="J28" s="113">
        <v>1225686.2779999999</v>
      </c>
    </row>
    <row r="29" spans="1:10" x14ac:dyDescent="0.2">
      <c r="A29" s="3" t="s">
        <v>31</v>
      </c>
      <c r="B29" s="111">
        <v>1686265</v>
      </c>
      <c r="C29" s="111">
        <v>2074859</v>
      </c>
      <c r="D29" s="111">
        <v>2466596.0159999998</v>
      </c>
      <c r="E29" s="112">
        <v>2349469.8829999994</v>
      </c>
      <c r="F29" s="112">
        <v>2647708.6456300002</v>
      </c>
      <c r="G29" s="112">
        <v>2693548.6811589999</v>
      </c>
      <c r="H29" s="112">
        <v>2530179.3150780005</v>
      </c>
      <c r="I29" s="111">
        <v>2580709.7440789999</v>
      </c>
      <c r="J29" s="111">
        <v>2790836.6060000001</v>
      </c>
    </row>
    <row r="30" spans="1:10" x14ac:dyDescent="0.2">
      <c r="A30" s="4" t="s">
        <v>19</v>
      </c>
      <c r="B30" s="113">
        <v>1686265</v>
      </c>
      <c r="C30" s="113">
        <v>2074859</v>
      </c>
      <c r="D30" s="113">
        <v>2466596.0159999998</v>
      </c>
      <c r="E30" s="145">
        <v>2349469.8829999994</v>
      </c>
      <c r="F30" s="145">
        <v>2647708.6456300002</v>
      </c>
      <c r="G30" s="145">
        <v>2693548.6811589999</v>
      </c>
      <c r="H30" s="145">
        <v>2530179.3150780005</v>
      </c>
      <c r="I30" s="113">
        <v>2580709.7440789999</v>
      </c>
      <c r="J30" s="113">
        <v>2790836.6060000001</v>
      </c>
    </row>
    <row r="31" spans="1:10" x14ac:dyDescent="0.2">
      <c r="A31" s="4" t="s">
        <v>32</v>
      </c>
      <c r="B31" s="113" t="s">
        <v>14</v>
      </c>
      <c r="C31" s="113" t="s">
        <v>14</v>
      </c>
      <c r="D31" s="113">
        <v>0</v>
      </c>
      <c r="E31" s="145">
        <v>0</v>
      </c>
      <c r="F31" s="145">
        <v>0</v>
      </c>
      <c r="G31" s="145">
        <v>0</v>
      </c>
      <c r="H31" s="145">
        <v>0</v>
      </c>
      <c r="I31" s="113">
        <v>0</v>
      </c>
      <c r="J31" s="113">
        <v>0</v>
      </c>
    </row>
    <row r="32" spans="1:10" x14ac:dyDescent="0.2">
      <c r="A32" s="3" t="s">
        <v>33</v>
      </c>
      <c r="B32" s="111">
        <v>-458375</v>
      </c>
      <c r="C32" s="111">
        <v>-510493</v>
      </c>
      <c r="D32" s="111">
        <v>-536118.28999999992</v>
      </c>
      <c r="E32" s="112">
        <v>-467214.32800000021</v>
      </c>
      <c r="F32" s="112">
        <v>-1029918.8695000003</v>
      </c>
      <c r="G32" s="112">
        <v>-1076851.9063800003</v>
      </c>
      <c r="H32" s="112">
        <v>-1075906.9500840001</v>
      </c>
      <c r="I32" s="111">
        <v>-1048502.1491200002</v>
      </c>
      <c r="J32" s="111">
        <v>-1140828.361</v>
      </c>
    </row>
    <row r="33" spans="1:10" x14ac:dyDescent="0.2">
      <c r="A33" s="3" t="s">
        <v>91</v>
      </c>
      <c r="B33" s="111">
        <v>718014</v>
      </c>
      <c r="C33" s="111">
        <v>797289</v>
      </c>
      <c r="D33" s="111">
        <v>887819.58</v>
      </c>
      <c r="E33" s="112">
        <v>874901.53</v>
      </c>
      <c r="F33" s="112">
        <v>584292.16899999999</v>
      </c>
      <c r="G33" s="112">
        <v>542840.24699999997</v>
      </c>
      <c r="H33" s="112">
        <v>539570.23300000001</v>
      </c>
      <c r="I33" s="111">
        <v>559892.50300000003</v>
      </c>
      <c r="J33" s="111">
        <v>588001.98100000003</v>
      </c>
    </row>
    <row r="34" spans="1:10" x14ac:dyDescent="0.2">
      <c r="A34" s="4" t="s">
        <v>29</v>
      </c>
      <c r="B34" s="113" t="s">
        <v>22</v>
      </c>
      <c r="C34" s="113" t="s">
        <v>22</v>
      </c>
      <c r="D34" s="113">
        <v>0.11799999999999999</v>
      </c>
      <c r="E34" s="145">
        <v>0.11799999999999999</v>
      </c>
      <c r="F34" s="145">
        <v>0.11799999999999999</v>
      </c>
      <c r="G34" s="145">
        <v>0.11799999999999999</v>
      </c>
      <c r="H34" s="145">
        <v>0.11799999999999999</v>
      </c>
      <c r="I34" s="113">
        <v>0.11799999999999999</v>
      </c>
      <c r="J34" s="113">
        <v>0.11799999999999999</v>
      </c>
    </row>
    <row r="35" spans="1:10" x14ac:dyDescent="0.2">
      <c r="A35" s="4" t="s">
        <v>30</v>
      </c>
      <c r="B35" s="113">
        <v>718014</v>
      </c>
      <c r="C35" s="113">
        <v>797289</v>
      </c>
      <c r="D35" s="113">
        <v>887819.46199999994</v>
      </c>
      <c r="E35" s="145">
        <v>874901.41200000001</v>
      </c>
      <c r="F35" s="145">
        <v>584292.05099999998</v>
      </c>
      <c r="G35" s="145">
        <v>542840.12899999996</v>
      </c>
      <c r="H35" s="145">
        <v>539570.11499999999</v>
      </c>
      <c r="I35" s="113">
        <v>559892.38500000001</v>
      </c>
      <c r="J35" s="113">
        <v>588001.86300000001</v>
      </c>
    </row>
    <row r="36" spans="1:10" x14ac:dyDescent="0.2">
      <c r="A36" s="3" t="s">
        <v>92</v>
      </c>
      <c r="B36" s="111">
        <v>1176389</v>
      </c>
      <c r="C36" s="111">
        <v>1307782</v>
      </c>
      <c r="D36" s="111">
        <v>1423937.8699999999</v>
      </c>
      <c r="E36" s="112">
        <v>1342115.8580000002</v>
      </c>
      <c r="F36" s="112">
        <v>1614211.0385000003</v>
      </c>
      <c r="G36" s="112">
        <v>1619692.1533800003</v>
      </c>
      <c r="H36" s="112">
        <v>1615477.1830840001</v>
      </c>
      <c r="I36" s="111">
        <v>1608394.6521200002</v>
      </c>
      <c r="J36" s="111">
        <v>1728830.3419999999</v>
      </c>
    </row>
    <row r="37" spans="1:10" x14ac:dyDescent="0.2">
      <c r="A37" s="4" t="s">
        <v>19</v>
      </c>
      <c r="B37" s="113">
        <v>1169521</v>
      </c>
      <c r="C37" s="113">
        <v>1306355</v>
      </c>
      <c r="D37" s="113">
        <v>1411088.3089999999</v>
      </c>
      <c r="E37" s="145">
        <v>1330082.9670000002</v>
      </c>
      <c r="F37" s="145">
        <v>1598065.9845000003</v>
      </c>
      <c r="G37" s="145">
        <v>1603320.0493800002</v>
      </c>
      <c r="H37" s="145">
        <v>1599088.6870840001</v>
      </c>
      <c r="I37" s="113">
        <v>1592512.2261200002</v>
      </c>
      <c r="J37" s="113">
        <v>1712913.311</v>
      </c>
    </row>
    <row r="38" spans="1:10" x14ac:dyDescent="0.2">
      <c r="A38" s="4" t="s">
        <v>32</v>
      </c>
      <c r="B38" s="113">
        <v>6868</v>
      </c>
      <c r="C38" s="113">
        <v>1427</v>
      </c>
      <c r="D38" s="113">
        <v>12849.561</v>
      </c>
      <c r="E38" s="145">
        <v>12032.891</v>
      </c>
      <c r="F38" s="145">
        <v>16145.054</v>
      </c>
      <c r="G38" s="145">
        <v>16372.103999999999</v>
      </c>
      <c r="H38" s="145">
        <v>16388.495999999999</v>
      </c>
      <c r="I38" s="113">
        <v>15882.425999999999</v>
      </c>
      <c r="J38" s="113">
        <v>15917.031000000001</v>
      </c>
    </row>
    <row r="39" spans="1:10" x14ac:dyDescent="0.2">
      <c r="A39" s="3" t="s">
        <v>36</v>
      </c>
      <c r="B39" s="111">
        <v>9257033</v>
      </c>
      <c r="C39" s="111">
        <v>11057929</v>
      </c>
      <c r="D39" s="111">
        <v>11929629.245557001</v>
      </c>
      <c r="E39" s="112">
        <v>11772364.454351999</v>
      </c>
      <c r="F39" s="112">
        <v>12162097.206118999</v>
      </c>
      <c r="G39" s="112">
        <v>12273079.475118998</v>
      </c>
      <c r="H39" s="112">
        <v>12337883.120119</v>
      </c>
      <c r="I39" s="111">
        <v>12172361.479118999</v>
      </c>
      <c r="J39" s="111">
        <v>12287917.372442001</v>
      </c>
    </row>
    <row r="40" spans="1:10" x14ac:dyDescent="0.2">
      <c r="A40" s="4" t="s">
        <v>37</v>
      </c>
      <c r="B40" s="113">
        <v>115302</v>
      </c>
      <c r="C40" s="113">
        <v>185934</v>
      </c>
      <c r="D40" s="113">
        <v>225120.91200000001</v>
      </c>
      <c r="E40" s="145">
        <v>210626.04800000004</v>
      </c>
      <c r="F40" s="145">
        <v>167738.03</v>
      </c>
      <c r="G40" s="145">
        <v>171656.00899999999</v>
      </c>
      <c r="H40" s="145">
        <v>169292.32199999999</v>
      </c>
      <c r="I40" s="113">
        <v>174815.92800000001</v>
      </c>
      <c r="J40" s="113">
        <v>171763.296856</v>
      </c>
    </row>
    <row r="41" spans="1:10" x14ac:dyDescent="0.2">
      <c r="A41" s="4" t="s">
        <v>38</v>
      </c>
      <c r="B41" s="113">
        <v>1666059</v>
      </c>
      <c r="C41" s="113">
        <v>1740039</v>
      </c>
      <c r="D41" s="113">
        <v>2276977.7221750002</v>
      </c>
      <c r="E41" s="145">
        <v>2214233.2428749995</v>
      </c>
      <c r="F41" s="145">
        <v>2251523.6081189997</v>
      </c>
      <c r="G41" s="145">
        <v>2244270.655119</v>
      </c>
      <c r="H41" s="145">
        <v>2267615.1091189999</v>
      </c>
      <c r="I41" s="113">
        <v>2181019.4181189998</v>
      </c>
      <c r="J41" s="113">
        <v>2224622.0391190001</v>
      </c>
    </row>
    <row r="42" spans="1:10" x14ac:dyDescent="0.2">
      <c r="A42" s="4" t="s">
        <v>39</v>
      </c>
      <c r="B42" s="113">
        <v>5933575</v>
      </c>
      <c r="C42" s="113">
        <v>7315249</v>
      </c>
      <c r="D42" s="113">
        <v>7560898.6217090003</v>
      </c>
      <c r="E42" s="145">
        <v>7500228.6149109993</v>
      </c>
      <c r="F42" s="145">
        <v>7821851.162881</v>
      </c>
      <c r="G42" s="145">
        <v>7939921.9995959997</v>
      </c>
      <c r="H42" s="145">
        <v>7968362.3468320007</v>
      </c>
      <c r="I42" s="113">
        <v>7874282.8114829995</v>
      </c>
      <c r="J42" s="113">
        <v>7928253.3637140002</v>
      </c>
    </row>
    <row r="43" spans="1:10" ht="15" thickBot="1" x14ac:dyDescent="0.25">
      <c r="A43" s="8" t="s">
        <v>40</v>
      </c>
      <c r="B43" s="118">
        <v>1542098</v>
      </c>
      <c r="C43" s="118">
        <v>1816707</v>
      </c>
      <c r="D43" s="118">
        <v>1866631.9896729998</v>
      </c>
      <c r="E43" s="119">
        <v>1847276.5485660003</v>
      </c>
      <c r="F43" s="119">
        <v>1920984.405119</v>
      </c>
      <c r="G43" s="119">
        <v>1917230.8114039998</v>
      </c>
      <c r="H43" s="119">
        <v>1932613.3421680003</v>
      </c>
      <c r="I43" s="118">
        <v>1942243.321517</v>
      </c>
      <c r="J43" s="118">
        <v>1963278.6727529999</v>
      </c>
    </row>
    <row r="44" spans="1:10" ht="15" thickTop="1" x14ac:dyDescent="0.2">
      <c r="E44" s="175"/>
    </row>
    <row r="45" spans="1:10" x14ac:dyDescent="0.2">
      <c r="E45" s="175"/>
    </row>
    <row r="46" spans="1:10" x14ac:dyDescent="0.2">
      <c r="E46" s="175"/>
    </row>
    <row r="47" spans="1:10" x14ac:dyDescent="0.2">
      <c r="E47" s="176"/>
    </row>
    <row r="48" spans="1:10" x14ac:dyDescent="0.2">
      <c r="E48" s="176"/>
    </row>
    <row r="49" spans="5:5" x14ac:dyDescent="0.2">
      <c r="E49" s="176"/>
    </row>
    <row r="50" spans="5:5" x14ac:dyDescent="0.2">
      <c r="E50" s="176"/>
    </row>
  </sheetData>
  <mergeCells count="7">
    <mergeCell ref="A1:J1"/>
    <mergeCell ref="A2:J2"/>
    <mergeCell ref="A3:A4"/>
    <mergeCell ref="B3:B4"/>
    <mergeCell ref="C3:C4"/>
    <mergeCell ref="D3:D4"/>
    <mergeCell ref="F3:J3"/>
  </mergeCells>
  <pageMargins left="0.7" right="0.7" top="0.75" bottom="0.75" header="0.3" footer="0.3"/>
  <pageSetup paperSize="9" scale="60"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J49"/>
  <sheetViews>
    <sheetView view="pageBreakPreview" zoomScaleNormal="100" zoomScaleSheetLayoutView="100" workbookViewId="0">
      <selection activeCell="L6" sqref="L6"/>
    </sheetView>
  </sheetViews>
  <sheetFormatPr defaultRowHeight="14.25" x14ac:dyDescent="0.2"/>
  <cols>
    <col min="1" max="1" width="53" customWidth="1"/>
    <col min="2" max="3" width="8" bestFit="1" customWidth="1"/>
    <col min="4" max="4" width="8.25" bestFit="1" customWidth="1"/>
    <col min="5" max="5" width="8.25" style="165" bestFit="1" customWidth="1"/>
    <col min="6" max="8" width="8.25" bestFit="1" customWidth="1"/>
    <col min="9" max="9" width="8.5" bestFit="1" customWidth="1"/>
    <col min="10" max="10" width="8.5" style="165" bestFit="1" customWidth="1"/>
  </cols>
  <sheetData>
    <row r="1" spans="1:10" ht="18.75" x14ac:dyDescent="0.2">
      <c r="A1" s="217" t="s">
        <v>77</v>
      </c>
      <c r="B1" s="217"/>
      <c r="C1" s="217"/>
      <c r="D1" s="217"/>
      <c r="E1" s="217"/>
      <c r="F1" s="217"/>
      <c r="G1" s="217"/>
      <c r="H1" s="217"/>
      <c r="I1" s="217"/>
      <c r="J1" s="217"/>
    </row>
    <row r="2" spans="1:10" ht="15" thickBot="1" x14ac:dyDescent="0.25">
      <c r="A2" s="243" t="s">
        <v>1</v>
      </c>
      <c r="B2" s="243"/>
      <c r="C2" s="243"/>
      <c r="D2" s="243"/>
      <c r="E2" s="243"/>
      <c r="F2" s="243"/>
      <c r="G2" s="243"/>
      <c r="H2" s="243"/>
      <c r="I2" s="243"/>
      <c r="J2" s="243"/>
    </row>
    <row r="3" spans="1:10" ht="15.75" thickTop="1" thickBot="1" x14ac:dyDescent="0.25">
      <c r="A3" s="219" t="s">
        <v>2</v>
      </c>
      <c r="B3" s="221" t="s">
        <v>3</v>
      </c>
      <c r="C3" s="221" t="s">
        <v>4</v>
      </c>
      <c r="D3" s="221" t="s">
        <v>572</v>
      </c>
      <c r="E3" s="174">
        <v>2023</v>
      </c>
      <c r="F3" s="225">
        <v>2024</v>
      </c>
      <c r="G3" s="226"/>
      <c r="H3" s="226"/>
      <c r="I3" s="226"/>
      <c r="J3" s="226"/>
    </row>
    <row r="4" spans="1:10" ht="15" thickBot="1" x14ac:dyDescent="0.25">
      <c r="A4" s="220"/>
      <c r="B4" s="222"/>
      <c r="C4" s="222"/>
      <c r="D4" s="222"/>
      <c r="E4" s="108" t="s">
        <v>584</v>
      </c>
      <c r="F4" s="108" t="s">
        <v>570</v>
      </c>
      <c r="G4" s="103" t="s">
        <v>571</v>
      </c>
      <c r="H4" s="103" t="s">
        <v>574</v>
      </c>
      <c r="I4" s="103" t="s">
        <v>576</v>
      </c>
      <c r="J4" s="103" t="s">
        <v>585</v>
      </c>
    </row>
    <row r="5" spans="1:10" ht="15" thickTop="1" x14ac:dyDescent="0.2">
      <c r="A5" s="3" t="s">
        <v>93</v>
      </c>
      <c r="B5" s="111">
        <v>3081857</v>
      </c>
      <c r="C5" s="111">
        <v>6151771</v>
      </c>
      <c r="D5" s="111">
        <v>9958134.5785559993</v>
      </c>
      <c r="E5" s="112">
        <v>9331521.4617689997</v>
      </c>
      <c r="F5" s="112">
        <v>11491634.789999999</v>
      </c>
      <c r="G5" s="111">
        <v>11340477.197000001</v>
      </c>
      <c r="H5" s="111">
        <v>11386207.123</v>
      </c>
      <c r="I5" s="111">
        <v>11648448.935000001</v>
      </c>
      <c r="J5" s="111">
        <v>12681285.794</v>
      </c>
    </row>
    <row r="6" spans="1:10" x14ac:dyDescent="0.2">
      <c r="A6" s="3" t="s">
        <v>94</v>
      </c>
      <c r="B6" s="111">
        <v>16783188</v>
      </c>
      <c r="C6" s="111">
        <v>19219033</v>
      </c>
      <c r="D6" s="111">
        <v>22131794.255000003</v>
      </c>
      <c r="E6" s="112">
        <v>21270489.085999999</v>
      </c>
      <c r="F6" s="112">
        <v>24025618.009959005</v>
      </c>
      <c r="G6" s="111">
        <v>24604069.70349963</v>
      </c>
      <c r="H6" s="111">
        <v>25092219.900750004</v>
      </c>
      <c r="I6" s="111">
        <v>25374823.834444001</v>
      </c>
      <c r="J6" s="111">
        <v>26086941.623999998</v>
      </c>
    </row>
    <row r="7" spans="1:10" x14ac:dyDescent="0.2">
      <c r="A7" s="3" t="s">
        <v>95</v>
      </c>
      <c r="B7" s="111">
        <v>12911117</v>
      </c>
      <c r="C7" s="111">
        <v>14599162</v>
      </c>
      <c r="D7" s="111">
        <v>17024458.184</v>
      </c>
      <c r="E7" s="112">
        <v>16446926.834999999</v>
      </c>
      <c r="F7" s="112">
        <v>18665950.923646003</v>
      </c>
      <c r="G7" s="111">
        <v>19049174.115404997</v>
      </c>
      <c r="H7" s="111">
        <v>19536191.849375002</v>
      </c>
      <c r="I7" s="111">
        <v>19775444.726364002</v>
      </c>
      <c r="J7" s="111">
        <v>20404305.627</v>
      </c>
    </row>
    <row r="8" spans="1:10" x14ac:dyDescent="0.2">
      <c r="A8" s="14" t="s">
        <v>37</v>
      </c>
      <c r="B8" s="113">
        <v>364165</v>
      </c>
      <c r="C8" s="113">
        <v>569937</v>
      </c>
      <c r="D8" s="113">
        <v>451140.85099999991</v>
      </c>
      <c r="E8" s="145">
        <v>407572.83399999997</v>
      </c>
      <c r="F8" s="145">
        <v>514349.90683499997</v>
      </c>
      <c r="G8" s="113">
        <v>582953.69931599987</v>
      </c>
      <c r="H8" s="113">
        <v>644610.99731999997</v>
      </c>
      <c r="I8" s="113">
        <v>605432.8266439999</v>
      </c>
      <c r="J8" s="113">
        <v>628561.39099999995</v>
      </c>
    </row>
    <row r="9" spans="1:10" x14ac:dyDescent="0.2">
      <c r="A9" s="14" t="s">
        <v>38</v>
      </c>
      <c r="B9" s="113">
        <v>613874</v>
      </c>
      <c r="C9" s="113">
        <v>644922</v>
      </c>
      <c r="D9" s="113">
        <v>712127.54700000002</v>
      </c>
      <c r="E9" s="145">
        <v>691519.18300000008</v>
      </c>
      <c r="F9" s="145">
        <v>874805.69441200001</v>
      </c>
      <c r="G9" s="113">
        <v>917332.74152599997</v>
      </c>
      <c r="H9" s="113">
        <v>910146.7781179999</v>
      </c>
      <c r="I9" s="113">
        <v>988811.1866149999</v>
      </c>
      <c r="J9" s="113">
        <v>1007137.855</v>
      </c>
    </row>
    <row r="10" spans="1:10" x14ac:dyDescent="0.2">
      <c r="A10" s="14" t="s">
        <v>39</v>
      </c>
      <c r="B10" s="113">
        <v>3798687</v>
      </c>
      <c r="C10" s="113">
        <v>4439247</v>
      </c>
      <c r="D10" s="113">
        <v>5346196.5109999999</v>
      </c>
      <c r="E10" s="145">
        <v>5063296.7529999996</v>
      </c>
      <c r="F10" s="145">
        <v>5745215.5140860006</v>
      </c>
      <c r="G10" s="113">
        <v>5965122.5912259994</v>
      </c>
      <c r="H10" s="113">
        <v>6147890.3088810006</v>
      </c>
      <c r="I10" s="113">
        <v>6149289.4237759998</v>
      </c>
      <c r="J10" s="113">
        <v>6336845.8219999997</v>
      </c>
    </row>
    <row r="11" spans="1:10" x14ac:dyDescent="0.2">
      <c r="A11" s="14" t="s">
        <v>40</v>
      </c>
      <c r="B11" s="113">
        <v>8134392</v>
      </c>
      <c r="C11" s="113">
        <v>8945057</v>
      </c>
      <c r="D11" s="113">
        <v>10514993.275</v>
      </c>
      <c r="E11" s="145">
        <v>10284538.064999999</v>
      </c>
      <c r="F11" s="145">
        <v>11531579.808313001</v>
      </c>
      <c r="G11" s="113">
        <v>11583765.083336998</v>
      </c>
      <c r="H11" s="113">
        <v>11833543.765056003</v>
      </c>
      <c r="I11" s="113">
        <v>12031911.289329</v>
      </c>
      <c r="J11" s="113">
        <v>12431760.559</v>
      </c>
    </row>
    <row r="12" spans="1:10" x14ac:dyDescent="0.2">
      <c r="A12" s="3" t="s">
        <v>96</v>
      </c>
      <c r="B12" s="111">
        <v>3872072</v>
      </c>
      <c r="C12" s="111">
        <v>4619870</v>
      </c>
      <c r="D12" s="111">
        <v>5107336.0710000005</v>
      </c>
      <c r="E12" s="112">
        <v>4823562.2510000002</v>
      </c>
      <c r="F12" s="112">
        <v>5359667.0863129999</v>
      </c>
      <c r="G12" s="111">
        <v>5554895.5880946312</v>
      </c>
      <c r="H12" s="111">
        <v>5556028.0513750007</v>
      </c>
      <c r="I12" s="111">
        <v>5599379.1080800015</v>
      </c>
      <c r="J12" s="111">
        <v>5682635.9969999995</v>
      </c>
    </row>
    <row r="13" spans="1:10" x14ac:dyDescent="0.2">
      <c r="A13" s="14" t="s">
        <v>37</v>
      </c>
      <c r="B13" s="113">
        <v>132956</v>
      </c>
      <c r="C13" s="113">
        <v>145521</v>
      </c>
      <c r="D13" s="113">
        <v>157589.864</v>
      </c>
      <c r="E13" s="145">
        <v>142586.97500000001</v>
      </c>
      <c r="F13" s="145">
        <v>175790.76270300001</v>
      </c>
      <c r="G13" s="113">
        <v>193699.96510500001</v>
      </c>
      <c r="H13" s="113">
        <v>173691.34884100003</v>
      </c>
      <c r="I13" s="113">
        <v>194396.78100300001</v>
      </c>
      <c r="J13" s="113">
        <v>221319.75899999999</v>
      </c>
    </row>
    <row r="14" spans="1:10" x14ac:dyDescent="0.2">
      <c r="A14" s="14" t="s">
        <v>38</v>
      </c>
      <c r="B14" s="113">
        <v>688187</v>
      </c>
      <c r="C14" s="113">
        <v>804664</v>
      </c>
      <c r="D14" s="113">
        <v>833767.24300000002</v>
      </c>
      <c r="E14" s="145">
        <v>760568.33500000008</v>
      </c>
      <c r="F14" s="145">
        <v>832802.98207999987</v>
      </c>
      <c r="G14" s="113">
        <v>816088.53756499989</v>
      </c>
      <c r="H14" s="113">
        <v>861209.49860300007</v>
      </c>
      <c r="I14" s="113">
        <v>870000.37480300001</v>
      </c>
      <c r="J14" s="113">
        <v>850268.777</v>
      </c>
    </row>
    <row r="15" spans="1:10" x14ac:dyDescent="0.2">
      <c r="A15" s="14" t="s">
        <v>39</v>
      </c>
      <c r="B15" s="113">
        <v>1290135</v>
      </c>
      <c r="C15" s="113">
        <v>1430618</v>
      </c>
      <c r="D15" s="113">
        <v>1562721.5120000001</v>
      </c>
      <c r="E15" s="145">
        <v>1426713.895</v>
      </c>
      <c r="F15" s="145">
        <v>2111963.6444119997</v>
      </c>
      <c r="G15" s="113">
        <v>2226904.2359319995</v>
      </c>
      <c r="H15" s="113">
        <v>2183912.3931209999</v>
      </c>
      <c r="I15" s="113">
        <v>2180571.8418920003</v>
      </c>
      <c r="J15" s="113">
        <v>2199300.5389999999</v>
      </c>
    </row>
    <row r="16" spans="1:10" x14ac:dyDescent="0.2">
      <c r="A16" s="14" t="s">
        <v>40</v>
      </c>
      <c r="B16" s="113">
        <v>1760793</v>
      </c>
      <c r="C16" s="113">
        <v>2239067</v>
      </c>
      <c r="D16" s="113">
        <v>2553257.452</v>
      </c>
      <c r="E16" s="145">
        <v>2493693.0460000006</v>
      </c>
      <c r="F16" s="145">
        <v>2239109.6971180001</v>
      </c>
      <c r="G16" s="113">
        <v>2318202.8494926319</v>
      </c>
      <c r="H16" s="113">
        <v>2337214.8108100006</v>
      </c>
      <c r="I16" s="113">
        <v>2354410.1103820005</v>
      </c>
      <c r="J16" s="113">
        <v>2411746.9219999998</v>
      </c>
    </row>
    <row r="17" spans="1:10" x14ac:dyDescent="0.2">
      <c r="A17" s="3" t="s">
        <v>97</v>
      </c>
      <c r="B17" s="111">
        <v>18</v>
      </c>
      <c r="C17" s="111">
        <v>18</v>
      </c>
      <c r="D17" s="111">
        <v>0</v>
      </c>
      <c r="E17" s="112">
        <v>0</v>
      </c>
      <c r="F17" s="112">
        <v>0</v>
      </c>
      <c r="G17" s="111">
        <v>0</v>
      </c>
      <c r="H17" s="111">
        <v>0</v>
      </c>
      <c r="I17" s="111">
        <v>0</v>
      </c>
      <c r="J17" s="111">
        <v>0</v>
      </c>
    </row>
    <row r="18" spans="1:10" x14ac:dyDescent="0.2">
      <c r="A18" s="4" t="s">
        <v>37</v>
      </c>
      <c r="B18" s="113">
        <v>15</v>
      </c>
      <c r="C18" s="113">
        <v>15</v>
      </c>
      <c r="D18" s="113">
        <v>0</v>
      </c>
      <c r="E18" s="145">
        <v>0</v>
      </c>
      <c r="F18" s="145">
        <v>0</v>
      </c>
      <c r="G18" s="113">
        <v>0</v>
      </c>
      <c r="H18" s="113">
        <v>0</v>
      </c>
      <c r="I18" s="113">
        <v>0</v>
      </c>
      <c r="J18" s="113">
        <v>0</v>
      </c>
    </row>
    <row r="19" spans="1:10" x14ac:dyDescent="0.2">
      <c r="A19" s="4" t="s">
        <v>38</v>
      </c>
      <c r="B19" s="113" t="s">
        <v>14</v>
      </c>
      <c r="C19" s="113" t="s">
        <v>14</v>
      </c>
      <c r="D19" s="113">
        <v>0</v>
      </c>
      <c r="E19" s="145">
        <v>0</v>
      </c>
      <c r="F19" s="145">
        <v>0</v>
      </c>
      <c r="G19" s="113">
        <v>0</v>
      </c>
      <c r="H19" s="113">
        <v>0</v>
      </c>
      <c r="I19" s="113">
        <v>0</v>
      </c>
      <c r="J19" s="113">
        <v>0</v>
      </c>
    </row>
    <row r="20" spans="1:10" x14ac:dyDescent="0.2">
      <c r="A20" s="4" t="s">
        <v>39</v>
      </c>
      <c r="B20" s="113">
        <v>3</v>
      </c>
      <c r="C20" s="113">
        <v>3</v>
      </c>
      <c r="D20" s="113">
        <v>0</v>
      </c>
      <c r="E20" s="145">
        <v>0</v>
      </c>
      <c r="F20" s="145">
        <v>0</v>
      </c>
      <c r="G20" s="113">
        <v>0</v>
      </c>
      <c r="H20" s="113">
        <v>0</v>
      </c>
      <c r="I20" s="113">
        <v>0</v>
      </c>
      <c r="J20" s="113">
        <v>0</v>
      </c>
    </row>
    <row r="21" spans="1:10" x14ac:dyDescent="0.2">
      <c r="A21" s="4" t="s">
        <v>40</v>
      </c>
      <c r="B21" s="113" t="s">
        <v>14</v>
      </c>
      <c r="C21" s="113" t="s">
        <v>14</v>
      </c>
      <c r="D21" s="113">
        <v>0</v>
      </c>
      <c r="E21" s="145">
        <v>0</v>
      </c>
      <c r="F21" s="145">
        <v>0</v>
      </c>
      <c r="G21" s="113">
        <v>0</v>
      </c>
      <c r="H21" s="113">
        <v>0</v>
      </c>
      <c r="I21" s="113">
        <v>0</v>
      </c>
      <c r="J21" s="113">
        <v>0</v>
      </c>
    </row>
    <row r="22" spans="1:10" x14ac:dyDescent="0.2">
      <c r="A22" s="3" t="s">
        <v>53</v>
      </c>
      <c r="B22" s="113" t="s">
        <v>14</v>
      </c>
      <c r="C22" s="113" t="s">
        <v>14</v>
      </c>
      <c r="D22" s="113">
        <v>0</v>
      </c>
      <c r="E22" s="145">
        <v>0</v>
      </c>
      <c r="F22" s="145">
        <v>0</v>
      </c>
      <c r="G22" s="113">
        <v>0</v>
      </c>
      <c r="H22" s="113">
        <v>0</v>
      </c>
      <c r="I22" s="113">
        <v>0</v>
      </c>
      <c r="J22" s="113">
        <v>0</v>
      </c>
    </row>
    <row r="23" spans="1:10" x14ac:dyDescent="0.2">
      <c r="A23" s="7" t="s">
        <v>54</v>
      </c>
      <c r="B23" s="113" t="s">
        <v>14</v>
      </c>
      <c r="C23" s="113" t="s">
        <v>14</v>
      </c>
      <c r="D23" s="113">
        <v>0</v>
      </c>
      <c r="E23" s="145">
        <v>0</v>
      </c>
      <c r="F23" s="145">
        <v>0</v>
      </c>
      <c r="G23" s="113">
        <v>0</v>
      </c>
      <c r="H23" s="113">
        <v>0</v>
      </c>
      <c r="I23" s="113">
        <v>0</v>
      </c>
      <c r="J23" s="113">
        <v>0</v>
      </c>
    </row>
    <row r="24" spans="1:10" x14ac:dyDescent="0.2">
      <c r="A24" s="3" t="s">
        <v>98</v>
      </c>
      <c r="B24" s="111">
        <v>40843</v>
      </c>
      <c r="C24" s="111">
        <v>43550</v>
      </c>
      <c r="D24" s="111">
        <v>59479.03899999999</v>
      </c>
      <c r="E24" s="112">
        <v>57291.359000000004</v>
      </c>
      <c r="F24" s="112">
        <v>65593.296000000002</v>
      </c>
      <c r="G24" s="111">
        <v>60764.248</v>
      </c>
      <c r="H24" s="111">
        <v>65689.657000000007</v>
      </c>
      <c r="I24" s="111">
        <v>65162.012000000002</v>
      </c>
      <c r="J24" s="111">
        <v>65921.710000000006</v>
      </c>
    </row>
    <row r="25" spans="1:10" x14ac:dyDescent="0.2">
      <c r="A25" s="15" t="s">
        <v>54</v>
      </c>
      <c r="B25" s="115">
        <v>22014</v>
      </c>
      <c r="C25" s="113">
        <v>27127</v>
      </c>
      <c r="D25" s="113">
        <v>35387.759999999995</v>
      </c>
      <c r="E25" s="145">
        <v>35935.095999999998</v>
      </c>
      <c r="F25" s="145">
        <v>37985.737999999998</v>
      </c>
      <c r="G25" s="113">
        <v>36473.754999999997</v>
      </c>
      <c r="H25" s="113">
        <v>38030.608999999997</v>
      </c>
      <c r="I25" s="113">
        <v>38220.436000000002</v>
      </c>
      <c r="J25" s="113">
        <v>38618.091999999997</v>
      </c>
    </row>
    <row r="26" spans="1:10" x14ac:dyDescent="0.2">
      <c r="A26" s="3" t="s">
        <v>99</v>
      </c>
      <c r="B26" s="111">
        <v>29582</v>
      </c>
      <c r="C26" s="111">
        <v>56119</v>
      </c>
      <c r="D26" s="111">
        <v>102212.613</v>
      </c>
      <c r="E26" s="112">
        <v>97794.561000000002</v>
      </c>
      <c r="F26" s="112">
        <v>121917.976</v>
      </c>
      <c r="G26" s="111">
        <v>125426.92600000001</v>
      </c>
      <c r="H26" s="111">
        <v>107896.198</v>
      </c>
      <c r="I26" s="111">
        <v>74017.460000000006</v>
      </c>
      <c r="J26" s="111">
        <v>84044.108999999997</v>
      </c>
    </row>
    <row r="27" spans="1:10" x14ac:dyDescent="0.2">
      <c r="A27" s="15" t="s">
        <v>100</v>
      </c>
      <c r="B27" s="115">
        <v>21609</v>
      </c>
      <c r="C27" s="113">
        <v>47313</v>
      </c>
      <c r="D27" s="113">
        <v>69449.686000000002</v>
      </c>
      <c r="E27" s="145">
        <v>84486.811000000002</v>
      </c>
      <c r="F27" s="145">
        <v>72262.445000000007</v>
      </c>
      <c r="G27" s="113">
        <v>92515.301000000007</v>
      </c>
      <c r="H27" s="113">
        <v>74959.823000000004</v>
      </c>
      <c r="I27" s="113">
        <v>72377.881999999998</v>
      </c>
      <c r="J27" s="113">
        <v>82377.911999999997</v>
      </c>
    </row>
    <row r="28" spans="1:10" x14ac:dyDescent="0.2">
      <c r="A28" s="3" t="s">
        <v>57</v>
      </c>
      <c r="B28" s="111">
        <v>4771</v>
      </c>
      <c r="C28" s="111">
        <v>11280</v>
      </c>
      <c r="D28" s="111">
        <v>21891.078000000001</v>
      </c>
      <c r="E28" s="112">
        <v>23574.970999999998</v>
      </c>
      <c r="F28" s="112">
        <v>27621.566999999999</v>
      </c>
      <c r="G28" s="111">
        <v>26032.607</v>
      </c>
      <c r="H28" s="111">
        <v>24749.038</v>
      </c>
      <c r="I28" s="111">
        <v>24446.722000000002</v>
      </c>
      <c r="J28" s="111">
        <v>24566.011999999999</v>
      </c>
    </row>
    <row r="29" spans="1:10" x14ac:dyDescent="0.2">
      <c r="A29" s="15" t="s">
        <v>100</v>
      </c>
      <c r="B29" s="115" t="s">
        <v>22</v>
      </c>
      <c r="C29" s="113" t="s">
        <v>14</v>
      </c>
      <c r="D29" s="113">
        <v>0</v>
      </c>
      <c r="E29" s="145">
        <v>0</v>
      </c>
      <c r="F29" s="145">
        <v>0</v>
      </c>
      <c r="G29" s="113">
        <v>0</v>
      </c>
      <c r="H29" s="113">
        <v>0</v>
      </c>
      <c r="I29" s="113">
        <v>0</v>
      </c>
      <c r="J29" s="113">
        <v>0</v>
      </c>
    </row>
    <row r="30" spans="1:10" x14ac:dyDescent="0.2">
      <c r="A30" s="3" t="s">
        <v>58</v>
      </c>
      <c r="B30" s="111">
        <v>35</v>
      </c>
      <c r="C30" s="111">
        <v>44</v>
      </c>
      <c r="D30" s="111">
        <v>42.161999999999999</v>
      </c>
      <c r="E30" s="112">
        <v>19.167000000000002</v>
      </c>
      <c r="F30" s="112">
        <v>19.248999999999999</v>
      </c>
      <c r="G30" s="111">
        <v>55.685000000000002</v>
      </c>
      <c r="H30" s="111">
        <v>33.646000000000001</v>
      </c>
      <c r="I30" s="111">
        <v>49.122</v>
      </c>
      <c r="J30" s="111">
        <v>51.776000000000003</v>
      </c>
    </row>
    <row r="31" spans="1:10" x14ac:dyDescent="0.2">
      <c r="A31" s="15" t="s">
        <v>100</v>
      </c>
      <c r="B31" s="113" t="s">
        <v>14</v>
      </c>
      <c r="C31" s="113" t="s">
        <v>14</v>
      </c>
      <c r="D31" s="113">
        <v>0</v>
      </c>
      <c r="E31" s="145">
        <v>0</v>
      </c>
      <c r="F31" s="145">
        <v>0</v>
      </c>
      <c r="G31" s="113">
        <v>0</v>
      </c>
      <c r="H31" s="113">
        <v>0</v>
      </c>
      <c r="I31" s="113">
        <v>0</v>
      </c>
      <c r="J31" s="113">
        <v>0</v>
      </c>
    </row>
    <row r="32" spans="1:10" x14ac:dyDescent="0.2">
      <c r="A32" s="3" t="s">
        <v>101</v>
      </c>
      <c r="B32" s="111">
        <v>2104518</v>
      </c>
      <c r="C32" s="111">
        <v>2216686</v>
      </c>
      <c r="D32" s="111">
        <v>2693589.7573870001</v>
      </c>
      <c r="E32" s="112">
        <v>2573838.1842370005</v>
      </c>
      <c r="F32" s="112">
        <v>3249762.2043847572</v>
      </c>
      <c r="G32" s="111">
        <v>3213818.7759651802</v>
      </c>
      <c r="H32" s="111">
        <v>3180599.6683170036</v>
      </c>
      <c r="I32" s="111">
        <v>3224604.9785493226</v>
      </c>
      <c r="J32" s="111">
        <v>3257105.5384589247</v>
      </c>
    </row>
    <row r="33" spans="1:10" x14ac:dyDescent="0.2">
      <c r="A33" s="4" t="s">
        <v>60</v>
      </c>
      <c r="B33" s="113">
        <v>666580</v>
      </c>
      <c r="C33" s="113">
        <v>691207</v>
      </c>
      <c r="D33" s="113">
        <v>776192.40740000003</v>
      </c>
      <c r="E33" s="145">
        <v>775972.57840000011</v>
      </c>
      <c r="F33" s="145">
        <v>855941.82049406006</v>
      </c>
      <c r="G33" s="113">
        <v>831188.93157999997</v>
      </c>
      <c r="H33" s="113">
        <v>826291.24957999995</v>
      </c>
      <c r="I33" s="113">
        <v>829655.45157999988</v>
      </c>
      <c r="J33" s="113">
        <v>835468.17657999997</v>
      </c>
    </row>
    <row r="34" spans="1:10" x14ac:dyDescent="0.2">
      <c r="A34" s="4" t="s">
        <v>61</v>
      </c>
      <c r="B34" s="113">
        <v>686226</v>
      </c>
      <c r="C34" s="113">
        <v>820964</v>
      </c>
      <c r="D34" s="113">
        <v>1085061.0364940001</v>
      </c>
      <c r="E34" s="145">
        <v>1008546.2392450001</v>
      </c>
      <c r="F34" s="145">
        <v>1186962.242369697</v>
      </c>
      <c r="G34" s="113">
        <v>1215683.5648651798</v>
      </c>
      <c r="H34" s="113">
        <v>1252671.8172170038</v>
      </c>
      <c r="I34" s="113">
        <v>1256438.3472793226</v>
      </c>
      <c r="J34" s="113">
        <v>1275309.0443489247</v>
      </c>
    </row>
    <row r="35" spans="1:10" x14ac:dyDescent="0.2">
      <c r="A35" s="4" t="s">
        <v>102</v>
      </c>
      <c r="B35" s="113">
        <v>532032</v>
      </c>
      <c r="C35" s="113">
        <v>621961</v>
      </c>
      <c r="D35" s="113">
        <v>684031.19696799992</v>
      </c>
      <c r="E35" s="145">
        <v>679824.649813</v>
      </c>
      <c r="F35" s="145">
        <v>800498.34727499995</v>
      </c>
      <c r="G35" s="113">
        <v>808951.60027499998</v>
      </c>
      <c r="H35" s="113">
        <v>823034.44427500002</v>
      </c>
      <c r="I35" s="113">
        <v>850282.38627499994</v>
      </c>
      <c r="J35" s="113">
        <v>842989.69627499999</v>
      </c>
    </row>
    <row r="36" spans="1:10" x14ac:dyDescent="0.2">
      <c r="A36" s="4" t="s">
        <v>63</v>
      </c>
      <c r="B36" s="113">
        <v>219680</v>
      </c>
      <c r="C36" s="113">
        <v>82553</v>
      </c>
      <c r="D36" s="113">
        <v>148305.11652500002</v>
      </c>
      <c r="E36" s="145">
        <v>109494.71677899998</v>
      </c>
      <c r="F36" s="145">
        <v>406359.794246</v>
      </c>
      <c r="G36" s="113">
        <v>357994.67924500001</v>
      </c>
      <c r="H36" s="113">
        <v>278602.15724500001</v>
      </c>
      <c r="I36" s="113">
        <v>288228.79341500002</v>
      </c>
      <c r="J36" s="113">
        <v>303338.62125500001</v>
      </c>
    </row>
    <row r="37" spans="1:10" x14ac:dyDescent="0.2">
      <c r="A37" s="3" t="s">
        <v>64</v>
      </c>
      <c r="B37" s="111">
        <v>420793</v>
      </c>
      <c r="C37" s="111">
        <v>426519</v>
      </c>
      <c r="D37" s="111">
        <v>313481.29832699941</v>
      </c>
      <c r="E37" s="112">
        <v>434531.78664699988</v>
      </c>
      <c r="F37" s="112">
        <v>226943.28909167828</v>
      </c>
      <c r="G37" s="111">
        <v>440908.14843151451</v>
      </c>
      <c r="H37" s="111">
        <v>528698.7465228017</v>
      </c>
      <c r="I37" s="111">
        <v>524958.94616367714</v>
      </c>
      <c r="J37" s="111">
        <v>525094.09105993435</v>
      </c>
    </row>
    <row r="38" spans="1:10" x14ac:dyDescent="0.2">
      <c r="A38" s="3" t="s">
        <v>45</v>
      </c>
      <c r="B38" s="111">
        <v>2293990</v>
      </c>
      <c r="C38" s="111">
        <v>2720914</v>
      </c>
      <c r="D38" s="111">
        <v>3388925.9138179999</v>
      </c>
      <c r="E38" s="112">
        <v>3249454.3892820003</v>
      </c>
      <c r="F38" s="112">
        <v>3614984.6987510002</v>
      </c>
      <c r="G38" s="111">
        <v>3626338.5793448407</v>
      </c>
      <c r="H38" s="111">
        <v>3811862.7255588765</v>
      </c>
      <c r="I38" s="111">
        <v>3739785.6766496059</v>
      </c>
      <c r="J38" s="111">
        <v>3859418.5359728844</v>
      </c>
    </row>
    <row r="39" spans="1:10" x14ac:dyDescent="0.2">
      <c r="A39" s="3" t="s">
        <v>103</v>
      </c>
      <c r="B39" s="111">
        <v>1910138</v>
      </c>
      <c r="C39" s="111">
        <v>2332179</v>
      </c>
      <c r="D39" s="111">
        <v>3098766.1557320002</v>
      </c>
      <c r="E39" s="112">
        <v>2818029.4533590004</v>
      </c>
      <c r="F39" s="112">
        <v>3398184.4659899799</v>
      </c>
      <c r="G39" s="111">
        <v>3158000.0560934362</v>
      </c>
      <c r="H39" s="111">
        <v>3276359.7182920696</v>
      </c>
      <c r="I39" s="111">
        <v>3271034.0060232431</v>
      </c>
      <c r="J39" s="111">
        <v>3516522.7381155463</v>
      </c>
    </row>
    <row r="40" spans="1:10" ht="15" thickBot="1" x14ac:dyDescent="0.25">
      <c r="A40" s="16" t="s">
        <v>104</v>
      </c>
      <c r="B40" s="117">
        <v>36942</v>
      </c>
      <c r="C40" s="117">
        <v>37784</v>
      </c>
      <c r="D40" s="121">
        <v>23321.540240999777</v>
      </c>
      <c r="E40" s="122">
        <v>3106.8507240000181</v>
      </c>
      <c r="F40" s="122">
        <v>10143.056330657959</v>
      </c>
      <c r="G40" s="121">
        <v>-27430.374819890021</v>
      </c>
      <c r="H40" s="121">
        <v>-6804.2607440052034</v>
      </c>
      <c r="I40" s="121">
        <v>56207.275537314417</v>
      </c>
      <c r="J40" s="121">
        <v>182198.29320259619</v>
      </c>
    </row>
    <row r="41" spans="1:10" ht="15" thickTop="1" x14ac:dyDescent="0.2">
      <c r="A41" s="246" t="s">
        <v>105</v>
      </c>
      <c r="B41" s="246"/>
      <c r="C41" s="246"/>
      <c r="D41" s="246"/>
      <c r="E41" s="246"/>
      <c r="F41" s="246"/>
      <c r="G41" s="246"/>
      <c r="H41" s="246"/>
      <c r="I41" s="246"/>
      <c r="J41" s="246"/>
    </row>
    <row r="42" spans="1:10" x14ac:dyDescent="0.2">
      <c r="A42" s="232" t="s">
        <v>66</v>
      </c>
      <c r="B42" s="232"/>
      <c r="C42" s="232"/>
      <c r="D42" s="232"/>
      <c r="E42" s="232"/>
      <c r="F42" s="232"/>
      <c r="G42" s="232"/>
      <c r="H42" s="232"/>
      <c r="I42" s="232"/>
      <c r="J42" s="232"/>
    </row>
    <row r="43" spans="1:10" ht="21.75" customHeight="1" x14ac:dyDescent="0.2">
      <c r="A43" s="247" t="s">
        <v>106</v>
      </c>
      <c r="B43" s="247"/>
      <c r="C43" s="247"/>
      <c r="D43" s="247"/>
      <c r="E43" s="247"/>
      <c r="F43" s="247"/>
      <c r="G43" s="247"/>
      <c r="H43" s="247"/>
      <c r="I43" s="247"/>
      <c r="J43" s="247"/>
    </row>
    <row r="44" spans="1:10" x14ac:dyDescent="0.2">
      <c r="A44" s="245" t="s">
        <v>107</v>
      </c>
      <c r="B44" s="245"/>
      <c r="C44" s="245"/>
      <c r="D44" s="245"/>
      <c r="E44" s="245"/>
      <c r="F44" s="245"/>
      <c r="G44" s="245"/>
      <c r="H44" s="245"/>
      <c r="I44" s="245"/>
      <c r="J44" s="245"/>
    </row>
    <row r="45" spans="1:10" x14ac:dyDescent="0.2">
      <c r="A45" s="245" t="s">
        <v>108</v>
      </c>
      <c r="B45" s="245"/>
      <c r="C45" s="245"/>
      <c r="D45" s="245"/>
      <c r="E45" s="245"/>
      <c r="F45" s="245"/>
      <c r="G45" s="245"/>
      <c r="H45" s="245"/>
      <c r="I45" s="245"/>
      <c r="J45" s="245"/>
    </row>
    <row r="46" spans="1:10" x14ac:dyDescent="0.2">
      <c r="A46" s="244" t="s">
        <v>109</v>
      </c>
      <c r="B46" s="244"/>
      <c r="C46" s="244"/>
      <c r="D46" s="244"/>
      <c r="E46" s="244"/>
      <c r="F46" s="244"/>
      <c r="G46" s="244"/>
      <c r="H46" s="244"/>
      <c r="I46" s="244"/>
      <c r="J46" s="244"/>
    </row>
    <row r="47" spans="1:10" x14ac:dyDescent="0.2">
      <c r="A47" s="244" t="s">
        <v>72</v>
      </c>
      <c r="B47" s="244"/>
      <c r="C47" s="244"/>
      <c r="D47" s="244"/>
      <c r="E47" s="244"/>
      <c r="F47" s="244"/>
      <c r="G47" s="244"/>
      <c r="H47" s="244"/>
      <c r="I47" s="244"/>
      <c r="J47" s="244"/>
    </row>
    <row r="48" spans="1:10" ht="18" customHeight="1" x14ac:dyDescent="0.2">
      <c r="A48" s="245" t="s">
        <v>110</v>
      </c>
      <c r="B48" s="245"/>
      <c r="C48" s="245"/>
      <c r="D48" s="245"/>
      <c r="E48" s="245"/>
      <c r="F48" s="245"/>
      <c r="G48" s="245"/>
      <c r="H48" s="245"/>
      <c r="I48" s="245"/>
      <c r="J48" s="245"/>
    </row>
    <row r="49" spans="1:10" x14ac:dyDescent="0.2">
      <c r="A49" s="244" t="s">
        <v>111</v>
      </c>
      <c r="B49" s="244"/>
      <c r="C49" s="244"/>
      <c r="D49" s="244"/>
      <c r="E49" s="244"/>
      <c r="F49" s="244"/>
      <c r="G49" s="244"/>
      <c r="H49" s="244"/>
      <c r="I49" s="244"/>
      <c r="J49" s="244"/>
    </row>
  </sheetData>
  <mergeCells count="16">
    <mergeCell ref="A47:J47"/>
    <mergeCell ref="A48:J48"/>
    <mergeCell ref="A49:J49"/>
    <mergeCell ref="A41:J41"/>
    <mergeCell ref="A42:J42"/>
    <mergeCell ref="A43:J43"/>
    <mergeCell ref="A44:J44"/>
    <mergeCell ref="A45:J45"/>
    <mergeCell ref="A46:J46"/>
    <mergeCell ref="A1:J1"/>
    <mergeCell ref="A2:J2"/>
    <mergeCell ref="A3:A4"/>
    <mergeCell ref="B3:B4"/>
    <mergeCell ref="C3:C4"/>
    <mergeCell ref="D3:D4"/>
    <mergeCell ref="F3:J3"/>
  </mergeCells>
  <hyperlinks>
    <hyperlink ref="A46" r:id="rId1" display="http://www.sbp.org.pk/ecodata/Ana_Acc_bkg.pdf"/>
    <hyperlink ref="A47" r:id="rId2" display="http://www.sbp.org.pk/departments/stats/ntb.htm"/>
    <hyperlink ref="A49" r:id="rId3" display="http://www.sbp.org.pk/ecodata/MFSM_Other_Depository.pdf"/>
  </hyperlinks>
  <pageMargins left="0.7" right="0.7" top="0.75" bottom="0.75" header="0.3" footer="0.3"/>
  <pageSetup paperSize="9" scale="59"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59"/>
  <sheetViews>
    <sheetView view="pageBreakPreview" zoomScaleNormal="100" zoomScaleSheetLayoutView="100" workbookViewId="0">
      <selection activeCell="H13" sqref="H13"/>
    </sheetView>
  </sheetViews>
  <sheetFormatPr defaultRowHeight="14.25" x14ac:dyDescent="0.2"/>
  <cols>
    <col min="1" max="1" width="53.125" customWidth="1"/>
    <col min="2" max="2" width="8.25" bestFit="1" customWidth="1"/>
    <col min="3" max="3" width="8.5" bestFit="1" customWidth="1"/>
    <col min="4" max="4" width="8.25" bestFit="1" customWidth="1"/>
    <col min="5" max="5" width="8.5" style="165" bestFit="1" customWidth="1"/>
    <col min="6" max="6" width="8.75" bestFit="1" customWidth="1"/>
    <col min="7" max="8" width="8.5" bestFit="1" customWidth="1"/>
    <col min="9" max="9" width="8.75" bestFit="1" customWidth="1"/>
    <col min="10" max="10" width="8.75" style="165" bestFit="1" customWidth="1"/>
  </cols>
  <sheetData>
    <row r="1" spans="1:10" ht="18.75" x14ac:dyDescent="0.2">
      <c r="A1" s="249" t="s">
        <v>112</v>
      </c>
      <c r="B1" s="249"/>
      <c r="C1" s="249"/>
      <c r="D1" s="249"/>
      <c r="E1" s="249"/>
      <c r="F1" s="249"/>
      <c r="G1" s="249"/>
      <c r="H1" s="249"/>
      <c r="I1" s="249"/>
      <c r="J1" s="249"/>
    </row>
    <row r="2" spans="1:10" ht="15" thickBot="1" x14ac:dyDescent="0.25">
      <c r="A2" s="250" t="s">
        <v>1</v>
      </c>
      <c r="B2" s="250"/>
      <c r="C2" s="250"/>
      <c r="D2" s="250"/>
      <c r="E2" s="250"/>
      <c r="F2" s="250"/>
      <c r="G2" s="250"/>
      <c r="H2" s="250"/>
      <c r="I2" s="250"/>
      <c r="J2" s="250"/>
    </row>
    <row r="3" spans="1:10" ht="15.75" thickTop="1" thickBot="1" x14ac:dyDescent="0.25">
      <c r="A3" s="251" t="s">
        <v>2</v>
      </c>
      <c r="B3" s="221" t="s">
        <v>3</v>
      </c>
      <c r="C3" s="221" t="s">
        <v>4</v>
      </c>
      <c r="D3" s="221" t="s">
        <v>5</v>
      </c>
      <c r="E3" s="173">
        <v>2023</v>
      </c>
      <c r="F3" s="255">
        <v>2024</v>
      </c>
      <c r="G3" s="256"/>
      <c r="H3" s="256"/>
      <c r="I3" s="257"/>
      <c r="J3" s="256"/>
    </row>
    <row r="4" spans="1:10" ht="15" thickBot="1" x14ac:dyDescent="0.25">
      <c r="A4" s="252"/>
      <c r="B4" s="222"/>
      <c r="C4" s="222"/>
      <c r="D4" s="222"/>
      <c r="E4" s="108" t="s">
        <v>584</v>
      </c>
      <c r="F4" s="108" t="s">
        <v>570</v>
      </c>
      <c r="G4" s="103" t="s">
        <v>571</v>
      </c>
      <c r="H4" s="103" t="s">
        <v>574</v>
      </c>
      <c r="I4" s="103" t="s">
        <v>576</v>
      </c>
      <c r="J4" s="109" t="s">
        <v>585</v>
      </c>
    </row>
    <row r="5" spans="1:10" ht="15" thickTop="1" x14ac:dyDescent="0.2">
      <c r="A5" s="17" t="s">
        <v>6</v>
      </c>
      <c r="B5" s="111">
        <v>1317172</v>
      </c>
      <c r="C5" s="111">
        <v>-86190</v>
      </c>
      <c r="D5" s="111">
        <v>-1611243</v>
      </c>
      <c r="E5" s="112">
        <v>-1838459.5881503997</v>
      </c>
      <c r="F5" s="112">
        <v>-1176701.5966100004</v>
      </c>
      <c r="G5" s="112">
        <v>-1149125.4694410004</v>
      </c>
      <c r="H5" s="112">
        <v>-962854.540081691</v>
      </c>
      <c r="I5" s="112">
        <v>-1107862.9271000009</v>
      </c>
      <c r="J5" s="112">
        <v>-1147727.5445560003</v>
      </c>
    </row>
    <row r="6" spans="1:10" x14ac:dyDescent="0.2">
      <c r="A6" s="18" t="s">
        <v>7</v>
      </c>
      <c r="B6" s="113">
        <v>4651521</v>
      </c>
      <c r="C6" s="113">
        <v>4472469</v>
      </c>
      <c r="D6" s="113">
        <v>4659278</v>
      </c>
      <c r="E6" s="145">
        <v>4482462.691389</v>
      </c>
      <c r="F6" s="145">
        <v>5679017.2499129996</v>
      </c>
      <c r="G6" s="145">
        <v>5706723.1469129995</v>
      </c>
      <c r="H6" s="145">
        <v>5834159.7154879998</v>
      </c>
      <c r="I6" s="145">
        <v>6011482.1299130004</v>
      </c>
      <c r="J6" s="145">
        <v>6039619.3839110006</v>
      </c>
    </row>
    <row r="7" spans="1:10" x14ac:dyDescent="0.2">
      <c r="A7" s="18" t="s">
        <v>18</v>
      </c>
      <c r="B7" s="113">
        <v>3334349</v>
      </c>
      <c r="C7" s="113">
        <v>4558660</v>
      </c>
      <c r="D7" s="113">
        <v>6270521</v>
      </c>
      <c r="E7" s="145">
        <v>6320922.2795393998</v>
      </c>
      <c r="F7" s="145">
        <v>6855718.8465229999</v>
      </c>
      <c r="G7" s="145">
        <v>6855848.6163539998</v>
      </c>
      <c r="H7" s="145">
        <v>6797014.2555696908</v>
      </c>
      <c r="I7" s="145">
        <v>7119345.0570130013</v>
      </c>
      <c r="J7" s="145">
        <v>7187346.9284670008</v>
      </c>
    </row>
    <row r="8" spans="1:10" x14ac:dyDescent="0.2">
      <c r="A8" s="17" t="s">
        <v>113</v>
      </c>
      <c r="B8" s="111">
        <v>26154940</v>
      </c>
      <c r="C8" s="111">
        <v>31430310</v>
      </c>
      <c r="D8" s="111">
        <v>38914802</v>
      </c>
      <c r="E8" s="112">
        <v>37558006.026168242</v>
      </c>
      <c r="F8" s="112">
        <v>41190584.176532894</v>
      </c>
      <c r="G8" s="112">
        <v>42050502.551589772</v>
      </c>
      <c r="H8" s="112">
        <v>43073393.472644001</v>
      </c>
      <c r="I8" s="112">
        <v>44015440.529035002</v>
      </c>
      <c r="J8" s="112">
        <v>45168763.990715235</v>
      </c>
    </row>
    <row r="9" spans="1:10" x14ac:dyDescent="0.2">
      <c r="A9" s="17" t="s">
        <v>114</v>
      </c>
      <c r="B9" s="111">
        <v>16868351</v>
      </c>
      <c r="C9" s="111">
        <v>20338075</v>
      </c>
      <c r="D9" s="111">
        <v>26910222</v>
      </c>
      <c r="E9" s="112">
        <v>25710592.125816245</v>
      </c>
      <c r="F9" s="112">
        <v>28972812.341413897</v>
      </c>
      <c r="G9" s="112">
        <v>29722107.251470771</v>
      </c>
      <c r="H9" s="112">
        <v>30663553.352525003</v>
      </c>
      <c r="I9" s="112">
        <v>31778167.734915998</v>
      </c>
      <c r="J9" s="112">
        <v>32813877.17727324</v>
      </c>
    </row>
    <row r="10" spans="1:10" x14ac:dyDescent="0.2">
      <c r="A10" s="17" t="s">
        <v>115</v>
      </c>
      <c r="B10" s="111">
        <v>17712655</v>
      </c>
      <c r="C10" s="111">
        <v>21440250</v>
      </c>
      <c r="D10" s="111">
        <v>28128623</v>
      </c>
      <c r="E10" s="112">
        <v>26797275.165816244</v>
      </c>
      <c r="F10" s="112">
        <v>30934400.292913895</v>
      </c>
      <c r="G10" s="112">
        <v>31757581.72485077</v>
      </c>
      <c r="H10" s="112">
        <v>32695373.193609003</v>
      </c>
      <c r="I10" s="112">
        <v>33926159.156035997</v>
      </c>
      <c r="J10" s="112">
        <v>35020879.590273239</v>
      </c>
    </row>
    <row r="11" spans="1:10" x14ac:dyDescent="0.2">
      <c r="A11" s="18" t="s">
        <v>116</v>
      </c>
      <c r="B11" s="113">
        <v>20428916</v>
      </c>
      <c r="C11" s="113">
        <v>24538996</v>
      </c>
      <c r="D11" s="113">
        <v>31335966</v>
      </c>
      <c r="E11" s="145">
        <v>30194603.184800003</v>
      </c>
      <c r="F11" s="145">
        <v>34999309.415040895</v>
      </c>
      <c r="G11" s="145">
        <v>35359812.009006768</v>
      </c>
      <c r="H11" s="145">
        <v>36305749.309972003</v>
      </c>
      <c r="I11" s="145">
        <v>37312827.117899999</v>
      </c>
      <c r="J11" s="145">
        <v>39416470.096055001</v>
      </c>
    </row>
    <row r="12" spans="1:10" x14ac:dyDescent="0.2">
      <c r="A12" s="18" t="s">
        <v>117</v>
      </c>
      <c r="B12" s="113">
        <v>2716262</v>
      </c>
      <c r="C12" s="113">
        <v>3098746</v>
      </c>
      <c r="D12" s="113">
        <v>3207343</v>
      </c>
      <c r="E12" s="145">
        <v>3397328.0189837595</v>
      </c>
      <c r="F12" s="145">
        <v>4064909.1221270002</v>
      </c>
      <c r="G12" s="145">
        <v>3602230.2841559998</v>
      </c>
      <c r="H12" s="145">
        <v>3610376.1163630001</v>
      </c>
      <c r="I12" s="145">
        <v>3386667.9618639997</v>
      </c>
      <c r="J12" s="145">
        <v>4395590.5057817604</v>
      </c>
    </row>
    <row r="13" spans="1:10" x14ac:dyDescent="0.2">
      <c r="A13" s="19" t="s">
        <v>118</v>
      </c>
      <c r="B13" s="111">
        <v>-844304</v>
      </c>
      <c r="C13" s="111">
        <v>-1102175</v>
      </c>
      <c r="D13" s="111">
        <v>-1218401</v>
      </c>
      <c r="E13" s="112">
        <v>-1086683.0400000003</v>
      </c>
      <c r="F13" s="112">
        <v>-1961587.9515000002</v>
      </c>
      <c r="G13" s="112">
        <v>-2035474.4733800003</v>
      </c>
      <c r="H13" s="112">
        <v>-2031819.8410840002</v>
      </c>
      <c r="I13" s="112">
        <v>-2147991.4211200001</v>
      </c>
      <c r="J13" s="112">
        <v>-2207002.4129999997</v>
      </c>
    </row>
    <row r="14" spans="1:10" x14ac:dyDescent="0.2">
      <c r="A14" s="20" t="s">
        <v>119</v>
      </c>
      <c r="B14" s="113">
        <v>718310</v>
      </c>
      <c r="C14" s="113">
        <v>814419</v>
      </c>
      <c r="D14" s="113">
        <v>887820</v>
      </c>
      <c r="E14" s="145">
        <v>874901.53</v>
      </c>
      <c r="F14" s="145">
        <v>584292.16899999999</v>
      </c>
      <c r="G14" s="145">
        <v>542840.24699999997</v>
      </c>
      <c r="H14" s="145">
        <v>539570.23300000001</v>
      </c>
      <c r="I14" s="145">
        <v>559892.50300000003</v>
      </c>
      <c r="J14" s="145">
        <v>588001.98100000003</v>
      </c>
    </row>
    <row r="15" spans="1:10" x14ac:dyDescent="0.2">
      <c r="A15" s="18" t="s">
        <v>120</v>
      </c>
      <c r="B15" s="113">
        <v>1562614</v>
      </c>
      <c r="C15" s="113">
        <v>1916594</v>
      </c>
      <c r="D15" s="113">
        <v>2106221</v>
      </c>
      <c r="E15" s="145">
        <v>1961584.5700000003</v>
      </c>
      <c r="F15" s="145">
        <v>2545880.1205000002</v>
      </c>
      <c r="G15" s="145">
        <v>2578314.7203800003</v>
      </c>
      <c r="H15" s="145">
        <v>2571390.0740840002</v>
      </c>
      <c r="I15" s="145">
        <v>2707883.9241200001</v>
      </c>
      <c r="J15" s="145">
        <v>2795004.3939999999</v>
      </c>
    </row>
    <row r="16" spans="1:10" x14ac:dyDescent="0.2">
      <c r="A16" s="17" t="s">
        <v>121</v>
      </c>
      <c r="B16" s="111">
        <v>9286589</v>
      </c>
      <c r="C16" s="111">
        <v>11092235</v>
      </c>
      <c r="D16" s="111">
        <v>12004580</v>
      </c>
      <c r="E16" s="112">
        <v>11847413.900351999</v>
      </c>
      <c r="F16" s="112">
        <v>12217771.835119</v>
      </c>
      <c r="G16" s="112">
        <v>12328395.300119</v>
      </c>
      <c r="H16" s="112">
        <v>12409840.120119</v>
      </c>
      <c r="I16" s="112">
        <v>12237272.794119</v>
      </c>
      <c r="J16" s="112">
        <v>12354886.813441999</v>
      </c>
    </row>
    <row r="17" spans="1:10" x14ac:dyDescent="0.2">
      <c r="A17" s="18" t="s">
        <v>122</v>
      </c>
      <c r="B17" s="113">
        <v>120016</v>
      </c>
      <c r="C17" s="113">
        <v>193875</v>
      </c>
      <c r="D17" s="113">
        <v>267202</v>
      </c>
      <c r="E17" s="145">
        <v>252760.12300000002</v>
      </c>
      <c r="F17" s="145">
        <v>187826.66200000001</v>
      </c>
      <c r="G17" s="145">
        <v>188510.28199999998</v>
      </c>
      <c r="H17" s="145">
        <v>200164.46899999998</v>
      </c>
      <c r="I17" s="145">
        <v>197313.68800000002</v>
      </c>
      <c r="J17" s="145">
        <v>195421.56685599999</v>
      </c>
    </row>
    <row r="18" spans="1:10" x14ac:dyDescent="0.2">
      <c r="A18" s="18" t="s">
        <v>123</v>
      </c>
      <c r="B18" s="113">
        <v>1666102</v>
      </c>
      <c r="C18" s="113">
        <v>1740071</v>
      </c>
      <c r="D18" s="113">
        <v>2276992</v>
      </c>
      <c r="E18" s="145">
        <v>2214240.5018749996</v>
      </c>
      <c r="F18" s="145">
        <v>2251563.6301189996</v>
      </c>
      <c r="G18" s="145">
        <v>2244317.328119</v>
      </c>
      <c r="H18" s="145">
        <v>2267669.266119</v>
      </c>
      <c r="I18" s="145">
        <v>2181080.425119</v>
      </c>
      <c r="J18" s="145">
        <v>2224689.9541190001</v>
      </c>
    </row>
    <row r="19" spans="1:10" x14ac:dyDescent="0.2">
      <c r="A19" s="18" t="s">
        <v>124</v>
      </c>
      <c r="B19" s="113">
        <v>5933575</v>
      </c>
      <c r="C19" s="113">
        <v>7315249</v>
      </c>
      <c r="D19" s="113">
        <v>7560899</v>
      </c>
      <c r="E19" s="145">
        <v>7500228.6149109993</v>
      </c>
      <c r="F19" s="145">
        <v>7821851.162881</v>
      </c>
      <c r="G19" s="145">
        <v>7939921.9995959997</v>
      </c>
      <c r="H19" s="145">
        <v>7968362.3468320007</v>
      </c>
      <c r="I19" s="145">
        <v>7874282.8114829995</v>
      </c>
      <c r="J19" s="145">
        <v>7928253.3637140002</v>
      </c>
    </row>
    <row r="20" spans="1:10" x14ac:dyDescent="0.2">
      <c r="A20" s="18" t="s">
        <v>125</v>
      </c>
      <c r="B20" s="113">
        <v>1566896</v>
      </c>
      <c r="C20" s="113">
        <v>1843040</v>
      </c>
      <c r="D20" s="113">
        <v>1899487</v>
      </c>
      <c r="E20" s="145">
        <v>1880184.6605660003</v>
      </c>
      <c r="F20" s="145">
        <v>1956530.3801190001</v>
      </c>
      <c r="G20" s="145">
        <v>1955645.6904039998</v>
      </c>
      <c r="H20" s="145">
        <v>1973644.0381680003</v>
      </c>
      <c r="I20" s="145">
        <v>1984595.8695169999</v>
      </c>
      <c r="J20" s="145">
        <v>2006521.928753</v>
      </c>
    </row>
    <row r="21" spans="1:10" x14ac:dyDescent="0.2">
      <c r="A21" s="17" t="s">
        <v>126</v>
      </c>
      <c r="B21" s="111">
        <v>23681087</v>
      </c>
      <c r="C21" s="111">
        <v>26789406</v>
      </c>
      <c r="D21" s="111">
        <v>31266400</v>
      </c>
      <c r="E21" s="112">
        <v>29849646.621601239</v>
      </c>
      <c r="F21" s="112">
        <v>32457093.110652998</v>
      </c>
      <c r="G21" s="112">
        <v>32987953.951692626</v>
      </c>
      <c r="H21" s="112">
        <v>33740104.039656006</v>
      </c>
      <c r="I21" s="112">
        <v>34120390.29885</v>
      </c>
      <c r="J21" s="112">
        <v>34833534.198659241</v>
      </c>
    </row>
    <row r="22" spans="1:10" x14ac:dyDescent="0.2">
      <c r="A22" s="19" t="s">
        <v>127</v>
      </c>
      <c r="B22" s="111">
        <v>6894266</v>
      </c>
      <c r="C22" s="111">
        <v>7556219</v>
      </c>
      <c r="D22" s="111">
        <v>9131010</v>
      </c>
      <c r="E22" s="112">
        <v>8568646.6095850002</v>
      </c>
      <c r="F22" s="112">
        <v>8417898.0961910002</v>
      </c>
      <c r="G22" s="112">
        <v>8370692.8831899995</v>
      </c>
      <c r="H22" s="112">
        <v>8630831.015191</v>
      </c>
      <c r="I22" s="112">
        <v>8727870.0141909998</v>
      </c>
      <c r="J22" s="112">
        <v>8729167.1804409996</v>
      </c>
    </row>
    <row r="23" spans="1:10" x14ac:dyDescent="0.2">
      <c r="A23" s="17" t="s">
        <v>128</v>
      </c>
      <c r="B23" s="111">
        <v>12913348</v>
      </c>
      <c r="C23" s="111">
        <v>14600337</v>
      </c>
      <c r="D23" s="111">
        <v>17025643</v>
      </c>
      <c r="E23" s="112">
        <v>16448197.557999998</v>
      </c>
      <c r="F23" s="112">
        <v>18667224.348646</v>
      </c>
      <c r="G23" s="112">
        <v>19050449.689404998</v>
      </c>
      <c r="H23" s="112">
        <v>19537608.454375003</v>
      </c>
      <c r="I23" s="112">
        <v>19776872.163364001</v>
      </c>
      <c r="J23" s="112">
        <v>20404534.241999999</v>
      </c>
    </row>
    <row r="24" spans="1:10" x14ac:dyDescent="0.2">
      <c r="A24" s="18" t="s">
        <v>122</v>
      </c>
      <c r="B24" s="113">
        <v>364179</v>
      </c>
      <c r="C24" s="113">
        <v>569952</v>
      </c>
      <c r="D24" s="113">
        <v>451168</v>
      </c>
      <c r="E24" s="145">
        <v>407600.04</v>
      </c>
      <c r="F24" s="145">
        <v>514379.159835</v>
      </c>
      <c r="G24" s="145">
        <v>582985.10331599985</v>
      </c>
      <c r="H24" s="145">
        <v>644643.43232000002</v>
      </c>
      <c r="I24" s="145">
        <v>605475.02564399992</v>
      </c>
      <c r="J24" s="145">
        <v>628592.35599999991</v>
      </c>
    </row>
    <row r="25" spans="1:10" x14ac:dyDescent="0.2">
      <c r="A25" s="18" t="s">
        <v>123</v>
      </c>
      <c r="B25" s="113">
        <v>613874</v>
      </c>
      <c r="C25" s="113">
        <v>644922</v>
      </c>
      <c r="D25" s="113">
        <v>712128</v>
      </c>
      <c r="E25" s="145">
        <v>691519.18300000008</v>
      </c>
      <c r="F25" s="145">
        <v>874805.69441200001</v>
      </c>
      <c r="G25" s="145">
        <v>917332.74152599997</v>
      </c>
      <c r="H25" s="145">
        <v>910146.7781179999</v>
      </c>
      <c r="I25" s="145">
        <v>988811.1866149999</v>
      </c>
      <c r="J25" s="145">
        <v>1007137.855</v>
      </c>
    </row>
    <row r="26" spans="1:10" x14ac:dyDescent="0.2">
      <c r="A26" s="18" t="s">
        <v>124</v>
      </c>
      <c r="B26" s="113">
        <v>3798837</v>
      </c>
      <c r="C26" s="113">
        <v>4439410</v>
      </c>
      <c r="D26" s="113">
        <v>5346360</v>
      </c>
      <c r="E26" s="145">
        <v>5063475.7169999992</v>
      </c>
      <c r="F26" s="145">
        <v>5745390.380086001</v>
      </c>
      <c r="G26" s="145">
        <v>5965297.4572259998</v>
      </c>
      <c r="H26" s="145">
        <v>6148065.174881001</v>
      </c>
      <c r="I26" s="145">
        <v>6149464.288776</v>
      </c>
      <c r="J26" s="145">
        <v>6337020.6880000001</v>
      </c>
    </row>
    <row r="27" spans="1:10" x14ac:dyDescent="0.2">
      <c r="A27" s="18" t="s">
        <v>125</v>
      </c>
      <c r="B27" s="113">
        <v>8136458</v>
      </c>
      <c r="C27" s="113">
        <v>8946053</v>
      </c>
      <c r="D27" s="113">
        <v>10515988</v>
      </c>
      <c r="E27" s="145">
        <v>10285602.617999999</v>
      </c>
      <c r="F27" s="145">
        <v>11532649.114313001</v>
      </c>
      <c r="G27" s="145">
        <v>11584834.387336997</v>
      </c>
      <c r="H27" s="145">
        <v>11834753.069056002</v>
      </c>
      <c r="I27" s="145">
        <v>12033121.662328999</v>
      </c>
      <c r="J27" s="145">
        <v>12431783.343</v>
      </c>
    </row>
    <row r="28" spans="1:10" x14ac:dyDescent="0.2">
      <c r="A28" s="18" t="s">
        <v>129</v>
      </c>
      <c r="B28" s="113" t="s">
        <v>14</v>
      </c>
      <c r="C28" s="113" t="s">
        <v>14</v>
      </c>
      <c r="D28" s="113" t="s">
        <v>14</v>
      </c>
      <c r="E28" s="145">
        <v>0</v>
      </c>
      <c r="F28" s="145">
        <v>0</v>
      </c>
      <c r="G28" s="145">
        <v>0</v>
      </c>
      <c r="H28" s="145">
        <v>0</v>
      </c>
      <c r="I28" s="145">
        <v>0</v>
      </c>
      <c r="J28" s="145">
        <v>0</v>
      </c>
    </row>
    <row r="29" spans="1:10" x14ac:dyDescent="0.2">
      <c r="A29" s="17" t="s">
        <v>130</v>
      </c>
      <c r="B29" s="111">
        <v>3873456</v>
      </c>
      <c r="C29" s="111">
        <v>4632833</v>
      </c>
      <c r="D29" s="111">
        <v>5109747</v>
      </c>
      <c r="E29" s="112">
        <v>4832802.4540162403</v>
      </c>
      <c r="F29" s="112">
        <v>5371970.6658159997</v>
      </c>
      <c r="G29" s="112">
        <v>5566811.3790976312</v>
      </c>
      <c r="H29" s="112">
        <v>5571664.5700900014</v>
      </c>
      <c r="I29" s="112">
        <v>5615648.1212950004</v>
      </c>
      <c r="J29" s="112">
        <v>5699832.7762182392</v>
      </c>
    </row>
    <row r="30" spans="1:10" x14ac:dyDescent="0.2">
      <c r="A30" s="18" t="s">
        <v>122</v>
      </c>
      <c r="B30" s="113">
        <v>133726</v>
      </c>
      <c r="C30" s="113">
        <v>146373</v>
      </c>
      <c r="D30" s="113">
        <v>159440</v>
      </c>
      <c r="E30" s="145">
        <v>143944.27000000002</v>
      </c>
      <c r="F30" s="145">
        <v>177730.39570300002</v>
      </c>
      <c r="G30" s="145">
        <v>195178.170105</v>
      </c>
      <c r="H30" s="145">
        <v>175437.66184100002</v>
      </c>
      <c r="I30" s="145">
        <v>196714.08500300001</v>
      </c>
      <c r="J30" s="145">
        <v>223268.81399999998</v>
      </c>
    </row>
    <row r="31" spans="1:10" x14ac:dyDescent="0.2">
      <c r="A31" s="18" t="s">
        <v>123</v>
      </c>
      <c r="B31" s="113">
        <v>688187</v>
      </c>
      <c r="C31" s="113">
        <v>804664</v>
      </c>
      <c r="D31" s="113">
        <v>833767</v>
      </c>
      <c r="E31" s="145">
        <v>760568.33500000008</v>
      </c>
      <c r="F31" s="145">
        <v>832802.98207999987</v>
      </c>
      <c r="G31" s="145">
        <v>816088.53756499989</v>
      </c>
      <c r="H31" s="145">
        <v>861209.49860300007</v>
      </c>
      <c r="I31" s="145">
        <v>870000.37480300001</v>
      </c>
      <c r="J31" s="145">
        <v>850268.777</v>
      </c>
    </row>
    <row r="32" spans="1:10" x14ac:dyDescent="0.2">
      <c r="A32" s="18" t="s">
        <v>124</v>
      </c>
      <c r="B32" s="113">
        <v>1290135</v>
      </c>
      <c r="C32" s="113">
        <v>1430618</v>
      </c>
      <c r="D32" s="113">
        <v>1562722</v>
      </c>
      <c r="E32" s="145">
        <v>1426713.895</v>
      </c>
      <c r="F32" s="145">
        <v>2111963.6444119997</v>
      </c>
      <c r="G32" s="145">
        <v>2226904.2359319995</v>
      </c>
      <c r="H32" s="145">
        <v>2183912.3931209999</v>
      </c>
      <c r="I32" s="145">
        <v>2180571.8418920003</v>
      </c>
      <c r="J32" s="145">
        <v>2199300.5389999999</v>
      </c>
    </row>
    <row r="33" spans="1:10" x14ac:dyDescent="0.2">
      <c r="A33" s="18" t="s">
        <v>125</v>
      </c>
      <c r="B33" s="113">
        <v>1761408</v>
      </c>
      <c r="C33" s="113">
        <v>2251179</v>
      </c>
      <c r="D33" s="113">
        <v>2553818</v>
      </c>
      <c r="E33" s="145">
        <v>2501575.9540162408</v>
      </c>
      <c r="F33" s="145">
        <v>2249473.643621</v>
      </c>
      <c r="G33" s="145">
        <v>2328640.4354956318</v>
      </c>
      <c r="H33" s="145">
        <v>2351105.0165250008</v>
      </c>
      <c r="I33" s="145">
        <v>2368361.8195970003</v>
      </c>
      <c r="J33" s="145">
        <v>2426994.6462182398</v>
      </c>
    </row>
    <row r="34" spans="1:10" x14ac:dyDescent="0.2">
      <c r="A34" s="21" t="s">
        <v>131</v>
      </c>
      <c r="B34" s="111">
        <v>18</v>
      </c>
      <c r="C34" s="111">
        <v>18</v>
      </c>
      <c r="D34" s="111" t="s">
        <v>14</v>
      </c>
      <c r="E34" s="112">
        <v>0</v>
      </c>
      <c r="F34" s="112">
        <v>0</v>
      </c>
      <c r="G34" s="112">
        <v>0</v>
      </c>
      <c r="H34" s="112">
        <v>0</v>
      </c>
      <c r="I34" s="112">
        <v>0</v>
      </c>
      <c r="J34" s="112">
        <v>0</v>
      </c>
    </row>
    <row r="35" spans="1:10" x14ac:dyDescent="0.2">
      <c r="A35" s="18" t="s">
        <v>122</v>
      </c>
      <c r="B35" s="113">
        <v>15</v>
      </c>
      <c r="C35" s="113">
        <v>15</v>
      </c>
      <c r="D35" s="113" t="s">
        <v>14</v>
      </c>
      <c r="E35" s="145">
        <v>0</v>
      </c>
      <c r="F35" s="145">
        <v>0</v>
      </c>
      <c r="G35" s="145">
        <v>0</v>
      </c>
      <c r="H35" s="145">
        <v>0</v>
      </c>
      <c r="I35" s="145">
        <v>0</v>
      </c>
      <c r="J35" s="145">
        <v>0</v>
      </c>
    </row>
    <row r="36" spans="1:10" x14ac:dyDescent="0.2">
      <c r="A36" s="18" t="s">
        <v>123</v>
      </c>
      <c r="B36" s="113" t="s">
        <v>14</v>
      </c>
      <c r="C36" s="113" t="s">
        <v>14</v>
      </c>
      <c r="D36" s="113" t="s">
        <v>14</v>
      </c>
      <c r="E36" s="145">
        <v>0</v>
      </c>
      <c r="F36" s="145">
        <v>0</v>
      </c>
      <c r="G36" s="145">
        <v>0</v>
      </c>
      <c r="H36" s="145">
        <v>0</v>
      </c>
      <c r="I36" s="145">
        <v>0</v>
      </c>
      <c r="J36" s="145">
        <v>0</v>
      </c>
    </row>
    <row r="37" spans="1:10" x14ac:dyDescent="0.2">
      <c r="A37" s="18" t="s">
        <v>124</v>
      </c>
      <c r="B37" s="113">
        <v>3</v>
      </c>
      <c r="C37" s="113">
        <v>3</v>
      </c>
      <c r="D37" s="113" t="s">
        <v>14</v>
      </c>
      <c r="E37" s="145">
        <v>0</v>
      </c>
      <c r="F37" s="145">
        <v>0</v>
      </c>
      <c r="G37" s="145">
        <v>0</v>
      </c>
      <c r="H37" s="145">
        <v>0</v>
      </c>
      <c r="I37" s="145">
        <v>0</v>
      </c>
      <c r="J37" s="145">
        <v>0</v>
      </c>
    </row>
    <row r="38" spans="1:10" x14ac:dyDescent="0.2">
      <c r="A38" s="18" t="s">
        <v>125</v>
      </c>
      <c r="B38" s="113" t="s">
        <v>14</v>
      </c>
      <c r="C38" s="113" t="s">
        <v>14</v>
      </c>
      <c r="D38" s="113" t="s">
        <v>14</v>
      </c>
      <c r="E38" s="145">
        <v>0</v>
      </c>
      <c r="F38" s="145">
        <v>0</v>
      </c>
      <c r="G38" s="145">
        <v>0</v>
      </c>
      <c r="H38" s="145">
        <v>0</v>
      </c>
      <c r="I38" s="145">
        <v>0</v>
      </c>
      <c r="J38" s="145">
        <v>0</v>
      </c>
    </row>
    <row r="39" spans="1:10" x14ac:dyDescent="0.2">
      <c r="A39" s="17" t="s">
        <v>53</v>
      </c>
      <c r="B39" s="111">
        <v>82076</v>
      </c>
      <c r="C39" s="111">
        <v>95519</v>
      </c>
      <c r="D39" s="111">
        <v>115208</v>
      </c>
      <c r="E39" s="112">
        <v>114698.679</v>
      </c>
      <c r="F39" s="112">
        <v>113797.66</v>
      </c>
      <c r="G39" s="112">
        <v>113713.84300000001</v>
      </c>
      <c r="H39" s="112">
        <v>113709.99900000001</v>
      </c>
      <c r="I39" s="112">
        <v>121049.24100000001</v>
      </c>
      <c r="J39" s="112">
        <v>125666.72300000001</v>
      </c>
    </row>
    <row r="40" spans="1:10" x14ac:dyDescent="0.2">
      <c r="A40" s="22" t="s">
        <v>132</v>
      </c>
      <c r="B40" s="113" t="s">
        <v>14</v>
      </c>
      <c r="C40" s="113" t="s">
        <v>14</v>
      </c>
      <c r="D40" s="113" t="s">
        <v>14</v>
      </c>
      <c r="E40" s="145">
        <v>0</v>
      </c>
      <c r="F40" s="145">
        <v>0</v>
      </c>
      <c r="G40" s="145">
        <v>0</v>
      </c>
      <c r="H40" s="145">
        <v>0</v>
      </c>
      <c r="I40" s="145">
        <v>0</v>
      </c>
      <c r="J40" s="145">
        <v>0</v>
      </c>
    </row>
    <row r="41" spans="1:10" x14ac:dyDescent="0.2">
      <c r="A41" s="17" t="s">
        <v>55</v>
      </c>
      <c r="B41" s="111">
        <v>40843</v>
      </c>
      <c r="C41" s="111">
        <v>43550</v>
      </c>
      <c r="D41" s="111">
        <v>59479</v>
      </c>
      <c r="E41" s="112">
        <v>57291.359000000004</v>
      </c>
      <c r="F41" s="112">
        <v>65593.296000000002</v>
      </c>
      <c r="G41" s="112">
        <v>60764.248</v>
      </c>
      <c r="H41" s="112">
        <v>65689.657000000007</v>
      </c>
      <c r="I41" s="112">
        <v>65162.012000000002</v>
      </c>
      <c r="J41" s="112">
        <v>65921.710000000006</v>
      </c>
    </row>
    <row r="42" spans="1:10" x14ac:dyDescent="0.2">
      <c r="A42" s="22" t="s">
        <v>132</v>
      </c>
      <c r="B42" s="115">
        <v>22014</v>
      </c>
      <c r="C42" s="113">
        <v>27127</v>
      </c>
      <c r="D42" s="113">
        <v>35388</v>
      </c>
      <c r="E42" s="145">
        <v>35935.095999999998</v>
      </c>
      <c r="F42" s="145">
        <v>37985.737999999998</v>
      </c>
      <c r="G42" s="145">
        <v>36473.754999999997</v>
      </c>
      <c r="H42" s="145">
        <v>38030.608999999997</v>
      </c>
      <c r="I42" s="145">
        <v>38220.436000000002</v>
      </c>
      <c r="J42" s="145">
        <v>38618.091999999997</v>
      </c>
    </row>
    <row r="43" spans="1:10" x14ac:dyDescent="0.2">
      <c r="A43" s="17" t="s">
        <v>99</v>
      </c>
      <c r="B43" s="111">
        <v>29582</v>
      </c>
      <c r="C43" s="111">
        <v>56119</v>
      </c>
      <c r="D43" s="111">
        <v>102213</v>
      </c>
      <c r="E43" s="112">
        <v>97794.561000000002</v>
      </c>
      <c r="F43" s="112">
        <v>121917.976</v>
      </c>
      <c r="G43" s="112">
        <v>125426.92600000001</v>
      </c>
      <c r="H43" s="112">
        <v>107896.198</v>
      </c>
      <c r="I43" s="112">
        <v>74017.460000000006</v>
      </c>
      <c r="J43" s="112">
        <v>84044.108999999997</v>
      </c>
    </row>
    <row r="44" spans="1:10" x14ac:dyDescent="0.2">
      <c r="A44" s="22" t="s">
        <v>132</v>
      </c>
      <c r="B44" s="115">
        <v>21609</v>
      </c>
      <c r="C44" s="113">
        <v>47313</v>
      </c>
      <c r="D44" s="113">
        <v>69450</v>
      </c>
      <c r="E44" s="145">
        <v>84486.811000000002</v>
      </c>
      <c r="F44" s="145">
        <v>72262.445000000007</v>
      </c>
      <c r="G44" s="145">
        <v>92515.301000000007</v>
      </c>
      <c r="H44" s="145">
        <v>74959.823000000004</v>
      </c>
      <c r="I44" s="145">
        <v>72377.881999999998</v>
      </c>
      <c r="J44" s="145">
        <v>82377.911999999997</v>
      </c>
    </row>
    <row r="45" spans="1:10" x14ac:dyDescent="0.2">
      <c r="A45" s="17" t="s">
        <v>133</v>
      </c>
      <c r="B45" s="111">
        <v>4771</v>
      </c>
      <c r="C45" s="111">
        <v>11280</v>
      </c>
      <c r="D45" s="111">
        <v>21891</v>
      </c>
      <c r="E45" s="112">
        <v>23574.970999999998</v>
      </c>
      <c r="F45" s="112">
        <v>27621.566999999999</v>
      </c>
      <c r="G45" s="112">
        <v>26032.607</v>
      </c>
      <c r="H45" s="112">
        <v>24749.038</v>
      </c>
      <c r="I45" s="112">
        <v>24446.722000000002</v>
      </c>
      <c r="J45" s="112">
        <v>24566.011999999999</v>
      </c>
    </row>
    <row r="46" spans="1:10" x14ac:dyDescent="0.2">
      <c r="A46" s="22" t="s">
        <v>132</v>
      </c>
      <c r="B46" s="115" t="s">
        <v>22</v>
      </c>
      <c r="C46" s="113" t="s">
        <v>14</v>
      </c>
      <c r="D46" s="113" t="s">
        <v>14</v>
      </c>
      <c r="E46" s="145">
        <v>0</v>
      </c>
      <c r="F46" s="145">
        <v>0</v>
      </c>
      <c r="G46" s="145">
        <v>0</v>
      </c>
      <c r="H46" s="145">
        <v>0</v>
      </c>
      <c r="I46" s="145">
        <v>0</v>
      </c>
      <c r="J46" s="145">
        <v>0</v>
      </c>
    </row>
    <row r="47" spans="1:10" x14ac:dyDescent="0.2">
      <c r="A47" s="17" t="s">
        <v>134</v>
      </c>
      <c r="B47" s="111">
        <v>35</v>
      </c>
      <c r="C47" s="111">
        <v>44</v>
      </c>
      <c r="D47" s="111">
        <v>42</v>
      </c>
      <c r="E47" s="112">
        <v>19.167000000000002</v>
      </c>
      <c r="F47" s="112">
        <v>19.248999999999999</v>
      </c>
      <c r="G47" s="112">
        <v>55.685000000000002</v>
      </c>
      <c r="H47" s="112">
        <v>33.646000000000001</v>
      </c>
      <c r="I47" s="112">
        <v>49.122</v>
      </c>
      <c r="J47" s="112">
        <v>51.776000000000003</v>
      </c>
    </row>
    <row r="48" spans="1:10" x14ac:dyDescent="0.2">
      <c r="A48" s="22" t="s">
        <v>132</v>
      </c>
      <c r="B48" s="115" t="s">
        <v>14</v>
      </c>
      <c r="C48" s="113" t="s">
        <v>14</v>
      </c>
      <c r="D48" s="113" t="s">
        <v>14</v>
      </c>
      <c r="E48" s="145">
        <v>0</v>
      </c>
      <c r="F48" s="145">
        <v>0</v>
      </c>
      <c r="G48" s="145">
        <v>0</v>
      </c>
      <c r="H48" s="145">
        <v>0</v>
      </c>
      <c r="I48" s="145">
        <v>0</v>
      </c>
      <c r="J48" s="145">
        <v>0</v>
      </c>
    </row>
    <row r="49" spans="1:10" x14ac:dyDescent="0.2">
      <c r="A49" s="17" t="s">
        <v>135</v>
      </c>
      <c r="B49" s="111">
        <v>3287914</v>
      </c>
      <c r="C49" s="111">
        <v>3868011</v>
      </c>
      <c r="D49" s="111">
        <v>5454635</v>
      </c>
      <c r="E49" s="112">
        <v>5188027.9122370007</v>
      </c>
      <c r="F49" s="112">
        <v>7076615.0163847571</v>
      </c>
      <c r="G49" s="112">
        <v>7277904.10996518</v>
      </c>
      <c r="H49" s="112">
        <v>7644045.2203170042</v>
      </c>
      <c r="I49" s="112">
        <v>8052341.3325493224</v>
      </c>
      <c r="J49" s="112">
        <v>8387586.8844589256</v>
      </c>
    </row>
    <row r="50" spans="1:10" x14ac:dyDescent="0.2">
      <c r="A50" s="17" t="s">
        <v>64</v>
      </c>
      <c r="B50" s="111">
        <v>345873</v>
      </c>
      <c r="C50" s="111">
        <v>480278</v>
      </c>
      <c r="D50" s="111">
        <v>283775</v>
      </c>
      <c r="E50" s="112">
        <v>388531.50417959876</v>
      </c>
      <c r="F50" s="112">
        <v>151263.20249567548</v>
      </c>
      <c r="G50" s="112">
        <v>309637.08145351161</v>
      </c>
      <c r="H50" s="112">
        <v>414378.4263101134</v>
      </c>
      <c r="I50" s="112">
        <v>450219.6575356783</v>
      </c>
      <c r="J50" s="112">
        <v>499768.58474493487</v>
      </c>
    </row>
    <row r="51" spans="1:10" x14ac:dyDescent="0.2">
      <c r="A51" s="18" t="s">
        <v>136</v>
      </c>
      <c r="B51" s="113">
        <v>2486112</v>
      </c>
      <c r="C51" s="113">
        <v>2934039</v>
      </c>
      <c r="D51" s="113">
        <v>3676934</v>
      </c>
      <c r="E51" s="145">
        <v>3458853.5773896002</v>
      </c>
      <c r="F51" s="145">
        <v>3873185.8397510001</v>
      </c>
      <c r="G51" s="145">
        <v>3886210.8469748409</v>
      </c>
      <c r="H51" s="145">
        <v>4106454.4818988764</v>
      </c>
      <c r="I51" s="145">
        <v>3993318.2905496061</v>
      </c>
      <c r="J51" s="145">
        <v>4106929.7249728842</v>
      </c>
    </row>
    <row r="52" spans="1:10" x14ac:dyDescent="0.2">
      <c r="A52" s="18" t="s">
        <v>103</v>
      </c>
      <c r="B52" s="113">
        <v>2137940</v>
      </c>
      <c r="C52" s="113">
        <v>2515832</v>
      </c>
      <c r="D52" s="113">
        <v>3350342</v>
      </c>
      <c r="E52" s="145">
        <v>3060654.4509030003</v>
      </c>
      <c r="F52" s="145">
        <v>3669131.2349799797</v>
      </c>
      <c r="G52" s="145">
        <v>3413191.0829834361</v>
      </c>
      <c r="H52" s="145">
        <v>3558995.7835967597</v>
      </c>
      <c r="I52" s="145">
        <v>3539167.720303243</v>
      </c>
      <c r="J52" s="145">
        <v>3781238.3261825461</v>
      </c>
    </row>
    <row r="53" spans="1:10" ht="15" thickBot="1" x14ac:dyDescent="0.25">
      <c r="A53" s="18" t="s">
        <v>104</v>
      </c>
      <c r="B53" s="113">
        <v>-2299</v>
      </c>
      <c r="C53" s="113">
        <v>62072</v>
      </c>
      <c r="D53" s="123">
        <v>-42816</v>
      </c>
      <c r="E53" s="124">
        <v>-9667.6223070011474</v>
      </c>
      <c r="F53" s="124">
        <v>-52791.402275344895</v>
      </c>
      <c r="G53" s="124">
        <v>-163382.68253789318</v>
      </c>
      <c r="H53" s="124">
        <v>-133080.27199200331</v>
      </c>
      <c r="I53" s="124">
        <v>-3930.9127106847591</v>
      </c>
      <c r="J53" s="124">
        <v>174077.18595459679</v>
      </c>
    </row>
    <row r="54" spans="1:10" ht="15" thickTop="1" x14ac:dyDescent="0.2">
      <c r="A54" s="253" t="s">
        <v>105</v>
      </c>
      <c r="B54" s="253"/>
      <c r="C54" s="253"/>
      <c r="D54" s="253"/>
      <c r="E54" s="253"/>
      <c r="F54" s="253"/>
      <c r="G54" s="253"/>
      <c r="H54" s="253"/>
      <c r="I54" s="253"/>
      <c r="J54" s="253"/>
    </row>
    <row r="55" spans="1:10" ht="18.75" customHeight="1" x14ac:dyDescent="0.2">
      <c r="A55" s="254" t="s">
        <v>137</v>
      </c>
      <c r="B55" s="254"/>
      <c r="C55" s="254"/>
      <c r="D55" s="254"/>
      <c r="E55" s="254"/>
      <c r="F55" s="254"/>
      <c r="G55" s="254"/>
      <c r="H55" s="254"/>
      <c r="I55" s="254"/>
      <c r="J55" s="254"/>
    </row>
    <row r="56" spans="1:10" x14ac:dyDescent="0.2">
      <c r="A56" s="248" t="s">
        <v>138</v>
      </c>
      <c r="B56" s="248"/>
      <c r="C56" s="248"/>
      <c r="D56" s="248"/>
      <c r="E56" s="248"/>
      <c r="F56" s="248"/>
      <c r="G56" s="248"/>
      <c r="H56" s="248"/>
      <c r="I56" s="248"/>
      <c r="J56" s="248"/>
    </row>
    <row r="57" spans="1:10" x14ac:dyDescent="0.2">
      <c r="A57" s="248" t="s">
        <v>139</v>
      </c>
      <c r="B57" s="248"/>
      <c r="C57" s="248"/>
      <c r="D57" s="248"/>
      <c r="E57" s="248"/>
      <c r="F57" s="248"/>
      <c r="G57" s="248"/>
      <c r="H57" s="248"/>
      <c r="I57" s="248"/>
      <c r="J57" s="248"/>
    </row>
    <row r="58" spans="1:10" x14ac:dyDescent="0.2">
      <c r="A58" s="254" t="s">
        <v>140</v>
      </c>
      <c r="B58" s="254"/>
      <c r="C58" s="254"/>
      <c r="D58" s="254"/>
      <c r="E58" s="254"/>
      <c r="F58" s="254"/>
      <c r="G58" s="254"/>
      <c r="H58" s="254"/>
      <c r="I58" s="254"/>
      <c r="J58" s="254"/>
    </row>
    <row r="59" spans="1:10" x14ac:dyDescent="0.2">
      <c r="A59" s="248" t="s">
        <v>141</v>
      </c>
      <c r="B59" s="248"/>
      <c r="C59" s="248"/>
      <c r="D59" s="248"/>
      <c r="E59" s="248"/>
      <c r="F59" s="248"/>
      <c r="G59" s="248"/>
      <c r="H59" s="248"/>
      <c r="I59" s="248"/>
      <c r="J59" s="248"/>
    </row>
  </sheetData>
  <mergeCells count="13">
    <mergeCell ref="A59:J59"/>
    <mergeCell ref="A1:J1"/>
    <mergeCell ref="A2:J2"/>
    <mergeCell ref="A3:A4"/>
    <mergeCell ref="B3:B4"/>
    <mergeCell ref="C3:C4"/>
    <mergeCell ref="D3:D4"/>
    <mergeCell ref="A54:J54"/>
    <mergeCell ref="A55:J55"/>
    <mergeCell ref="A56:J56"/>
    <mergeCell ref="A57:J57"/>
    <mergeCell ref="A58:J58"/>
    <mergeCell ref="F3:J3"/>
  </mergeCells>
  <hyperlinks>
    <hyperlink ref="A56" r:id="rId1"/>
    <hyperlink ref="A57" r:id="rId2" display="http://www.sbp.org.pk/departments/stats/Notice-27-Mar-2017.pdf"/>
    <hyperlink ref="A59" r:id="rId3" display="http://www.sbp.org.pk/ecodata/MFSM_Dep_CS.pdf"/>
  </hyperlinks>
  <pageMargins left="0.7" right="0.7" top="0.75" bottom="0.75" header="0.3" footer="0.3"/>
  <pageSetup paperSize="9" scale="61" orientation="portrait" verticalDpi="0"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N44"/>
  <sheetViews>
    <sheetView view="pageBreakPreview" zoomScaleNormal="100" zoomScaleSheetLayoutView="100" workbookViewId="0">
      <selection activeCell="E3" sqref="E1:E1048576"/>
    </sheetView>
  </sheetViews>
  <sheetFormatPr defaultRowHeight="14.25" x14ac:dyDescent="0.2"/>
  <cols>
    <col min="1" max="1" width="48.25" customWidth="1"/>
    <col min="2" max="3" width="8" bestFit="1" customWidth="1"/>
    <col min="4" max="4" width="8.25" bestFit="1" customWidth="1"/>
    <col min="5" max="5" width="9" style="172" bestFit="1" customWidth="1"/>
    <col min="6" max="6" width="8.5" bestFit="1" customWidth="1"/>
    <col min="7" max="7" width="8.25" bestFit="1" customWidth="1"/>
    <col min="8" max="9" width="8.5" bestFit="1" customWidth="1"/>
    <col min="10" max="10" width="8.5" style="172" bestFit="1" customWidth="1"/>
    <col min="14" max="14" width="9.125" bestFit="1" customWidth="1"/>
  </cols>
  <sheetData>
    <row r="1" spans="1:14" ht="18.75" x14ac:dyDescent="0.2">
      <c r="A1" s="217" t="s">
        <v>142</v>
      </c>
      <c r="B1" s="217"/>
      <c r="C1" s="217"/>
      <c r="D1" s="217"/>
      <c r="E1" s="217"/>
      <c r="F1" s="217"/>
      <c r="G1" s="217"/>
      <c r="H1" s="217"/>
      <c r="I1" s="217"/>
      <c r="J1" s="217"/>
    </row>
    <row r="2" spans="1:14" ht="15" thickBot="1" x14ac:dyDescent="0.25">
      <c r="A2" s="218" t="s">
        <v>1</v>
      </c>
      <c r="B2" s="218"/>
      <c r="C2" s="218"/>
      <c r="D2" s="218"/>
      <c r="E2" s="218"/>
      <c r="F2" s="218"/>
      <c r="G2" s="218"/>
      <c r="H2" s="218"/>
      <c r="I2" s="218"/>
      <c r="J2" s="218"/>
    </row>
    <row r="3" spans="1:14" ht="15.75" thickTop="1" thickBot="1" x14ac:dyDescent="0.25">
      <c r="A3" s="219" t="s">
        <v>143</v>
      </c>
      <c r="B3" s="259" t="s">
        <v>144</v>
      </c>
      <c r="C3" s="260"/>
      <c r="D3" s="261"/>
      <c r="E3" s="24">
        <v>2023</v>
      </c>
      <c r="F3" s="225">
        <v>2024</v>
      </c>
      <c r="G3" s="226"/>
      <c r="H3" s="226"/>
      <c r="I3" s="226"/>
      <c r="J3" s="226"/>
    </row>
    <row r="4" spans="1:14" ht="15" thickBot="1" x14ac:dyDescent="0.25">
      <c r="A4" s="220"/>
      <c r="B4" s="25" t="s">
        <v>78</v>
      </c>
      <c r="C4" s="25" t="s">
        <v>48</v>
      </c>
      <c r="D4" s="207" t="s">
        <v>5</v>
      </c>
      <c r="E4" s="207" t="s">
        <v>596</v>
      </c>
      <c r="F4" s="104" t="s">
        <v>571</v>
      </c>
      <c r="G4" s="139" t="s">
        <v>574</v>
      </c>
      <c r="H4" s="139" t="s">
        <v>576</v>
      </c>
      <c r="I4" s="139" t="s">
        <v>584</v>
      </c>
      <c r="J4" s="139" t="s">
        <v>597</v>
      </c>
    </row>
    <row r="5" spans="1:14" ht="15" thickTop="1" x14ac:dyDescent="0.2">
      <c r="A5" s="27"/>
      <c r="B5" s="27"/>
      <c r="C5" s="28"/>
      <c r="D5" s="28"/>
      <c r="E5" s="184"/>
      <c r="J5"/>
    </row>
    <row r="6" spans="1:14" x14ac:dyDescent="0.2">
      <c r="A6" s="29" t="s">
        <v>145</v>
      </c>
      <c r="B6" s="112">
        <v>6909937</v>
      </c>
      <c r="C6" s="112">
        <v>7572465</v>
      </c>
      <c r="D6" s="112">
        <v>9148739</v>
      </c>
      <c r="E6" s="112">
        <v>9148739</v>
      </c>
      <c r="F6" s="112">
        <v>8498077.2740364</v>
      </c>
      <c r="G6" s="112">
        <v>8650851.7593424004</v>
      </c>
      <c r="H6" s="112">
        <v>8822967.7623424008</v>
      </c>
      <c r="I6" s="112">
        <v>8748996.0191313997</v>
      </c>
      <c r="J6" s="112">
        <v>9153098.5538243987</v>
      </c>
      <c r="L6" s="202"/>
      <c r="M6" s="181"/>
      <c r="N6" s="181"/>
    </row>
    <row r="7" spans="1:14" x14ac:dyDescent="0.2">
      <c r="A7" s="29" t="s">
        <v>146</v>
      </c>
      <c r="B7" s="112">
        <v>378302</v>
      </c>
      <c r="C7" s="112">
        <v>429566</v>
      </c>
      <c r="D7" s="112">
        <v>524857</v>
      </c>
      <c r="E7" s="112">
        <v>524857</v>
      </c>
      <c r="F7" s="112">
        <v>487771.21999999986</v>
      </c>
      <c r="G7" s="112">
        <v>533902.05599999998</v>
      </c>
      <c r="H7" s="112">
        <v>542148.05300000007</v>
      </c>
      <c r="I7" s="112">
        <v>537095.24100000004</v>
      </c>
      <c r="J7" s="112">
        <v>554731.18500000017</v>
      </c>
      <c r="L7" s="202"/>
      <c r="M7" s="181"/>
      <c r="N7" s="181"/>
    </row>
    <row r="8" spans="1:14" x14ac:dyDescent="0.2">
      <c r="A8" s="29" t="s">
        <v>147</v>
      </c>
      <c r="B8" s="112">
        <v>68004</v>
      </c>
      <c r="C8" s="112">
        <v>95319</v>
      </c>
      <c r="D8" s="112">
        <v>112092</v>
      </c>
      <c r="E8" s="112">
        <v>112092</v>
      </c>
      <c r="F8" s="112">
        <v>114419.88047741</v>
      </c>
      <c r="G8" s="112">
        <v>123063.40141930999</v>
      </c>
      <c r="H8" s="112">
        <v>127113.44801800001</v>
      </c>
      <c r="I8" s="112">
        <v>132337.79507413</v>
      </c>
      <c r="J8" s="112">
        <v>167326.84793702001</v>
      </c>
      <c r="L8" s="202"/>
      <c r="M8" s="181"/>
      <c r="N8" s="181"/>
    </row>
    <row r="9" spans="1:14" x14ac:dyDescent="0.2">
      <c r="A9" s="29" t="s">
        <v>148</v>
      </c>
      <c r="B9" s="112">
        <v>1307242</v>
      </c>
      <c r="C9" s="112">
        <v>1229198</v>
      </c>
      <c r="D9" s="112">
        <v>1634092</v>
      </c>
      <c r="E9" s="112">
        <v>1634092</v>
      </c>
      <c r="F9" s="112">
        <v>1875162</v>
      </c>
      <c r="G9" s="112">
        <v>1859489</v>
      </c>
      <c r="H9" s="112">
        <v>1624329</v>
      </c>
      <c r="I9" s="112">
        <v>1919028</v>
      </c>
      <c r="J9" s="112">
        <v>1842108</v>
      </c>
      <c r="L9" s="202"/>
      <c r="M9" s="181"/>
      <c r="N9" s="181"/>
    </row>
    <row r="10" spans="1:14" x14ac:dyDescent="0.2">
      <c r="A10" s="29" t="s">
        <v>149</v>
      </c>
      <c r="B10" s="112">
        <v>8663485</v>
      </c>
      <c r="C10" s="112">
        <v>9326549</v>
      </c>
      <c r="D10" s="112">
        <v>11419779</v>
      </c>
      <c r="E10" s="112">
        <v>11419779</v>
      </c>
      <c r="F10" s="112">
        <v>10975430.374513811</v>
      </c>
      <c r="G10" s="112">
        <v>11167306.21676171</v>
      </c>
      <c r="H10" s="112">
        <v>11116558.2633604</v>
      </c>
      <c r="I10" s="112">
        <v>11337457.05520553</v>
      </c>
      <c r="J10" s="112">
        <v>11717264.586761419</v>
      </c>
      <c r="L10" s="203"/>
      <c r="M10" s="181"/>
      <c r="N10" s="181"/>
    </row>
    <row r="11" spans="1:14" ht="0.75" customHeight="1" x14ac:dyDescent="0.2">
      <c r="A11" s="151"/>
      <c r="B11" s="112"/>
      <c r="C11" s="112"/>
      <c r="D11" s="112"/>
      <c r="E11" s="167"/>
      <c r="F11" s="112"/>
      <c r="G11" s="112"/>
      <c r="H11" s="112"/>
      <c r="I11" s="112"/>
      <c r="J11" s="112"/>
      <c r="M11" s="181"/>
      <c r="N11" s="181"/>
    </row>
    <row r="12" spans="1:14" x14ac:dyDescent="0.2">
      <c r="A12" s="29" t="s">
        <v>150</v>
      </c>
      <c r="B12" s="112"/>
      <c r="C12" s="112"/>
      <c r="D12" s="112"/>
      <c r="E12" s="167"/>
      <c r="F12" s="112"/>
      <c r="G12" s="112"/>
      <c r="H12" s="112"/>
      <c r="I12" s="112"/>
      <c r="J12" s="112"/>
      <c r="M12" s="181"/>
      <c r="N12" s="181"/>
    </row>
    <row r="13" spans="1:14" x14ac:dyDescent="0.2">
      <c r="A13" s="29" t="s">
        <v>151</v>
      </c>
      <c r="B13" s="112">
        <v>930509</v>
      </c>
      <c r="C13" s="112">
        <v>-559909</v>
      </c>
      <c r="D13" s="112">
        <v>-2013435</v>
      </c>
      <c r="E13" s="112">
        <v>-2013435</v>
      </c>
      <c r="F13" s="112">
        <v>-1625461.3369629495</v>
      </c>
      <c r="G13" s="112">
        <v>-1561991.1451089</v>
      </c>
      <c r="H13" s="112">
        <v>-1550201.5834689201</v>
      </c>
      <c r="I13" s="112">
        <v>-1561168.7889637495</v>
      </c>
      <c r="J13" s="112">
        <v>-1415474.3818730204</v>
      </c>
      <c r="L13" s="203"/>
      <c r="M13" s="181"/>
      <c r="N13" s="181"/>
    </row>
    <row r="14" spans="1:14" x14ac:dyDescent="0.2">
      <c r="A14" s="29" t="s">
        <v>152</v>
      </c>
      <c r="B14" s="112">
        <v>7732976</v>
      </c>
      <c r="C14" s="112">
        <v>9886457</v>
      </c>
      <c r="D14" s="112">
        <v>13433214</v>
      </c>
      <c r="E14" s="112">
        <v>13433214</v>
      </c>
      <c r="F14" s="112">
        <v>12600891.711458094</v>
      </c>
      <c r="G14" s="112">
        <v>12729297.361478226</v>
      </c>
      <c r="H14" s="112">
        <v>12666759.846080039</v>
      </c>
      <c r="I14" s="112">
        <v>12898625.843973901</v>
      </c>
      <c r="J14" s="112">
        <v>13132738.96850023</v>
      </c>
      <c r="L14" s="203"/>
      <c r="M14" s="181"/>
      <c r="N14" s="181"/>
    </row>
    <row r="15" spans="1:14" x14ac:dyDescent="0.2">
      <c r="A15" s="29" t="s">
        <v>153</v>
      </c>
      <c r="B15" s="112">
        <v>5320146</v>
      </c>
      <c r="C15" s="112">
        <v>5124160</v>
      </c>
      <c r="D15" s="112">
        <v>5232883</v>
      </c>
      <c r="E15" s="112">
        <v>5232883</v>
      </c>
      <c r="F15" s="112">
        <v>4349880.6403673459</v>
      </c>
      <c r="G15" s="112">
        <v>4576928.7228819467</v>
      </c>
      <c r="H15" s="112">
        <v>4495024.917458469</v>
      </c>
      <c r="I15" s="112">
        <v>4145111.4472324299</v>
      </c>
      <c r="J15" s="112">
        <v>4511733.8926815297</v>
      </c>
      <c r="L15" s="203"/>
      <c r="M15" s="181"/>
      <c r="N15" s="181"/>
    </row>
    <row r="16" spans="1:14" x14ac:dyDescent="0.2">
      <c r="A16" s="30" t="s">
        <v>154</v>
      </c>
      <c r="B16" s="114">
        <v>5332490</v>
      </c>
      <c r="C16" s="114">
        <v>5141433</v>
      </c>
      <c r="D16" s="114">
        <v>5250087</v>
      </c>
      <c r="E16" s="145">
        <v>5250087</v>
      </c>
      <c r="F16" s="145">
        <v>4366274.3279200662</v>
      </c>
      <c r="G16" s="145">
        <v>4595687.3405336067</v>
      </c>
      <c r="H16" s="145">
        <v>4514864.8218898894</v>
      </c>
      <c r="I16" s="145">
        <v>4167789.3781864</v>
      </c>
      <c r="J16" s="145">
        <v>4535125.9120306997</v>
      </c>
      <c r="L16" s="202"/>
      <c r="M16" s="181"/>
      <c r="N16" s="181"/>
    </row>
    <row r="17" spans="1:14" x14ac:dyDescent="0.2">
      <c r="A17" s="31" t="s">
        <v>155</v>
      </c>
      <c r="B17" s="114">
        <v>5712275</v>
      </c>
      <c r="C17" s="114">
        <v>5726667</v>
      </c>
      <c r="D17" s="114">
        <v>5922566</v>
      </c>
      <c r="E17" s="145">
        <v>5922566</v>
      </c>
      <c r="F17" s="145">
        <v>5401629.6029518861</v>
      </c>
      <c r="G17" s="145">
        <v>5540549.0811566366</v>
      </c>
      <c r="H17" s="145">
        <v>5497416.6163763693</v>
      </c>
      <c r="I17" s="145">
        <v>5222894.1649628803</v>
      </c>
      <c r="J17" s="145">
        <v>5426597.6262178095</v>
      </c>
      <c r="L17" s="202"/>
      <c r="M17" s="181"/>
      <c r="N17" s="181"/>
    </row>
    <row r="18" spans="1:14" x14ac:dyDescent="0.2">
      <c r="A18" s="31" t="s">
        <v>156</v>
      </c>
      <c r="B18" s="114">
        <v>-1016725</v>
      </c>
      <c r="C18" s="114">
        <v>-1009058</v>
      </c>
      <c r="D18" s="114">
        <v>-725239</v>
      </c>
      <c r="E18" s="145">
        <v>-725239</v>
      </c>
      <c r="F18" s="145">
        <v>-1100255.98666697</v>
      </c>
      <c r="G18" s="145">
        <v>-1061260.8104774801</v>
      </c>
      <c r="H18" s="145">
        <v>-1197479.4779633</v>
      </c>
      <c r="I18" s="145">
        <v>-1582963.0101548699</v>
      </c>
      <c r="J18" s="145">
        <v>-869780.52023410995</v>
      </c>
      <c r="L18" s="202"/>
      <c r="M18" s="181"/>
      <c r="N18" s="181"/>
    </row>
    <row r="19" spans="1:14" x14ac:dyDescent="0.2">
      <c r="A19" s="31" t="s">
        <v>157</v>
      </c>
      <c r="B19" s="114">
        <v>-346850</v>
      </c>
      <c r="C19" s="114">
        <v>-547818</v>
      </c>
      <c r="D19" s="114">
        <v>-637329</v>
      </c>
      <c r="E19" s="145">
        <v>-637329</v>
      </c>
      <c r="F19" s="145">
        <v>-978482.48636317987</v>
      </c>
      <c r="G19" s="145">
        <v>-891956.18584138993</v>
      </c>
      <c r="H19" s="145">
        <v>-931873.11156083981</v>
      </c>
      <c r="I19" s="145">
        <v>-978498.18510583998</v>
      </c>
      <c r="J19" s="145">
        <v>-840494.43483746983</v>
      </c>
      <c r="L19" s="202"/>
      <c r="M19" s="181"/>
      <c r="N19" s="181"/>
    </row>
    <row r="20" spans="1:14" x14ac:dyDescent="0.2">
      <c r="A20" s="32" t="s">
        <v>158</v>
      </c>
      <c r="B20" s="114">
        <v>-37307</v>
      </c>
      <c r="C20" s="114">
        <v>-16552</v>
      </c>
      <c r="D20" s="114">
        <v>-13301</v>
      </c>
      <c r="E20" s="145">
        <v>-13301</v>
      </c>
      <c r="F20" s="145">
        <v>-61066.734009410007</v>
      </c>
      <c r="G20" s="145">
        <v>-75440.021016330007</v>
      </c>
      <c r="H20" s="145">
        <v>-66844.242832910008</v>
      </c>
      <c r="I20" s="145">
        <v>-74504.45567416001</v>
      </c>
      <c r="J20" s="145">
        <v>-41987.243125289999</v>
      </c>
      <c r="L20" s="202"/>
      <c r="M20" s="181"/>
      <c r="N20" s="181"/>
    </row>
    <row r="21" spans="1:14" x14ac:dyDescent="0.2">
      <c r="A21" s="32" t="s">
        <v>159</v>
      </c>
      <c r="B21" s="114">
        <v>-31540</v>
      </c>
      <c r="C21" s="114">
        <v>-1039</v>
      </c>
      <c r="D21" s="114">
        <v>-59000</v>
      </c>
      <c r="E21" s="145">
        <v>-59000</v>
      </c>
      <c r="F21" s="145">
        <v>-110142.46262681</v>
      </c>
      <c r="G21" s="145">
        <v>-76397.322069559988</v>
      </c>
      <c r="H21" s="145">
        <v>-82301.237135060001</v>
      </c>
      <c r="I21" s="145">
        <v>-94636.528767559998</v>
      </c>
      <c r="J21" s="145">
        <v>-59667.257320059995</v>
      </c>
      <c r="L21" s="202"/>
      <c r="M21" s="181"/>
      <c r="N21" s="181"/>
    </row>
    <row r="22" spans="1:14" x14ac:dyDescent="0.2">
      <c r="A22" s="32" t="s">
        <v>160</v>
      </c>
      <c r="B22" s="114">
        <v>-207104</v>
      </c>
      <c r="C22" s="114">
        <v>-440053</v>
      </c>
      <c r="D22" s="114">
        <v>-466096</v>
      </c>
      <c r="E22" s="145">
        <v>-466096</v>
      </c>
      <c r="F22" s="145">
        <v>-600059.07290715992</v>
      </c>
      <c r="G22" s="145">
        <v>-605116.34833415993</v>
      </c>
      <c r="H22" s="145">
        <v>-642101.50406115991</v>
      </c>
      <c r="I22" s="145">
        <v>-660219.22965015995</v>
      </c>
      <c r="J22" s="145">
        <v>-627553.43135215994</v>
      </c>
      <c r="L22" s="202"/>
      <c r="M22" s="181"/>
      <c r="N22" s="181"/>
    </row>
    <row r="23" spans="1:14" x14ac:dyDescent="0.2">
      <c r="A23" s="32" t="s">
        <v>161</v>
      </c>
      <c r="B23" s="114">
        <v>-70899</v>
      </c>
      <c r="C23" s="114">
        <v>-90174</v>
      </c>
      <c r="D23" s="114">
        <v>-98933</v>
      </c>
      <c r="E23" s="145">
        <v>-98933</v>
      </c>
      <c r="F23" s="145">
        <v>-207214.2168198</v>
      </c>
      <c r="G23" s="145">
        <v>-135002.49442134</v>
      </c>
      <c r="H23" s="145">
        <v>-140626.12753170999</v>
      </c>
      <c r="I23" s="145">
        <v>-149137.97101395999</v>
      </c>
      <c r="J23" s="145">
        <v>-111286.50303995999</v>
      </c>
      <c r="L23" s="202"/>
      <c r="M23" s="181"/>
      <c r="N23" s="181"/>
    </row>
    <row r="24" spans="1:14" x14ac:dyDescent="0.2">
      <c r="A24" s="33" t="s">
        <v>162</v>
      </c>
      <c r="B24" s="114">
        <v>-12368</v>
      </c>
      <c r="C24" s="114">
        <v>-14770</v>
      </c>
      <c r="D24" s="114">
        <v>-14358</v>
      </c>
      <c r="E24" s="145">
        <v>-14358</v>
      </c>
      <c r="F24" s="145">
        <v>-32494.140704699999</v>
      </c>
      <c r="G24" s="145">
        <v>-31626.0789277</v>
      </c>
      <c r="H24" s="145">
        <v>-32245.274138700002</v>
      </c>
      <c r="I24" s="145">
        <v>-50451.831279699996</v>
      </c>
      <c r="J24" s="145">
        <v>-30893.107578700001</v>
      </c>
      <c r="L24" s="202"/>
      <c r="M24" s="181"/>
      <c r="N24" s="181"/>
    </row>
    <row r="25" spans="1:14" x14ac:dyDescent="0.2">
      <c r="A25" s="33" t="s">
        <v>163</v>
      </c>
      <c r="B25" s="114">
        <v>-20566</v>
      </c>
      <c r="C25" s="114">
        <v>-22646</v>
      </c>
      <c r="D25" s="114">
        <v>-20792</v>
      </c>
      <c r="E25" s="145">
        <v>-20792</v>
      </c>
      <c r="F25" s="145">
        <v>-24378.647963939995</v>
      </c>
      <c r="G25" s="145">
        <v>-21279.475853939999</v>
      </c>
      <c r="H25" s="145">
        <v>-18433.408786939995</v>
      </c>
      <c r="I25" s="145">
        <v>-26154.770390939997</v>
      </c>
      <c r="J25" s="145">
        <v>-20084.17177094</v>
      </c>
      <c r="L25" s="202"/>
      <c r="M25" s="181"/>
      <c r="N25" s="181"/>
    </row>
    <row r="26" spans="1:14" x14ac:dyDescent="0.2">
      <c r="A26" s="32" t="s">
        <v>164</v>
      </c>
      <c r="B26" s="114">
        <v>-12344</v>
      </c>
      <c r="C26" s="114">
        <v>-17273</v>
      </c>
      <c r="D26" s="114">
        <v>-17204</v>
      </c>
      <c r="E26" s="145">
        <v>-17204</v>
      </c>
      <c r="F26" s="145">
        <v>-16393.687552719999</v>
      </c>
      <c r="G26" s="145">
        <v>-18758.617651659999</v>
      </c>
      <c r="H26" s="145">
        <v>-19839.90443142</v>
      </c>
      <c r="I26" s="145">
        <v>-22677.930953970001</v>
      </c>
      <c r="J26" s="145">
        <v>-23392.019349170001</v>
      </c>
      <c r="L26" s="203"/>
      <c r="M26" s="181"/>
      <c r="N26" s="181"/>
    </row>
    <row r="27" spans="1:14" x14ac:dyDescent="0.2">
      <c r="A27" s="29" t="s">
        <v>165</v>
      </c>
      <c r="B27" s="112">
        <v>1313779</v>
      </c>
      <c r="C27" s="112">
        <v>1664224</v>
      </c>
      <c r="D27" s="112">
        <v>1604022</v>
      </c>
      <c r="E27" s="112">
        <v>1604022</v>
      </c>
      <c r="F27" s="112">
        <v>1544158.1586770399</v>
      </c>
      <c r="G27" s="112">
        <v>1522036.1586770399</v>
      </c>
      <c r="H27" s="112">
        <v>1490392.1586770399</v>
      </c>
      <c r="I27" s="112">
        <v>1480795.1586770399</v>
      </c>
      <c r="J27" s="112">
        <v>1448898.1586770399</v>
      </c>
      <c r="L27" s="203"/>
      <c r="M27" s="181"/>
      <c r="N27" s="181"/>
    </row>
    <row r="28" spans="1:14" x14ac:dyDescent="0.2">
      <c r="A28" s="32" t="s">
        <v>586</v>
      </c>
      <c r="B28" s="114">
        <v>1265198</v>
      </c>
      <c r="C28" s="114">
        <v>1603049</v>
      </c>
      <c r="D28" s="114">
        <v>1542157</v>
      </c>
      <c r="E28" s="145">
        <v>1542157</v>
      </c>
      <c r="F28" s="145">
        <v>1484288</v>
      </c>
      <c r="G28" s="145">
        <v>1462340</v>
      </c>
      <c r="H28" s="145">
        <v>1431162</v>
      </c>
      <c r="I28" s="145">
        <v>1421878</v>
      </c>
      <c r="J28" s="145">
        <v>1390155</v>
      </c>
      <c r="L28" s="202"/>
      <c r="M28" s="181"/>
      <c r="N28" s="181"/>
    </row>
    <row r="29" spans="1:14" x14ac:dyDescent="0.2">
      <c r="A29" s="30" t="s">
        <v>166</v>
      </c>
      <c r="B29" s="114">
        <v>3865</v>
      </c>
      <c r="C29" s="114">
        <v>4876</v>
      </c>
      <c r="D29" s="114">
        <v>5859</v>
      </c>
      <c r="E29" s="145">
        <v>5859</v>
      </c>
      <c r="F29" s="145">
        <v>5133</v>
      </c>
      <c r="G29" s="145">
        <v>5220</v>
      </c>
      <c r="H29" s="145">
        <v>5117</v>
      </c>
      <c r="I29" s="145">
        <v>5152</v>
      </c>
      <c r="J29" s="145">
        <v>5376</v>
      </c>
      <c r="L29" s="202"/>
      <c r="M29" s="181"/>
      <c r="N29" s="181"/>
    </row>
    <row r="30" spans="1:14" x14ac:dyDescent="0.2">
      <c r="A30" s="30" t="s">
        <v>167</v>
      </c>
      <c r="B30" s="114">
        <v>413636</v>
      </c>
      <c r="C30" s="114">
        <v>616991</v>
      </c>
      <c r="D30" s="114">
        <v>632666</v>
      </c>
      <c r="E30" s="145">
        <v>632666</v>
      </c>
      <c r="F30" s="145">
        <v>596301</v>
      </c>
      <c r="G30" s="145">
        <v>593635</v>
      </c>
      <c r="H30" s="145">
        <v>582776</v>
      </c>
      <c r="I30" s="145">
        <v>576789</v>
      </c>
      <c r="J30" s="145">
        <v>570959</v>
      </c>
      <c r="L30" s="202"/>
      <c r="M30" s="181"/>
      <c r="N30" s="181"/>
    </row>
    <row r="31" spans="1:14" x14ac:dyDescent="0.2">
      <c r="A31" s="30" t="s">
        <v>168</v>
      </c>
      <c r="B31" s="114">
        <v>589340</v>
      </c>
      <c r="C31" s="114">
        <v>780722</v>
      </c>
      <c r="D31" s="114">
        <v>768821</v>
      </c>
      <c r="E31" s="145">
        <v>768821</v>
      </c>
      <c r="F31" s="145">
        <v>713039</v>
      </c>
      <c r="G31" s="145">
        <v>690312</v>
      </c>
      <c r="H31" s="145">
        <v>669650</v>
      </c>
      <c r="I31" s="145">
        <v>660398</v>
      </c>
      <c r="J31" s="145">
        <v>623737</v>
      </c>
      <c r="L31" s="202"/>
      <c r="M31" s="181"/>
      <c r="N31" s="181"/>
    </row>
    <row r="32" spans="1:14" x14ac:dyDescent="0.2">
      <c r="A32" s="30" t="s">
        <v>169</v>
      </c>
      <c r="B32" s="114" t="s">
        <v>14</v>
      </c>
      <c r="C32" s="114" t="s">
        <v>14</v>
      </c>
      <c r="D32" s="114" t="s">
        <v>14</v>
      </c>
      <c r="E32" s="145" t="s">
        <v>14</v>
      </c>
      <c r="F32" s="145">
        <v>0</v>
      </c>
      <c r="G32" s="145">
        <v>0</v>
      </c>
      <c r="H32" s="145">
        <v>0</v>
      </c>
      <c r="I32" s="145">
        <v>0</v>
      </c>
      <c r="J32" s="145">
        <v>0</v>
      </c>
      <c r="L32" s="204"/>
      <c r="M32" s="181"/>
      <c r="N32" s="181"/>
    </row>
    <row r="33" spans="1:14" x14ac:dyDescent="0.2">
      <c r="A33" s="30" t="s">
        <v>170</v>
      </c>
      <c r="B33" s="114">
        <v>258357</v>
      </c>
      <c r="C33" s="114">
        <v>200460</v>
      </c>
      <c r="D33" s="114">
        <v>134811</v>
      </c>
      <c r="E33" s="145">
        <v>134811</v>
      </c>
      <c r="F33" s="145">
        <v>169815</v>
      </c>
      <c r="G33" s="145">
        <v>173173</v>
      </c>
      <c r="H33" s="145">
        <v>173619</v>
      </c>
      <c r="I33" s="145">
        <v>179539</v>
      </c>
      <c r="J33" s="145">
        <v>190083</v>
      </c>
      <c r="L33" s="202"/>
      <c r="M33" s="181"/>
      <c r="N33" s="181"/>
    </row>
    <row r="34" spans="1:14" x14ac:dyDescent="0.2">
      <c r="A34" s="33" t="s">
        <v>171</v>
      </c>
      <c r="B34" s="114">
        <v>72825</v>
      </c>
      <c r="C34" s="114">
        <v>85419</v>
      </c>
      <c r="D34" s="114">
        <v>86109</v>
      </c>
      <c r="E34" s="145">
        <v>86109</v>
      </c>
      <c r="F34" s="145">
        <v>84114</v>
      </c>
      <c r="G34" s="145">
        <v>83940</v>
      </c>
      <c r="H34" s="145">
        <v>83474</v>
      </c>
      <c r="I34" s="145">
        <v>83161</v>
      </c>
      <c r="J34" s="145">
        <v>82987</v>
      </c>
      <c r="L34" s="202"/>
      <c r="M34" s="181"/>
      <c r="N34" s="181"/>
    </row>
    <row r="35" spans="1:14" x14ac:dyDescent="0.2">
      <c r="A35" s="33" t="s">
        <v>172</v>
      </c>
      <c r="B35" s="145">
        <v>-24244</v>
      </c>
      <c r="C35" s="145">
        <v>-24244</v>
      </c>
      <c r="D35" s="145">
        <v>-24244</v>
      </c>
      <c r="E35" s="145">
        <v>-24244</v>
      </c>
      <c r="F35" s="144">
        <v>-24243.841322959997</v>
      </c>
      <c r="G35" s="144">
        <v>-24243.841322959997</v>
      </c>
      <c r="H35" s="144">
        <v>-24243.841322959997</v>
      </c>
      <c r="I35" s="144">
        <v>-24243.841322959997</v>
      </c>
      <c r="J35" s="144">
        <v>-24243.841322959997</v>
      </c>
      <c r="L35" s="202"/>
      <c r="M35" s="181"/>
      <c r="N35" s="181"/>
    </row>
    <row r="36" spans="1:14" x14ac:dyDescent="0.2">
      <c r="A36" s="29" t="s">
        <v>173</v>
      </c>
      <c r="B36" s="112">
        <v>1099050</v>
      </c>
      <c r="C36" s="112">
        <v>3098073</v>
      </c>
      <c r="D36" s="112">
        <v>6596308</v>
      </c>
      <c r="E36" s="112">
        <v>6596308</v>
      </c>
      <c r="F36" s="112">
        <v>6706852.9124137089</v>
      </c>
      <c r="G36" s="112">
        <v>6630332.4799192399</v>
      </c>
      <c r="H36" s="112">
        <v>6681342.76994453</v>
      </c>
      <c r="I36" s="112">
        <v>7272719.2380644307</v>
      </c>
      <c r="J36" s="112">
        <v>7172106.917141661</v>
      </c>
      <c r="L36" s="203"/>
      <c r="M36" s="181"/>
      <c r="N36" s="181"/>
    </row>
    <row r="37" spans="1:14" x14ac:dyDescent="0.2">
      <c r="A37" s="26"/>
      <c r="B37" s="112"/>
      <c r="C37" s="112"/>
      <c r="D37" s="112"/>
      <c r="E37" s="112"/>
      <c r="F37" s="112"/>
      <c r="G37" s="112"/>
      <c r="H37" s="112"/>
      <c r="I37" s="112"/>
      <c r="J37" s="112"/>
      <c r="L37" s="205"/>
      <c r="M37" s="181"/>
      <c r="N37" s="181"/>
    </row>
    <row r="38" spans="1:14" ht="15" thickBot="1" x14ac:dyDescent="0.25">
      <c r="A38" s="34" t="s">
        <v>174</v>
      </c>
      <c r="B38" s="125">
        <v>8663485</v>
      </c>
      <c r="C38" s="125">
        <v>9326549</v>
      </c>
      <c r="D38" s="125">
        <v>11419779</v>
      </c>
      <c r="E38" s="125">
        <v>11419779</v>
      </c>
      <c r="F38" s="125">
        <v>10975430.374495145</v>
      </c>
      <c r="G38" s="125">
        <v>11167306.216369327</v>
      </c>
      <c r="H38" s="125">
        <v>11116558.262611119</v>
      </c>
      <c r="I38" s="125">
        <v>11337457.055010151</v>
      </c>
      <c r="J38" s="125">
        <v>11717264.58662721</v>
      </c>
      <c r="L38" s="206"/>
      <c r="M38" s="181"/>
      <c r="N38" s="181"/>
    </row>
    <row r="39" spans="1:14" ht="15" thickTop="1" x14ac:dyDescent="0.2">
      <c r="A39" s="258" t="s">
        <v>580</v>
      </c>
      <c r="B39" s="258"/>
      <c r="C39" s="258"/>
      <c r="D39" s="258"/>
      <c r="E39" s="258"/>
      <c r="F39" s="258"/>
      <c r="G39" s="258"/>
      <c r="H39" s="258"/>
      <c r="I39" s="258"/>
      <c r="J39" s="258"/>
    </row>
    <row r="40" spans="1:14" x14ac:dyDescent="0.2">
      <c r="A40" s="263" t="s">
        <v>579</v>
      </c>
      <c r="B40" s="263"/>
      <c r="C40" s="263"/>
      <c r="D40" s="263"/>
      <c r="E40" s="263"/>
      <c r="F40" s="263"/>
      <c r="G40" s="263"/>
      <c r="H40" s="263"/>
      <c r="I40" s="263"/>
      <c r="J40" s="263"/>
    </row>
    <row r="41" spans="1:14" x14ac:dyDescent="0.2">
      <c r="A41" s="264" t="s">
        <v>175</v>
      </c>
      <c r="B41" s="264"/>
      <c r="C41" s="264"/>
      <c r="D41" s="264"/>
      <c r="E41" s="264"/>
      <c r="F41" s="264"/>
      <c r="G41" s="264"/>
      <c r="H41" s="264"/>
      <c r="I41" s="264"/>
      <c r="J41" s="264"/>
    </row>
    <row r="42" spans="1:14" x14ac:dyDescent="0.2">
      <c r="A42" s="264" t="s">
        <v>176</v>
      </c>
      <c r="B42" s="264"/>
      <c r="C42" s="264"/>
      <c r="D42" s="264"/>
      <c r="E42" s="264"/>
      <c r="F42" s="264"/>
      <c r="G42" s="264"/>
      <c r="H42" s="264"/>
      <c r="I42" s="264"/>
      <c r="J42" s="264"/>
    </row>
    <row r="43" spans="1:14" x14ac:dyDescent="0.2">
      <c r="A43" s="264" t="s">
        <v>177</v>
      </c>
      <c r="B43" s="264"/>
      <c r="C43" s="264"/>
      <c r="D43" s="264"/>
      <c r="E43" s="264"/>
      <c r="F43" s="264"/>
      <c r="G43" s="264"/>
      <c r="H43" s="264"/>
      <c r="I43" s="264"/>
      <c r="J43" s="264"/>
    </row>
    <row r="44" spans="1:14" x14ac:dyDescent="0.2">
      <c r="A44" s="262" t="s">
        <v>178</v>
      </c>
      <c r="B44" s="262"/>
      <c r="C44" s="262"/>
      <c r="D44" s="262"/>
      <c r="E44" s="262"/>
      <c r="F44" s="262"/>
      <c r="G44" s="262"/>
      <c r="H44" s="262"/>
      <c r="I44" s="262"/>
      <c r="J44" s="262"/>
    </row>
  </sheetData>
  <mergeCells count="11">
    <mergeCell ref="A44:J44"/>
    <mergeCell ref="A40:J40"/>
    <mergeCell ref="A41:J41"/>
    <mergeCell ref="A42:J42"/>
    <mergeCell ref="A43:J43"/>
    <mergeCell ref="A39:J39"/>
    <mergeCell ref="A1:J1"/>
    <mergeCell ref="A2:J2"/>
    <mergeCell ref="A3:A4"/>
    <mergeCell ref="B3:D3"/>
    <mergeCell ref="F3:J3"/>
  </mergeCells>
  <pageMargins left="0.7" right="0.7" top="0.75" bottom="0.75" header="0.3" footer="0.3"/>
  <pageSetup paperSize="9" scale="65"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K14"/>
  <sheetViews>
    <sheetView tabSelected="1" view="pageBreakPreview" zoomScale="130" zoomScaleNormal="100" zoomScaleSheetLayoutView="130" workbookViewId="0">
      <selection activeCell="A13" sqref="A13:J13"/>
    </sheetView>
  </sheetViews>
  <sheetFormatPr defaultRowHeight="14.25" x14ac:dyDescent="0.2"/>
  <cols>
    <col min="1" max="1" width="24.625" bestFit="1" customWidth="1"/>
    <col min="2" max="10" width="8" bestFit="1" customWidth="1"/>
    <col min="11" max="11" width="10.375" bestFit="1" customWidth="1"/>
  </cols>
  <sheetData>
    <row r="1" spans="1:11" ht="18.75" x14ac:dyDescent="0.2">
      <c r="A1" s="266" t="s">
        <v>179</v>
      </c>
      <c r="B1" s="266"/>
      <c r="C1" s="266"/>
      <c r="D1" s="266"/>
      <c r="E1" s="266"/>
      <c r="F1" s="266"/>
      <c r="G1" s="266"/>
      <c r="H1" s="266"/>
      <c r="I1" s="266"/>
      <c r="J1" s="266"/>
    </row>
    <row r="2" spans="1:11" ht="15" thickBot="1" x14ac:dyDescent="0.25">
      <c r="A2" s="267" t="s">
        <v>1</v>
      </c>
      <c r="B2" s="267"/>
      <c r="C2" s="267"/>
      <c r="D2" s="267"/>
      <c r="E2" s="267"/>
      <c r="F2" s="267"/>
      <c r="G2" s="267"/>
      <c r="H2" s="267"/>
      <c r="I2" s="267"/>
      <c r="J2" s="267"/>
    </row>
    <row r="3" spans="1:11" ht="15.75" thickTop="1" thickBot="1" x14ac:dyDescent="0.25">
      <c r="A3" s="152"/>
      <c r="B3" s="259" t="s">
        <v>144</v>
      </c>
      <c r="C3" s="260"/>
      <c r="D3" s="261"/>
      <c r="E3" s="24">
        <v>2023</v>
      </c>
      <c r="F3" s="225">
        <v>2024</v>
      </c>
      <c r="G3" s="226"/>
      <c r="H3" s="226"/>
      <c r="I3" s="226"/>
      <c r="J3" s="226"/>
    </row>
    <row r="4" spans="1:11" ht="15" thickBot="1" x14ac:dyDescent="0.25">
      <c r="A4" s="157"/>
      <c r="B4" s="158" t="s">
        <v>3</v>
      </c>
      <c r="C4" s="39" t="s">
        <v>48</v>
      </c>
      <c r="D4" s="208" t="s">
        <v>5</v>
      </c>
      <c r="E4" s="207" t="s">
        <v>596</v>
      </c>
      <c r="F4" s="104" t="s">
        <v>571</v>
      </c>
      <c r="G4" s="139" t="s">
        <v>574</v>
      </c>
      <c r="H4" s="139" t="s">
        <v>576</v>
      </c>
      <c r="I4" s="139" t="s">
        <v>584</v>
      </c>
      <c r="J4" s="139" t="s">
        <v>597</v>
      </c>
    </row>
    <row r="5" spans="1:11" ht="15" thickTop="1" x14ac:dyDescent="0.2">
      <c r="A5" s="153" t="s">
        <v>587</v>
      </c>
      <c r="B5" s="145">
        <v>7278860</v>
      </c>
      <c r="C5" s="145">
        <v>7992592</v>
      </c>
      <c r="D5" s="145">
        <v>9664290</v>
      </c>
      <c r="E5" s="145">
        <v>9664290</v>
      </c>
      <c r="F5" s="145">
        <v>8976262</v>
      </c>
      <c r="G5" s="145">
        <v>9175139</v>
      </c>
      <c r="H5" s="145">
        <v>9355488</v>
      </c>
      <c r="I5" s="145">
        <v>9276474</v>
      </c>
      <c r="J5" s="145">
        <v>9698211</v>
      </c>
    </row>
    <row r="6" spans="1:11" x14ac:dyDescent="0.2">
      <c r="A6" s="154" t="s">
        <v>588</v>
      </c>
      <c r="B6" s="145">
        <v>9947</v>
      </c>
      <c r="C6" s="145">
        <v>9991</v>
      </c>
      <c r="D6" s="145">
        <v>9787</v>
      </c>
      <c r="E6" s="145">
        <v>9787.1216454000005</v>
      </c>
      <c r="F6" s="145">
        <v>9821.4940363999995</v>
      </c>
      <c r="G6" s="145">
        <v>9814.8153424000011</v>
      </c>
      <c r="H6" s="145">
        <v>9852.8153424000011</v>
      </c>
      <c r="I6" s="145">
        <v>9830.2601314000021</v>
      </c>
      <c r="J6" s="145">
        <v>9848.7388244000012</v>
      </c>
    </row>
    <row r="7" spans="1:11" x14ac:dyDescent="0.2">
      <c r="A7" s="155" t="s">
        <v>589</v>
      </c>
      <c r="B7" s="112">
        <v>7288807</v>
      </c>
      <c r="C7" s="112">
        <v>8002583</v>
      </c>
      <c r="D7" s="112">
        <v>9674077</v>
      </c>
      <c r="E7" s="112">
        <v>9674077.1216454003</v>
      </c>
      <c r="F7" s="112">
        <v>8986083.4940364007</v>
      </c>
      <c r="G7" s="112">
        <v>9184953.8153424002</v>
      </c>
      <c r="H7" s="112">
        <f>SUM(H5:H6)</f>
        <v>9365340.8153424002</v>
      </c>
      <c r="I7" s="112">
        <v>9286304.2601314001</v>
      </c>
      <c r="J7" s="112">
        <v>9708059.7388243992</v>
      </c>
      <c r="K7" s="181"/>
    </row>
    <row r="8" spans="1:11" x14ac:dyDescent="0.2">
      <c r="A8" s="154" t="s">
        <v>590</v>
      </c>
      <c r="B8" s="145">
        <v>150</v>
      </c>
      <c r="C8" s="145">
        <v>146</v>
      </c>
      <c r="D8" s="145">
        <v>131</v>
      </c>
      <c r="E8" s="145">
        <v>131</v>
      </c>
      <c r="F8" s="145">
        <v>163</v>
      </c>
      <c r="G8" s="145">
        <v>156</v>
      </c>
      <c r="H8" s="145">
        <v>194</v>
      </c>
      <c r="I8" s="145">
        <v>172</v>
      </c>
      <c r="J8" s="145">
        <v>190</v>
      </c>
    </row>
    <row r="9" spans="1:11" x14ac:dyDescent="0.2">
      <c r="A9" s="154" t="s">
        <v>591</v>
      </c>
      <c r="B9" s="145">
        <v>418</v>
      </c>
      <c r="C9" s="145">
        <v>406</v>
      </c>
      <c r="D9" s="145">
        <v>351</v>
      </c>
      <c r="E9" s="145">
        <v>351</v>
      </c>
      <c r="F9" s="145">
        <v>72</v>
      </c>
      <c r="G9" s="145">
        <v>44</v>
      </c>
      <c r="H9" s="145">
        <v>31</v>
      </c>
      <c r="I9" s="145">
        <v>41</v>
      </c>
      <c r="J9" s="145">
        <v>40</v>
      </c>
    </row>
    <row r="10" spans="1:11" x14ac:dyDescent="0.2">
      <c r="A10" s="154" t="s">
        <v>592</v>
      </c>
      <c r="B10" s="145">
        <v>378302</v>
      </c>
      <c r="C10" s="145">
        <v>429566</v>
      </c>
      <c r="D10" s="145">
        <v>524857</v>
      </c>
      <c r="E10" s="145">
        <v>524856.50899999996</v>
      </c>
      <c r="F10" s="145">
        <v>487771.21999999986</v>
      </c>
      <c r="G10" s="145">
        <v>533902.05599999998</v>
      </c>
      <c r="H10" s="145">
        <v>542148.05300000007</v>
      </c>
      <c r="I10" s="145">
        <v>537095.24100000004</v>
      </c>
      <c r="J10" s="145">
        <v>554731.18500000017</v>
      </c>
    </row>
    <row r="11" spans="1:11" ht="15" thickBot="1" x14ac:dyDescent="0.25">
      <c r="A11" s="156" t="s">
        <v>593</v>
      </c>
      <c r="B11" s="125">
        <v>6909937</v>
      </c>
      <c r="C11" s="125">
        <v>7572465</v>
      </c>
      <c r="D11" s="125">
        <v>9148739</v>
      </c>
      <c r="E11" s="125">
        <v>9148738.6126454007</v>
      </c>
      <c r="F11" s="125">
        <v>8498077.2740364</v>
      </c>
      <c r="G11" s="125">
        <v>8650851.7593424004</v>
      </c>
      <c r="H11" s="125">
        <v>8822967.7623424008</v>
      </c>
      <c r="I11" s="125">
        <v>8748996.0191313997</v>
      </c>
      <c r="J11" s="125">
        <v>9153098.5538243987</v>
      </c>
    </row>
    <row r="12" spans="1:11" ht="15" thickTop="1" x14ac:dyDescent="0.2">
      <c r="A12" s="268" t="s">
        <v>594</v>
      </c>
      <c r="B12" s="268"/>
      <c r="C12" s="268"/>
      <c r="D12" s="268"/>
      <c r="E12" s="268"/>
      <c r="F12" s="269" t="s">
        <v>105</v>
      </c>
      <c r="G12" s="269"/>
      <c r="H12" s="269"/>
      <c r="I12" s="269"/>
      <c r="J12" s="269"/>
    </row>
    <row r="13" spans="1:11" x14ac:dyDescent="0.2">
      <c r="A13" s="265" t="s">
        <v>180</v>
      </c>
      <c r="B13" s="265"/>
      <c r="C13" s="265"/>
      <c r="D13" s="265"/>
      <c r="E13" s="265"/>
      <c r="F13" s="265"/>
      <c r="G13" s="265"/>
      <c r="H13" s="265"/>
      <c r="I13" s="265"/>
      <c r="J13" s="265"/>
    </row>
    <row r="14" spans="1:11" x14ac:dyDescent="0.2">
      <c r="A14" s="265" t="s">
        <v>181</v>
      </c>
      <c r="B14" s="265"/>
      <c r="C14" s="265"/>
      <c r="D14" s="265"/>
      <c r="E14" s="265"/>
      <c r="F14" s="265"/>
      <c r="G14" s="265"/>
      <c r="H14" s="265"/>
      <c r="I14" s="265"/>
      <c r="J14" s="265"/>
    </row>
  </sheetData>
  <mergeCells count="8">
    <mergeCell ref="A13:J13"/>
    <mergeCell ref="A14:J14"/>
    <mergeCell ref="A1:J1"/>
    <mergeCell ref="A2:J2"/>
    <mergeCell ref="B3:D3"/>
    <mergeCell ref="F3:J3"/>
    <mergeCell ref="A12:E12"/>
    <mergeCell ref="F12:J12"/>
  </mergeCells>
  <pageMargins left="0.7" right="0.7" top="0.75" bottom="0.75" header="0.3" footer="0.3"/>
  <pageSetup paperSize="9" scale="83"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58"/>
  <sheetViews>
    <sheetView view="pageBreakPreview" zoomScaleNormal="100" zoomScaleSheetLayoutView="100" workbookViewId="0">
      <selection activeCell="M14" sqref="M14"/>
    </sheetView>
  </sheetViews>
  <sheetFormatPr defaultColWidth="9.125" defaultRowHeight="14.25" x14ac:dyDescent="0.2"/>
  <cols>
    <col min="1" max="1" width="49.75" style="41" customWidth="1"/>
    <col min="2" max="4" width="8.75" style="41" bestFit="1" customWidth="1"/>
    <col min="5" max="5" width="8.75" style="188" bestFit="1" customWidth="1"/>
    <col min="6" max="9" width="8.75" style="41" bestFit="1" customWidth="1"/>
    <col min="10" max="10" width="8.75" style="188" bestFit="1" customWidth="1"/>
    <col min="11" max="16384" width="9.125" style="41"/>
  </cols>
  <sheetData>
    <row r="1" spans="1:12" ht="18.75" x14ac:dyDescent="0.2">
      <c r="A1" s="217" t="s">
        <v>182</v>
      </c>
      <c r="B1" s="217"/>
      <c r="C1" s="217"/>
      <c r="D1" s="217"/>
      <c r="E1" s="217"/>
      <c r="F1" s="217"/>
      <c r="G1" s="217"/>
      <c r="H1" s="217"/>
      <c r="I1" s="217"/>
      <c r="J1" s="217"/>
    </row>
    <row r="2" spans="1:12" ht="15" thickBot="1" x14ac:dyDescent="0.25">
      <c r="A2" s="270" t="s">
        <v>1</v>
      </c>
      <c r="B2" s="270"/>
      <c r="C2" s="270"/>
      <c r="D2" s="270"/>
      <c r="E2" s="270"/>
      <c r="F2" s="270"/>
      <c r="G2" s="270"/>
      <c r="H2" s="270"/>
      <c r="I2" s="270"/>
      <c r="J2" s="270"/>
    </row>
    <row r="3" spans="1:12" ht="15.75" thickTop="1" thickBot="1" x14ac:dyDescent="0.25">
      <c r="A3" s="42"/>
      <c r="B3" s="259" t="s">
        <v>144</v>
      </c>
      <c r="C3" s="260"/>
      <c r="D3" s="261"/>
      <c r="E3" s="24">
        <v>2023</v>
      </c>
      <c r="F3" s="225">
        <v>2024</v>
      </c>
      <c r="G3" s="226"/>
      <c r="H3" s="226"/>
      <c r="I3" s="226"/>
      <c r="J3" s="226"/>
    </row>
    <row r="4" spans="1:12" ht="15" thickBot="1" x14ac:dyDescent="0.25">
      <c r="A4" s="43" t="s">
        <v>183</v>
      </c>
      <c r="B4" s="25" t="s">
        <v>3</v>
      </c>
      <c r="C4" s="39" t="s">
        <v>48</v>
      </c>
      <c r="D4" s="208" t="s">
        <v>5</v>
      </c>
      <c r="E4" s="25" t="s">
        <v>596</v>
      </c>
      <c r="F4" s="25" t="s">
        <v>571</v>
      </c>
      <c r="G4" s="25" t="s">
        <v>574</v>
      </c>
      <c r="H4" s="25" t="s">
        <v>576</v>
      </c>
      <c r="I4" s="25" t="s">
        <v>584</v>
      </c>
      <c r="J4" s="25" t="s">
        <v>597</v>
      </c>
    </row>
    <row r="5" spans="1:12" ht="15.75" thickTop="1" x14ac:dyDescent="0.2">
      <c r="A5" s="17" t="s">
        <v>184</v>
      </c>
      <c r="B5" s="47"/>
      <c r="C5" s="47"/>
      <c r="D5" s="47"/>
      <c r="E5" s="185"/>
      <c r="F5" s="185"/>
      <c r="G5" s="185"/>
      <c r="H5" s="185"/>
      <c r="I5" s="185"/>
      <c r="J5" s="185"/>
    </row>
    <row r="6" spans="1:12" x14ac:dyDescent="0.2">
      <c r="A6" s="17" t="s">
        <v>185</v>
      </c>
      <c r="B6" s="114">
        <v>6909937</v>
      </c>
      <c r="C6" s="114">
        <v>7572465</v>
      </c>
      <c r="D6" s="114">
        <v>9148739</v>
      </c>
      <c r="E6" s="145">
        <v>9148738.6126454007</v>
      </c>
      <c r="F6" s="168">
        <v>8498077.2740364</v>
      </c>
      <c r="G6" s="168">
        <v>8650851.7593424004</v>
      </c>
      <c r="H6" s="168">
        <v>8822967.7623424008</v>
      </c>
      <c r="I6" s="168">
        <v>8748996.0191313997</v>
      </c>
      <c r="J6" s="168">
        <v>9153098.5538243987</v>
      </c>
      <c r="L6" s="202"/>
    </row>
    <row r="7" spans="1:12" x14ac:dyDescent="0.2">
      <c r="A7" s="17" t="s">
        <v>186</v>
      </c>
      <c r="B7" s="114">
        <v>68004</v>
      </c>
      <c r="C7" s="114">
        <v>95319</v>
      </c>
      <c r="D7" s="114">
        <v>112092</v>
      </c>
      <c r="E7" s="145">
        <v>112091.69661277012</v>
      </c>
      <c r="F7" s="168">
        <v>114419.88047741</v>
      </c>
      <c r="G7" s="168">
        <v>123063.40141930999</v>
      </c>
      <c r="H7" s="168">
        <v>127113.44801800001</v>
      </c>
      <c r="I7" s="168">
        <v>132337.79507413</v>
      </c>
      <c r="J7" s="168">
        <v>167326.84793702001</v>
      </c>
      <c r="L7" s="202"/>
    </row>
    <row r="8" spans="1:12" x14ac:dyDescent="0.2">
      <c r="A8" s="17" t="s">
        <v>187</v>
      </c>
      <c r="B8" s="114">
        <v>17319755</v>
      </c>
      <c r="C8" s="114">
        <v>19934849</v>
      </c>
      <c r="D8" s="114">
        <v>22262423</v>
      </c>
      <c r="E8" s="145">
        <v>22262423.116782591</v>
      </c>
      <c r="F8" s="168">
        <v>23578746.853094399</v>
      </c>
      <c r="G8" s="168">
        <v>24998238.686225809</v>
      </c>
      <c r="H8" s="168">
        <v>24384663.064066343</v>
      </c>
      <c r="I8" s="168">
        <v>25670820.006197065</v>
      </c>
      <c r="J8" s="168">
        <v>27239552.190843903</v>
      </c>
      <c r="L8" s="202"/>
    </row>
    <row r="9" spans="1:12" x14ac:dyDescent="0.2">
      <c r="A9" s="20" t="s">
        <v>188</v>
      </c>
      <c r="B9" s="116">
        <v>1046150</v>
      </c>
      <c r="C9" s="116">
        <v>1212791</v>
      </c>
      <c r="D9" s="116">
        <v>1527268</v>
      </c>
      <c r="E9" s="116">
        <v>1527268.1945536451</v>
      </c>
      <c r="F9" s="186">
        <v>1479834.2674042643</v>
      </c>
      <c r="G9" s="186">
        <v>1495301.8634826127</v>
      </c>
      <c r="H9" s="186">
        <v>1513713.6643938723</v>
      </c>
      <c r="I9" s="186">
        <v>1497541.9414426908</v>
      </c>
      <c r="J9" s="186">
        <v>1412731.7136484138</v>
      </c>
      <c r="L9" s="202"/>
    </row>
    <row r="10" spans="1:12" x14ac:dyDescent="0.2">
      <c r="A10" s="17" t="s">
        <v>189</v>
      </c>
      <c r="B10" s="112">
        <v>24297696</v>
      </c>
      <c r="C10" s="112">
        <v>27602634</v>
      </c>
      <c r="D10" s="112">
        <v>31523253</v>
      </c>
      <c r="E10" s="112">
        <v>31523253.426040761</v>
      </c>
      <c r="F10" s="167">
        <v>32191244.007608209</v>
      </c>
      <c r="G10" s="167">
        <v>33772153.846987516</v>
      </c>
      <c r="H10" s="167">
        <v>33334744.274426743</v>
      </c>
      <c r="I10" s="167">
        <v>34552153.820402592</v>
      </c>
      <c r="J10" s="167">
        <v>36559977.592605323</v>
      </c>
      <c r="L10" s="203"/>
    </row>
    <row r="11" spans="1:12" x14ac:dyDescent="0.2">
      <c r="A11" s="17" t="s">
        <v>190</v>
      </c>
      <c r="B11" s="112"/>
      <c r="C11" s="112"/>
      <c r="D11" s="114"/>
      <c r="E11" s="145"/>
      <c r="F11" s="167"/>
      <c r="G11" s="167"/>
      <c r="H11" s="167"/>
      <c r="I11" s="167"/>
      <c r="J11" s="167"/>
      <c r="L11" s="201"/>
    </row>
    <row r="12" spans="1:12" x14ac:dyDescent="0.2">
      <c r="A12" s="17" t="s">
        <v>191</v>
      </c>
      <c r="B12" s="112">
        <v>724723</v>
      </c>
      <c r="C12" s="112">
        <v>-753240</v>
      </c>
      <c r="D12" s="112">
        <v>-2687737</v>
      </c>
      <c r="E12" s="112">
        <v>-2687737.433967568</v>
      </c>
      <c r="F12" s="167">
        <v>-2271438.238722296</v>
      </c>
      <c r="G12" s="167">
        <v>-2158072.2561633559</v>
      </c>
      <c r="H12" s="167">
        <v>-2318302.4923109128</v>
      </c>
      <c r="I12" s="167">
        <v>-2348116.0186288734</v>
      </c>
      <c r="J12" s="167">
        <v>-2157196.1327336016</v>
      </c>
      <c r="L12" s="201"/>
    </row>
    <row r="13" spans="1:12" x14ac:dyDescent="0.2">
      <c r="A13" s="20" t="s">
        <v>192</v>
      </c>
      <c r="B13" s="114">
        <v>930509</v>
      </c>
      <c r="C13" s="114">
        <v>-559909</v>
      </c>
      <c r="D13" s="114">
        <v>-2013435</v>
      </c>
      <c r="E13" s="145">
        <v>-2013434.8770755602</v>
      </c>
      <c r="F13" s="168">
        <v>-1625461.3369629495</v>
      </c>
      <c r="G13" s="168">
        <v>-1561991.1451089</v>
      </c>
      <c r="H13" s="168">
        <v>-1550201.5834689201</v>
      </c>
      <c r="I13" s="168">
        <v>-1561168.7889637495</v>
      </c>
      <c r="J13" s="168">
        <v>-1415474.3818730204</v>
      </c>
      <c r="L13" s="201"/>
    </row>
    <row r="14" spans="1:12" x14ac:dyDescent="0.2">
      <c r="A14" s="20" t="s">
        <v>193</v>
      </c>
      <c r="B14" s="114">
        <v>-205786</v>
      </c>
      <c r="C14" s="114">
        <v>-193332</v>
      </c>
      <c r="D14" s="114">
        <v>-674303</v>
      </c>
      <c r="E14" s="145">
        <v>-674302.55689200782</v>
      </c>
      <c r="F14" s="168">
        <v>-645976.90175934636</v>
      </c>
      <c r="G14" s="168">
        <v>-596081.11105445586</v>
      </c>
      <c r="H14" s="168">
        <v>-768100.90884199273</v>
      </c>
      <c r="I14" s="168">
        <v>-786947.22966512374</v>
      </c>
      <c r="J14" s="168">
        <v>-741721.75086058129</v>
      </c>
      <c r="L14" s="201"/>
    </row>
    <row r="15" spans="1:12" x14ac:dyDescent="0.2">
      <c r="A15" s="17" t="s">
        <v>194</v>
      </c>
      <c r="B15" s="112">
        <v>23572973</v>
      </c>
      <c r="C15" s="112">
        <v>28355874</v>
      </c>
      <c r="D15" s="112">
        <v>34210991</v>
      </c>
      <c r="E15" s="112">
        <v>34210990.859187558</v>
      </c>
      <c r="F15" s="167">
        <v>34462682.246311836</v>
      </c>
      <c r="G15" s="167">
        <v>35930226.10275849</v>
      </c>
      <c r="H15" s="167">
        <v>35653046.76598838</v>
      </c>
      <c r="I15" s="167">
        <v>36900269.838836089</v>
      </c>
      <c r="J15" s="167">
        <v>38717173.725204714</v>
      </c>
      <c r="L15" s="201"/>
    </row>
    <row r="16" spans="1:12" x14ac:dyDescent="0.2">
      <c r="A16" s="20" t="s">
        <v>192</v>
      </c>
      <c r="B16" s="114">
        <v>6467778</v>
      </c>
      <c r="C16" s="114">
        <v>8283408</v>
      </c>
      <c r="D16" s="114">
        <v>11891057</v>
      </c>
      <c r="E16" s="145">
        <v>11891056.694512952</v>
      </c>
      <c r="F16" s="168">
        <v>11116603.711458094</v>
      </c>
      <c r="G16" s="168">
        <v>11266957.361478226</v>
      </c>
      <c r="H16" s="168">
        <v>11235597.846080039</v>
      </c>
      <c r="I16" s="168">
        <v>11476747.843973901</v>
      </c>
      <c r="J16" s="168">
        <v>11742583.96850023</v>
      </c>
      <c r="L16" s="201"/>
    </row>
    <row r="17" spans="1:12" x14ac:dyDescent="0.2">
      <c r="A17" s="20" t="s">
        <v>193</v>
      </c>
      <c r="B17" s="114">
        <v>17105195</v>
      </c>
      <c r="C17" s="114">
        <v>20072466</v>
      </c>
      <c r="D17" s="114">
        <v>22319934</v>
      </c>
      <c r="E17" s="145">
        <v>22319934.16467461</v>
      </c>
      <c r="F17" s="168">
        <v>23346078.534853742</v>
      </c>
      <c r="G17" s="168">
        <v>24663268.741280261</v>
      </c>
      <c r="H17" s="168">
        <v>24417448.919908337</v>
      </c>
      <c r="I17" s="168">
        <v>25423521.994862191</v>
      </c>
      <c r="J17" s="168">
        <v>26974589.756704483</v>
      </c>
      <c r="L17" s="201"/>
    </row>
    <row r="18" spans="1:12" x14ac:dyDescent="0.2">
      <c r="A18" s="17" t="s">
        <v>195</v>
      </c>
      <c r="B18" s="112">
        <v>16265119</v>
      </c>
      <c r="C18" s="112">
        <v>19622850</v>
      </c>
      <c r="D18" s="112">
        <v>23723097</v>
      </c>
      <c r="E18" s="112">
        <v>23723096.947496753</v>
      </c>
      <c r="F18" s="167">
        <v>26417324.842061341</v>
      </c>
      <c r="G18" s="167">
        <v>27579345.333202939</v>
      </c>
      <c r="H18" s="167">
        <v>28502573.032433465</v>
      </c>
      <c r="I18" s="167">
        <v>29615017.411447432</v>
      </c>
      <c r="J18" s="167">
        <v>31062476.629227534</v>
      </c>
      <c r="L18" s="201"/>
    </row>
    <row r="19" spans="1:12" x14ac:dyDescent="0.2">
      <c r="A19" s="17" t="s">
        <v>196</v>
      </c>
      <c r="B19" s="112">
        <v>15373463</v>
      </c>
      <c r="C19" s="112">
        <v>18506467</v>
      </c>
      <c r="D19" s="112">
        <v>22254392</v>
      </c>
      <c r="E19" s="112">
        <v>22254391.767177742</v>
      </c>
      <c r="F19" s="167">
        <v>25239565.087920062</v>
      </c>
      <c r="G19" s="167">
        <v>26474177.749533601</v>
      </c>
      <c r="H19" s="167">
        <v>27320078.445889886</v>
      </c>
      <c r="I19" s="167">
        <v>28287169.369186401</v>
      </c>
      <c r="J19" s="167">
        <v>29707548.168030702</v>
      </c>
      <c r="L19" s="201"/>
    </row>
    <row r="20" spans="1:12" x14ac:dyDescent="0.2">
      <c r="A20" s="20" t="s">
        <v>197</v>
      </c>
      <c r="B20" s="114">
        <v>5332490</v>
      </c>
      <c r="C20" s="114">
        <v>5141433</v>
      </c>
      <c r="D20" s="114">
        <v>5250087</v>
      </c>
      <c r="E20" s="145">
        <v>5250087.2091777436</v>
      </c>
      <c r="F20" s="168">
        <v>4366274.3279200662</v>
      </c>
      <c r="G20" s="168">
        <v>4595687.3405336067</v>
      </c>
      <c r="H20" s="168">
        <v>4514864.8218898894</v>
      </c>
      <c r="I20" s="168">
        <v>4167789.3781864</v>
      </c>
      <c r="J20" s="168">
        <v>4535125.9120306997</v>
      </c>
      <c r="L20" s="201"/>
    </row>
    <row r="21" spans="1:12" x14ac:dyDescent="0.2">
      <c r="A21" s="20" t="s">
        <v>198</v>
      </c>
      <c r="B21" s="114">
        <v>5712275</v>
      </c>
      <c r="C21" s="114">
        <v>5726667</v>
      </c>
      <c r="D21" s="114">
        <v>5922566</v>
      </c>
      <c r="E21" s="145">
        <v>5922566.2092665331</v>
      </c>
      <c r="F21" s="168">
        <v>5401629.6029518861</v>
      </c>
      <c r="G21" s="168">
        <v>5540549.0811566366</v>
      </c>
      <c r="H21" s="168">
        <v>5497416.6163763693</v>
      </c>
      <c r="I21" s="168">
        <v>5222894.1649628803</v>
      </c>
      <c r="J21" s="168">
        <v>5426597.6262178095</v>
      </c>
      <c r="L21" s="201"/>
    </row>
    <row r="22" spans="1:12" x14ac:dyDescent="0.2">
      <c r="A22" s="20" t="s">
        <v>199</v>
      </c>
      <c r="B22" s="114">
        <v>-1016725</v>
      </c>
      <c r="C22" s="114">
        <v>-1009058</v>
      </c>
      <c r="D22" s="114">
        <v>-725239</v>
      </c>
      <c r="E22" s="145">
        <v>-725238.8687428399</v>
      </c>
      <c r="F22" s="168">
        <v>-1100255.98666697</v>
      </c>
      <c r="G22" s="168">
        <v>-1061260.8104774801</v>
      </c>
      <c r="H22" s="168">
        <v>-1197479.4779633</v>
      </c>
      <c r="I22" s="168">
        <v>-1582963.0101548699</v>
      </c>
      <c r="J22" s="168">
        <v>-869780.52023410995</v>
      </c>
      <c r="L22" s="201"/>
    </row>
    <row r="23" spans="1:12" x14ac:dyDescent="0.2">
      <c r="A23" s="20" t="s">
        <v>200</v>
      </c>
      <c r="B23" s="114">
        <v>-346850</v>
      </c>
      <c r="C23" s="114">
        <v>-547818</v>
      </c>
      <c r="D23" s="114">
        <v>-637329</v>
      </c>
      <c r="E23" s="145">
        <v>-637329.03593114996</v>
      </c>
      <c r="F23" s="168">
        <v>-978482.48636317987</v>
      </c>
      <c r="G23" s="168">
        <v>-891956.18584138993</v>
      </c>
      <c r="H23" s="168">
        <v>-931873.11156083981</v>
      </c>
      <c r="I23" s="168">
        <v>-978498.18510583998</v>
      </c>
      <c r="J23" s="168">
        <v>-840494.43483746983</v>
      </c>
      <c r="L23" s="201"/>
    </row>
    <row r="24" spans="1:12" x14ac:dyDescent="0.2">
      <c r="A24" s="20" t="s">
        <v>201</v>
      </c>
      <c r="B24" s="114">
        <v>-37307</v>
      </c>
      <c r="C24" s="114">
        <v>-16552</v>
      </c>
      <c r="D24" s="114">
        <v>-13301</v>
      </c>
      <c r="E24" s="145">
        <v>-13300.552856069999</v>
      </c>
      <c r="F24" s="168">
        <v>-61066.734009410007</v>
      </c>
      <c r="G24" s="168">
        <v>-75440.021016330007</v>
      </c>
      <c r="H24" s="168">
        <v>-66844.242832910008</v>
      </c>
      <c r="I24" s="168">
        <v>-74504.45567416001</v>
      </c>
      <c r="J24" s="168">
        <v>-41987.243125289999</v>
      </c>
      <c r="L24" s="201"/>
    </row>
    <row r="25" spans="1:12" x14ac:dyDescent="0.2">
      <c r="A25" s="20" t="s">
        <v>202</v>
      </c>
      <c r="B25" s="114">
        <v>-31540</v>
      </c>
      <c r="C25" s="114">
        <v>-1039</v>
      </c>
      <c r="D25" s="114">
        <v>-59000</v>
      </c>
      <c r="E25" s="145">
        <v>-59000.318996720001</v>
      </c>
      <c r="F25" s="168">
        <v>-110142.46262681</v>
      </c>
      <c r="G25" s="168">
        <v>-76397.322069559988</v>
      </c>
      <c r="H25" s="168">
        <v>-82301.237135060001</v>
      </c>
      <c r="I25" s="168">
        <v>-94636.528767559998</v>
      </c>
      <c r="J25" s="168">
        <v>-59667.257320059995</v>
      </c>
      <c r="L25" s="201"/>
    </row>
    <row r="26" spans="1:12" x14ac:dyDescent="0.2">
      <c r="A26" s="20" t="s">
        <v>203</v>
      </c>
      <c r="B26" s="114">
        <v>-207104</v>
      </c>
      <c r="C26" s="114">
        <v>-440053</v>
      </c>
      <c r="D26" s="114">
        <v>-466096</v>
      </c>
      <c r="E26" s="145">
        <v>-466095.64386016002</v>
      </c>
      <c r="F26" s="168">
        <v>-600059.07290715992</v>
      </c>
      <c r="G26" s="168">
        <v>-605116.34833415993</v>
      </c>
      <c r="H26" s="168">
        <v>-642101.50406115991</v>
      </c>
      <c r="I26" s="168">
        <v>-660219.22965015995</v>
      </c>
      <c r="J26" s="168">
        <v>-627553.43135215994</v>
      </c>
      <c r="L26" s="201"/>
    </row>
    <row r="27" spans="1:12" x14ac:dyDescent="0.2">
      <c r="A27" s="20" t="s">
        <v>204</v>
      </c>
      <c r="B27" s="114">
        <v>-70899</v>
      </c>
      <c r="C27" s="114">
        <v>-90174</v>
      </c>
      <c r="D27" s="114">
        <v>-98933</v>
      </c>
      <c r="E27" s="145">
        <v>-98932.520218199992</v>
      </c>
      <c r="F27" s="168">
        <v>-207214.2168198</v>
      </c>
      <c r="G27" s="168">
        <v>-135002.49442134</v>
      </c>
      <c r="H27" s="168">
        <v>-140626.12753170999</v>
      </c>
      <c r="I27" s="168">
        <v>-149137.97101395999</v>
      </c>
      <c r="J27" s="168">
        <v>-111286.50303995999</v>
      </c>
      <c r="L27" s="201"/>
    </row>
    <row r="28" spans="1:12" x14ac:dyDescent="0.2">
      <c r="A28" s="20" t="s">
        <v>205</v>
      </c>
      <c r="B28" s="114">
        <v>-12368</v>
      </c>
      <c r="C28" s="114">
        <v>-14770</v>
      </c>
      <c r="D28" s="114">
        <v>-14358</v>
      </c>
      <c r="E28" s="145">
        <v>-14358.1955447</v>
      </c>
      <c r="F28" s="168">
        <v>-32494.140704699999</v>
      </c>
      <c r="G28" s="168">
        <v>-31626.0789277</v>
      </c>
      <c r="H28" s="168">
        <v>-32245.274138700002</v>
      </c>
      <c r="I28" s="168">
        <v>-50451.831279699996</v>
      </c>
      <c r="J28" s="168">
        <v>-30893.107578700001</v>
      </c>
      <c r="L28" s="201"/>
    </row>
    <row r="29" spans="1:12" x14ac:dyDescent="0.2">
      <c r="A29" s="20" t="s">
        <v>206</v>
      </c>
      <c r="B29" s="114">
        <v>-20566</v>
      </c>
      <c r="C29" s="114">
        <v>-22646</v>
      </c>
      <c r="D29" s="114">
        <v>-20792</v>
      </c>
      <c r="E29" s="145">
        <v>-20791.768612939995</v>
      </c>
      <c r="F29" s="168">
        <v>-24378.647963939995</v>
      </c>
      <c r="G29" s="168">
        <v>-21279.475853939999</v>
      </c>
      <c r="H29" s="168">
        <v>-18433.408786939995</v>
      </c>
      <c r="I29" s="168">
        <v>-26154.770390939997</v>
      </c>
      <c r="J29" s="168">
        <v>-20084.17177094</v>
      </c>
      <c r="L29" s="201"/>
    </row>
    <row r="30" spans="1:12" x14ac:dyDescent="0.2">
      <c r="A30" s="20" t="s">
        <v>207</v>
      </c>
      <c r="B30" s="114">
        <v>10040973</v>
      </c>
      <c r="C30" s="114">
        <v>13365035</v>
      </c>
      <c r="D30" s="114">
        <v>17004305</v>
      </c>
      <c r="E30" s="145">
        <v>17004304.557999998</v>
      </c>
      <c r="F30" s="168">
        <v>20873290.759999998</v>
      </c>
      <c r="G30" s="168">
        <v>21878490.408999994</v>
      </c>
      <c r="H30" s="168">
        <v>22805213.623999998</v>
      </c>
      <c r="I30" s="168">
        <v>24119379.991</v>
      </c>
      <c r="J30" s="168">
        <v>25172422.256000001</v>
      </c>
      <c r="L30" s="201"/>
    </row>
    <row r="31" spans="1:12" x14ac:dyDescent="0.2">
      <c r="A31" s="20" t="s">
        <v>198</v>
      </c>
      <c r="B31" s="114">
        <v>11181917</v>
      </c>
      <c r="C31" s="114">
        <v>14630114</v>
      </c>
      <c r="D31" s="114">
        <v>18346722</v>
      </c>
      <c r="E31" s="145">
        <v>18346721.778999999</v>
      </c>
      <c r="F31" s="168">
        <v>22391549.454999998</v>
      </c>
      <c r="G31" s="168">
        <v>23380337.372999996</v>
      </c>
      <c r="H31" s="168">
        <v>24299116.390999999</v>
      </c>
      <c r="I31" s="168">
        <v>25723064.199000001</v>
      </c>
      <c r="J31" s="168">
        <v>26843308.863000002</v>
      </c>
      <c r="L31" s="201"/>
    </row>
    <row r="32" spans="1:12" x14ac:dyDescent="0.2">
      <c r="A32" s="20" t="s">
        <v>208</v>
      </c>
      <c r="B32" s="114">
        <v>-1659001</v>
      </c>
      <c r="C32" s="114">
        <v>-2020076</v>
      </c>
      <c r="D32" s="114">
        <v>-2360647</v>
      </c>
      <c r="E32" s="145">
        <v>-2360647.352</v>
      </c>
      <c r="F32" s="168">
        <v>-2588328.9310000003</v>
      </c>
      <c r="G32" s="168">
        <v>-2409189.29</v>
      </c>
      <c r="H32" s="168">
        <v>-2453087.4559999993</v>
      </c>
      <c r="I32" s="168">
        <v>-2643436.9149999996</v>
      </c>
      <c r="J32" s="168">
        <v>-2732907.1429999997</v>
      </c>
      <c r="L32" s="201"/>
    </row>
    <row r="33" spans="1:12" x14ac:dyDescent="0.2">
      <c r="A33" s="20" t="s">
        <v>209</v>
      </c>
      <c r="B33" s="114">
        <v>-1140944</v>
      </c>
      <c r="C33" s="114">
        <v>-1265079</v>
      </c>
      <c r="D33" s="114">
        <v>-1342417</v>
      </c>
      <c r="E33" s="145">
        <v>-1342417.2210000001</v>
      </c>
      <c r="F33" s="168">
        <v>-1518258.6950000001</v>
      </c>
      <c r="G33" s="168">
        <v>-1501846.9639999999</v>
      </c>
      <c r="H33" s="168">
        <v>-1493902.767</v>
      </c>
      <c r="I33" s="168">
        <v>-1603684.2079999999</v>
      </c>
      <c r="J33" s="168">
        <v>-1670886.6070000001</v>
      </c>
      <c r="L33" s="201"/>
    </row>
    <row r="34" spans="1:12" x14ac:dyDescent="0.2">
      <c r="A34" s="20" t="s">
        <v>208</v>
      </c>
      <c r="B34" s="114">
        <v>-1141968</v>
      </c>
      <c r="C34" s="114">
        <v>-1266103</v>
      </c>
      <c r="D34" s="114">
        <v>-1343441</v>
      </c>
      <c r="E34" s="145">
        <v>-1343441.3420000002</v>
      </c>
      <c r="F34" s="168">
        <v>-1519282.8160000001</v>
      </c>
      <c r="G34" s="168">
        <v>-1502871.085</v>
      </c>
      <c r="H34" s="168">
        <v>-1494926.888</v>
      </c>
      <c r="I34" s="168">
        <v>-1604708.3289999999</v>
      </c>
      <c r="J34" s="168">
        <v>-1671910.7280000001</v>
      </c>
      <c r="L34" s="201"/>
    </row>
    <row r="35" spans="1:12" x14ac:dyDescent="0.2">
      <c r="A35" s="17" t="s">
        <v>210</v>
      </c>
      <c r="B35" s="112">
        <v>903999</v>
      </c>
      <c r="C35" s="112">
        <v>1133655</v>
      </c>
      <c r="D35" s="112">
        <v>1485909</v>
      </c>
      <c r="E35" s="112">
        <v>1485909.0108319998</v>
      </c>
      <c r="F35" s="167">
        <v>1194153.441694</v>
      </c>
      <c r="G35" s="167">
        <v>1123926.201321</v>
      </c>
      <c r="H35" s="167">
        <v>1202334.490975</v>
      </c>
      <c r="I35" s="167">
        <v>1350525.9732150002</v>
      </c>
      <c r="J35" s="167">
        <v>1378320.4805459999</v>
      </c>
      <c r="L35" s="201"/>
    </row>
    <row r="36" spans="1:12" x14ac:dyDescent="0.2">
      <c r="A36" s="17" t="s">
        <v>211</v>
      </c>
      <c r="B36" s="112">
        <v>-12344</v>
      </c>
      <c r="C36" s="112">
        <v>-17273</v>
      </c>
      <c r="D36" s="112">
        <v>-17204</v>
      </c>
      <c r="E36" s="112">
        <v>-17203.83051299</v>
      </c>
      <c r="F36" s="167">
        <v>-16393.687552719999</v>
      </c>
      <c r="G36" s="167">
        <v>-18758.617651659999</v>
      </c>
      <c r="H36" s="167">
        <v>-19839.90443142</v>
      </c>
      <c r="I36" s="167">
        <v>-22677.930953970001</v>
      </c>
      <c r="J36" s="167">
        <v>-23392.019349170001</v>
      </c>
      <c r="L36" s="201"/>
    </row>
    <row r="37" spans="1:12" x14ac:dyDescent="0.2">
      <c r="A37" s="17" t="s">
        <v>212</v>
      </c>
      <c r="B37" s="112">
        <v>9114395</v>
      </c>
      <c r="C37" s="112">
        <v>10695839</v>
      </c>
      <c r="D37" s="112">
        <v>11342589</v>
      </c>
      <c r="E37" s="112">
        <v>11342588.946802426</v>
      </c>
      <c r="F37" s="167">
        <v>11415295.799548818</v>
      </c>
      <c r="G37" s="167">
        <v>11451240.244708037</v>
      </c>
      <c r="H37" s="167">
        <v>11313822.722565383</v>
      </c>
      <c r="I37" s="167">
        <v>11432649.067608451</v>
      </c>
      <c r="J37" s="167">
        <v>11664684.290473962</v>
      </c>
      <c r="L37" s="201"/>
    </row>
    <row r="38" spans="1:12" x14ac:dyDescent="0.2">
      <c r="A38" s="17" t="s">
        <v>213</v>
      </c>
      <c r="B38" s="112">
        <v>7629069</v>
      </c>
      <c r="C38" s="112">
        <v>8958809</v>
      </c>
      <c r="D38" s="112">
        <v>9167094</v>
      </c>
      <c r="E38" s="112">
        <v>9167093.616535129</v>
      </c>
      <c r="F38" s="167">
        <v>9299892.8881736975</v>
      </c>
      <c r="G38" s="167">
        <v>9354952.1568390429</v>
      </c>
      <c r="H38" s="167">
        <v>9214264.5089298282</v>
      </c>
      <c r="I38" s="167">
        <v>9351422.8133061752</v>
      </c>
      <c r="J38" s="167">
        <v>9531308.227562841</v>
      </c>
      <c r="L38" s="201"/>
    </row>
    <row r="39" spans="1:12" x14ac:dyDescent="0.2">
      <c r="A39" s="18" t="s">
        <v>214</v>
      </c>
      <c r="B39" s="114">
        <v>5685109</v>
      </c>
      <c r="C39" s="114">
        <v>6381945</v>
      </c>
      <c r="D39" s="114">
        <v>6567480</v>
      </c>
      <c r="E39" s="145">
        <v>6567479.5944479555</v>
      </c>
      <c r="F39" s="168">
        <v>6574999.0683847014</v>
      </c>
      <c r="G39" s="168">
        <v>6618546.8820524132</v>
      </c>
      <c r="H39" s="168">
        <v>6545995.392507134</v>
      </c>
      <c r="I39" s="168">
        <v>6654833.0307691861</v>
      </c>
      <c r="J39" s="168">
        <v>6732982.799101959</v>
      </c>
      <c r="L39" s="201"/>
    </row>
    <row r="40" spans="1:12" x14ac:dyDescent="0.2">
      <c r="A40" s="18" t="s">
        <v>215</v>
      </c>
      <c r="B40" s="114">
        <v>1030612</v>
      </c>
      <c r="C40" s="114">
        <v>1262282</v>
      </c>
      <c r="D40" s="114">
        <v>1710724</v>
      </c>
      <c r="E40" s="145">
        <v>1710723.5375211702</v>
      </c>
      <c r="F40" s="168">
        <v>1797993.0324230003</v>
      </c>
      <c r="G40" s="168">
        <v>1807371.9964206303</v>
      </c>
      <c r="H40" s="168">
        <v>1745525.9140556902</v>
      </c>
      <c r="I40" s="168">
        <v>1772978.9381699902</v>
      </c>
      <c r="J40" s="168">
        <v>1868126.14309388</v>
      </c>
      <c r="L40" s="201"/>
    </row>
    <row r="41" spans="1:12" x14ac:dyDescent="0.2">
      <c r="A41" s="18" t="s">
        <v>216</v>
      </c>
      <c r="B41" s="114">
        <v>913348</v>
      </c>
      <c r="C41" s="114">
        <v>1314582</v>
      </c>
      <c r="D41" s="114">
        <v>888890</v>
      </c>
      <c r="E41" s="145">
        <v>888890.48456599994</v>
      </c>
      <c r="F41" s="168">
        <v>926900.78736600024</v>
      </c>
      <c r="G41" s="168">
        <v>929033.27836600004</v>
      </c>
      <c r="H41" s="168">
        <v>922743.20236699993</v>
      </c>
      <c r="I41" s="168">
        <v>923610.84436699993</v>
      </c>
      <c r="J41" s="168">
        <v>930199.28536700015</v>
      </c>
      <c r="L41" s="201"/>
    </row>
    <row r="42" spans="1:12" x14ac:dyDescent="0.2">
      <c r="A42" s="17" t="s">
        <v>217</v>
      </c>
      <c r="B42" s="112">
        <v>1436745</v>
      </c>
      <c r="C42" s="112">
        <v>1393446</v>
      </c>
      <c r="D42" s="112">
        <v>1687170</v>
      </c>
      <c r="E42" s="112">
        <v>1687170.2679999999</v>
      </c>
      <c r="F42" s="167">
        <v>1706217.1850000001</v>
      </c>
      <c r="G42" s="167">
        <v>1694686.0060000001</v>
      </c>
      <c r="H42" s="167">
        <v>1691911.2999999998</v>
      </c>
      <c r="I42" s="167">
        <v>1712348.804</v>
      </c>
      <c r="J42" s="167">
        <v>1705638.175</v>
      </c>
      <c r="L42" s="201"/>
    </row>
    <row r="43" spans="1:12" x14ac:dyDescent="0.2">
      <c r="A43" s="17" t="s">
        <v>218</v>
      </c>
      <c r="B43" s="112">
        <v>-24244</v>
      </c>
      <c r="C43" s="112">
        <v>-24244</v>
      </c>
      <c r="D43" s="112">
        <v>-24244</v>
      </c>
      <c r="E43" s="112">
        <v>-24243.841322959997</v>
      </c>
      <c r="F43" s="167">
        <v>-24243.841322959997</v>
      </c>
      <c r="G43" s="167">
        <v>-24243.841322959997</v>
      </c>
      <c r="H43" s="167">
        <v>-24243.841322959997</v>
      </c>
      <c r="I43" s="167">
        <v>-24243.841322959997</v>
      </c>
      <c r="J43" s="167">
        <v>-24243.841322959997</v>
      </c>
      <c r="L43" s="201"/>
    </row>
    <row r="44" spans="1:12" x14ac:dyDescent="0.2">
      <c r="A44" s="17" t="s">
        <v>219</v>
      </c>
      <c r="B44" s="112">
        <v>72825</v>
      </c>
      <c r="C44" s="112">
        <v>367828</v>
      </c>
      <c r="D44" s="112">
        <v>512569</v>
      </c>
      <c r="E44" s="112">
        <v>512568.90359025606</v>
      </c>
      <c r="F44" s="167">
        <v>433429.56769807986</v>
      </c>
      <c r="G44" s="167">
        <v>425845.92319195333</v>
      </c>
      <c r="H44" s="167">
        <v>431890.75495851325</v>
      </c>
      <c r="I44" s="167">
        <v>393121.29162523639</v>
      </c>
      <c r="J44" s="167">
        <v>451981.72923408129</v>
      </c>
      <c r="L44" s="201"/>
    </row>
    <row r="45" spans="1:12" x14ac:dyDescent="0.2">
      <c r="A45" s="17" t="s">
        <v>220</v>
      </c>
      <c r="B45" s="112">
        <v>-1806541</v>
      </c>
      <c r="C45" s="112">
        <v>-1962815</v>
      </c>
      <c r="D45" s="112">
        <v>-854695</v>
      </c>
      <c r="E45" s="112">
        <v>-854695.03511161637</v>
      </c>
      <c r="F45" s="167">
        <v>-3369938.3952983245</v>
      </c>
      <c r="G45" s="167">
        <v>-3100359.4751524851</v>
      </c>
      <c r="H45" s="167">
        <v>-4163348.9890104719</v>
      </c>
      <c r="I45" s="167">
        <v>-4147396.640219789</v>
      </c>
      <c r="J45" s="167">
        <v>-4009987.1944967806</v>
      </c>
      <c r="L45" s="201"/>
    </row>
    <row r="46" spans="1:12" x14ac:dyDescent="0.2">
      <c r="A46" s="17" t="s">
        <v>221</v>
      </c>
      <c r="B46" s="112">
        <v>24297696</v>
      </c>
      <c r="C46" s="112">
        <v>27602634</v>
      </c>
      <c r="D46" s="112">
        <v>31523253</v>
      </c>
      <c r="E46" s="112">
        <v>31523253.42521999</v>
      </c>
      <c r="F46" s="167">
        <v>32191244.007589541</v>
      </c>
      <c r="G46" s="167">
        <v>33772153.846595131</v>
      </c>
      <c r="H46" s="167">
        <v>33334744.273677468</v>
      </c>
      <c r="I46" s="167">
        <v>34552153.820207216</v>
      </c>
      <c r="J46" s="167">
        <v>36559977.592471115</v>
      </c>
      <c r="L46" s="201"/>
    </row>
    <row r="47" spans="1:12" x14ac:dyDescent="0.2">
      <c r="A47" s="17" t="s">
        <v>222</v>
      </c>
      <c r="B47" s="112"/>
      <c r="C47" s="112"/>
      <c r="D47" s="112"/>
      <c r="E47" s="112"/>
      <c r="F47" s="167"/>
      <c r="G47" s="167"/>
      <c r="H47" s="167"/>
      <c r="I47" s="167"/>
      <c r="J47" s="167"/>
      <c r="L47" s="201"/>
    </row>
    <row r="48" spans="1:12" x14ac:dyDescent="0.2">
      <c r="A48" s="20" t="s">
        <v>223</v>
      </c>
      <c r="B48" s="114">
        <v>58537</v>
      </c>
      <c r="C48" s="114">
        <v>104314</v>
      </c>
      <c r="D48" s="114">
        <v>309818</v>
      </c>
      <c r="E48" s="145">
        <v>309818.25379648182</v>
      </c>
      <c r="F48" s="168">
        <v>462320.86665990698</v>
      </c>
      <c r="G48" s="168">
        <v>564619.10190816596</v>
      </c>
      <c r="H48" s="168">
        <v>658109.334540718</v>
      </c>
      <c r="I48" s="168">
        <v>770222.791529799</v>
      </c>
      <c r="J48" s="168">
        <v>261243.28064296852</v>
      </c>
      <c r="L48" s="201"/>
    </row>
    <row r="49" spans="1:12" x14ac:dyDescent="0.2">
      <c r="A49" s="20" t="s">
        <v>224</v>
      </c>
      <c r="B49" s="114">
        <v>5979180</v>
      </c>
      <c r="C49" s="114">
        <v>5493007</v>
      </c>
      <c r="D49" s="114">
        <v>5115536</v>
      </c>
      <c r="E49" s="145">
        <v>5115536.4699999988</v>
      </c>
      <c r="F49" s="168">
        <v>5085429.8229999999</v>
      </c>
      <c r="G49" s="168">
        <v>5498719.074</v>
      </c>
      <c r="H49" s="168">
        <v>6067409.7720000008</v>
      </c>
      <c r="I49" s="168">
        <v>6580845.0149999987</v>
      </c>
      <c r="J49" s="168">
        <v>7542977.9290000014</v>
      </c>
      <c r="L49" s="201"/>
    </row>
    <row r="50" spans="1:12" x14ac:dyDescent="0.2">
      <c r="A50" s="20" t="s">
        <v>225</v>
      </c>
      <c r="B50" s="114">
        <v>15247857</v>
      </c>
      <c r="C50" s="114">
        <v>18330776</v>
      </c>
      <c r="D50" s="114">
        <v>21863082</v>
      </c>
      <c r="E50" s="145">
        <v>21863082.105381258</v>
      </c>
      <c r="F50" s="168">
        <v>24602737.820260156</v>
      </c>
      <c r="G50" s="168">
        <v>25682445.946625438</v>
      </c>
      <c r="H50" s="168">
        <v>26377060.722349171</v>
      </c>
      <c r="I50" s="168">
        <v>27163059.923656605</v>
      </c>
      <c r="J50" s="168">
        <v>29060739.666387729</v>
      </c>
      <c r="L50" s="201"/>
    </row>
    <row r="51" spans="1:12" x14ac:dyDescent="0.2">
      <c r="A51" s="45" t="s">
        <v>226</v>
      </c>
      <c r="B51" s="116">
        <v>5273953</v>
      </c>
      <c r="C51" s="116">
        <v>5037119</v>
      </c>
      <c r="D51" s="114">
        <v>4940269</v>
      </c>
      <c r="E51" s="145">
        <v>4940268.9553812593</v>
      </c>
      <c r="F51" s="186">
        <v>3903953.46126016</v>
      </c>
      <c r="G51" s="186">
        <v>4031068.2386254403</v>
      </c>
      <c r="H51" s="186">
        <v>3856755.4873491717</v>
      </c>
      <c r="I51" s="186">
        <v>3397566.5866566021</v>
      </c>
      <c r="J51" s="186">
        <v>4273882.6313877311</v>
      </c>
      <c r="L51" s="201"/>
    </row>
    <row r="52" spans="1:12" ht="15" thickBot="1" x14ac:dyDescent="0.25">
      <c r="A52" s="46" t="s">
        <v>227</v>
      </c>
      <c r="B52" s="126">
        <v>9973904</v>
      </c>
      <c r="C52" s="126">
        <v>13293657</v>
      </c>
      <c r="D52" s="126">
        <v>16922813</v>
      </c>
      <c r="E52" s="126">
        <v>16922813.149999999</v>
      </c>
      <c r="F52" s="187">
        <v>20698784.358999997</v>
      </c>
      <c r="G52" s="187">
        <v>21651377.707999997</v>
      </c>
      <c r="H52" s="187">
        <v>22520305.234999999</v>
      </c>
      <c r="I52" s="187">
        <v>23765493.337000001</v>
      </c>
      <c r="J52" s="187">
        <v>24786857.035</v>
      </c>
      <c r="L52" s="201"/>
    </row>
    <row r="53" spans="1:12" ht="15" thickTop="1" x14ac:dyDescent="0.2">
      <c r="A53" s="271" t="s">
        <v>228</v>
      </c>
      <c r="B53" s="271"/>
      <c r="C53" s="271"/>
      <c r="D53" s="271"/>
      <c r="E53" s="271"/>
      <c r="F53" s="271"/>
      <c r="G53" s="271"/>
      <c r="H53" s="271"/>
      <c r="I53" s="271"/>
      <c r="J53" s="271"/>
    </row>
    <row r="54" spans="1:12" x14ac:dyDescent="0.2">
      <c r="A54" s="263" t="s">
        <v>229</v>
      </c>
      <c r="B54" s="263"/>
      <c r="C54" s="263"/>
      <c r="D54" s="263"/>
      <c r="E54" s="263"/>
      <c r="F54" s="263"/>
      <c r="G54" s="263"/>
      <c r="H54" s="263"/>
      <c r="I54" s="263"/>
      <c r="J54" s="263"/>
    </row>
    <row r="55" spans="1:12" x14ac:dyDescent="0.2">
      <c r="A55" s="263" t="s">
        <v>230</v>
      </c>
      <c r="B55" s="263"/>
      <c r="C55" s="263"/>
      <c r="D55" s="263"/>
      <c r="E55" s="263"/>
      <c r="F55" s="263"/>
      <c r="G55" s="263"/>
      <c r="H55" s="263"/>
      <c r="I55" s="263"/>
      <c r="J55" s="263"/>
    </row>
    <row r="56" spans="1:12" x14ac:dyDescent="0.2">
      <c r="A56" s="263" t="s">
        <v>231</v>
      </c>
      <c r="B56" s="263"/>
      <c r="C56" s="263"/>
      <c r="D56" s="263"/>
      <c r="E56" s="263"/>
      <c r="F56" s="263"/>
      <c r="G56" s="263"/>
      <c r="H56" s="263"/>
      <c r="I56" s="263"/>
      <c r="J56" s="263"/>
    </row>
    <row r="57" spans="1:12" ht="18.75" customHeight="1" x14ac:dyDescent="0.2">
      <c r="A57" s="248" t="s">
        <v>232</v>
      </c>
      <c r="B57" s="248"/>
      <c r="C57" s="248"/>
      <c r="D57" s="248"/>
      <c r="E57" s="248"/>
      <c r="F57" s="248"/>
      <c r="G57" s="248"/>
      <c r="H57" s="248"/>
      <c r="I57" s="248"/>
      <c r="J57" s="248"/>
    </row>
    <row r="58" spans="1:12" x14ac:dyDescent="0.2">
      <c r="A58" s="263" t="s">
        <v>233</v>
      </c>
      <c r="B58" s="263"/>
      <c r="C58" s="263"/>
      <c r="D58" s="263"/>
      <c r="E58" s="263"/>
      <c r="F58" s="263"/>
      <c r="G58" s="263"/>
      <c r="H58" s="263"/>
      <c r="I58" s="263"/>
      <c r="J58" s="263"/>
    </row>
  </sheetData>
  <mergeCells count="10">
    <mergeCell ref="A54:J54"/>
    <mergeCell ref="A55:J55"/>
    <mergeCell ref="A56:J56"/>
    <mergeCell ref="A57:J57"/>
    <mergeCell ref="A58:J58"/>
    <mergeCell ref="A1:J1"/>
    <mergeCell ref="A2:J2"/>
    <mergeCell ref="B3:D3"/>
    <mergeCell ref="A53:J53"/>
    <mergeCell ref="F3:J3"/>
  </mergeCells>
  <hyperlinks>
    <hyperlink ref="A57" r:id="rId1" display="http://www.sbp.org.pk/ecodata/RSMS.pdf"/>
  </hyperlinks>
  <pageMargins left="0.7" right="0.7" top="0.75" bottom="0.75" header="0.3" footer="0.3"/>
  <pageSetup paperSize="9" scale="62"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E30"/>
  <sheetViews>
    <sheetView view="pageBreakPreview" zoomScale="115" zoomScaleNormal="100" zoomScaleSheetLayoutView="115" workbookViewId="0">
      <selection activeCell="I11" sqref="I11"/>
    </sheetView>
  </sheetViews>
  <sheetFormatPr defaultColWidth="9.125" defaultRowHeight="14.25" x14ac:dyDescent="0.2"/>
  <cols>
    <col min="1" max="1" width="40.875" style="41" bestFit="1" customWidth="1"/>
    <col min="2" max="3" width="10.625" style="41" bestFit="1" customWidth="1"/>
    <col min="4" max="4" width="9.625" style="41" bestFit="1" customWidth="1"/>
    <col min="5" max="5" width="9.875" style="41" bestFit="1" customWidth="1"/>
    <col min="6" max="16384" width="9.125" style="41"/>
  </cols>
  <sheetData>
    <row r="1" spans="1:5" ht="18.75" x14ac:dyDescent="0.2">
      <c r="A1" s="217" t="s">
        <v>234</v>
      </c>
      <c r="B1" s="217"/>
      <c r="C1" s="217"/>
      <c r="D1" s="217"/>
      <c r="E1" s="217"/>
    </row>
    <row r="2" spans="1:5" ht="15" thickBot="1" x14ac:dyDescent="0.25">
      <c r="A2" s="270" t="s">
        <v>1</v>
      </c>
      <c r="B2" s="270"/>
      <c r="C2" s="270"/>
      <c r="D2" s="270"/>
      <c r="E2" s="270"/>
    </row>
    <row r="3" spans="1:5" ht="24.75" customHeight="1" thickTop="1" thickBot="1" x14ac:dyDescent="0.25">
      <c r="A3" s="272" t="s">
        <v>235</v>
      </c>
      <c r="B3" s="275" t="s">
        <v>236</v>
      </c>
      <c r="C3" s="276"/>
      <c r="D3" s="277" t="s">
        <v>237</v>
      </c>
      <c r="E3" s="278"/>
    </row>
    <row r="4" spans="1:5" x14ac:dyDescent="0.2">
      <c r="A4" s="273"/>
      <c r="B4" s="279" t="s">
        <v>598</v>
      </c>
      <c r="C4" s="279" t="s">
        <v>599</v>
      </c>
      <c r="D4" s="189" t="s">
        <v>600</v>
      </c>
      <c r="E4" s="190" t="s">
        <v>601</v>
      </c>
    </row>
    <row r="5" spans="1:5" x14ac:dyDescent="0.2">
      <c r="A5" s="273"/>
      <c r="B5" s="280"/>
      <c r="C5" s="280"/>
      <c r="D5" s="189" t="s">
        <v>238</v>
      </c>
      <c r="E5" s="190" t="s">
        <v>238</v>
      </c>
    </row>
    <row r="6" spans="1:5" ht="15" thickBot="1" x14ac:dyDescent="0.25">
      <c r="A6" s="274"/>
      <c r="B6" s="281"/>
      <c r="C6" s="282"/>
      <c r="D6" s="191">
        <v>45107</v>
      </c>
      <c r="E6" s="192" t="s">
        <v>602</v>
      </c>
    </row>
    <row r="7" spans="1:5" ht="15" thickTop="1" x14ac:dyDescent="0.2">
      <c r="A7" s="48" t="s">
        <v>239</v>
      </c>
      <c r="B7" s="193">
        <v>20356780.331065722</v>
      </c>
      <c r="C7" s="193">
        <v>23897500.338266533</v>
      </c>
      <c r="D7" s="193">
        <v>3540720.0072008111</v>
      </c>
      <c r="E7" s="193">
        <v>8010562.5909512788</v>
      </c>
    </row>
    <row r="8" spans="1:5" x14ac:dyDescent="0.2">
      <c r="A8" s="49" t="s">
        <v>240</v>
      </c>
      <c r="B8" s="194">
        <v>14630113.673999999</v>
      </c>
      <c r="C8" s="194">
        <v>17974934.129000001</v>
      </c>
      <c r="D8" s="194">
        <v>3344820.4550000019</v>
      </c>
      <c r="E8" s="194">
        <v>8506531.1740000024</v>
      </c>
    </row>
    <row r="9" spans="1:5" x14ac:dyDescent="0.2">
      <c r="A9" s="49" t="s">
        <v>241</v>
      </c>
      <c r="B9" s="194">
        <v>16650189.396</v>
      </c>
      <c r="C9" s="194">
        <v>20335581.480999999</v>
      </c>
      <c r="D9" s="194">
        <v>3685392.084999999</v>
      </c>
      <c r="E9" s="194">
        <v>8878790.9650000036</v>
      </c>
    </row>
    <row r="10" spans="1:5" x14ac:dyDescent="0.2">
      <c r="A10" s="49" t="s">
        <v>242</v>
      </c>
      <c r="B10" s="194"/>
      <c r="C10" s="194"/>
      <c r="D10" s="194">
        <v>0</v>
      </c>
      <c r="E10" s="194">
        <v>0</v>
      </c>
    </row>
    <row r="11" spans="1:5" x14ac:dyDescent="0.2">
      <c r="A11" s="50" t="s">
        <v>243</v>
      </c>
      <c r="B11" s="194">
        <v>2020075.7220000001</v>
      </c>
      <c r="C11" s="194">
        <v>2360647.352</v>
      </c>
      <c r="D11" s="194">
        <v>340571.62999999989</v>
      </c>
      <c r="E11" s="194">
        <v>372259.79099999974</v>
      </c>
    </row>
    <row r="12" spans="1:5" x14ac:dyDescent="0.2">
      <c r="A12" s="49" t="s">
        <v>244</v>
      </c>
      <c r="B12" s="194">
        <v>5726666.657065724</v>
      </c>
      <c r="C12" s="194">
        <v>5922566.2092665322</v>
      </c>
      <c r="D12" s="194">
        <v>195899.55220080819</v>
      </c>
      <c r="E12" s="194">
        <v>-495968.58304872271</v>
      </c>
    </row>
    <row r="13" spans="1:5" x14ac:dyDescent="0.2">
      <c r="A13" s="49" t="s">
        <v>245</v>
      </c>
      <c r="B13" s="194">
        <v>6196799.7692236342</v>
      </c>
      <c r="C13" s="194">
        <v>5893853.7822109526</v>
      </c>
      <c r="D13" s="194">
        <v>-302945.98701268155</v>
      </c>
      <c r="E13" s="194">
        <v>-319934.65501645301</v>
      </c>
    </row>
    <row r="14" spans="1:5" x14ac:dyDescent="0.2">
      <c r="A14" s="49" t="s">
        <v>246</v>
      </c>
      <c r="B14" s="193">
        <v>0</v>
      </c>
      <c r="C14" s="193">
        <v>0</v>
      </c>
      <c r="D14" s="193">
        <v>0</v>
      </c>
      <c r="E14" s="193">
        <v>0</v>
      </c>
    </row>
    <row r="15" spans="1:5" x14ac:dyDescent="0.2">
      <c r="A15" s="49" t="s">
        <v>242</v>
      </c>
      <c r="B15" s="193"/>
      <c r="C15" s="193"/>
      <c r="D15" s="193">
        <v>0</v>
      </c>
      <c r="E15" s="193">
        <v>0</v>
      </c>
    </row>
    <row r="16" spans="1:5" x14ac:dyDescent="0.2">
      <c r="A16" s="50" t="s">
        <v>247</v>
      </c>
      <c r="B16" s="194">
        <v>1009058.02535993</v>
      </c>
      <c r="C16" s="194">
        <v>725238.8687428399</v>
      </c>
      <c r="D16" s="194">
        <v>-283819.15661709011</v>
      </c>
      <c r="E16" s="194">
        <v>144541.65149127005</v>
      </c>
    </row>
    <row r="17" spans="1:5" x14ac:dyDescent="0.2">
      <c r="A17" s="50" t="s">
        <v>248</v>
      </c>
      <c r="B17" s="194">
        <v>-538924.91320201999</v>
      </c>
      <c r="C17" s="194">
        <v>-753951.29579841997</v>
      </c>
      <c r="D17" s="194">
        <v>-215026.38259639998</v>
      </c>
      <c r="E17" s="194">
        <v>31492.276540999999</v>
      </c>
    </row>
    <row r="18" spans="1:5" x14ac:dyDescent="0.2">
      <c r="A18" s="48" t="s">
        <v>249</v>
      </c>
      <c r="B18" s="193">
        <v>-1850313.1388128498</v>
      </c>
      <c r="C18" s="193">
        <v>-2014896.3420887901</v>
      </c>
      <c r="D18" s="193">
        <v>-164583.20327594038</v>
      </c>
      <c r="E18" s="193">
        <v>-547462.10009831982</v>
      </c>
    </row>
    <row r="19" spans="1:5" x14ac:dyDescent="0.2">
      <c r="A19" s="49" t="s">
        <v>250</v>
      </c>
      <c r="B19" s="194">
        <v>-1265079.0279999999</v>
      </c>
      <c r="C19" s="194">
        <v>-1342417.3420000002</v>
      </c>
      <c r="D19" s="194">
        <v>-77338.314000000246</v>
      </c>
      <c r="E19" s="194">
        <v>-328469.38599999994</v>
      </c>
    </row>
    <row r="20" spans="1:5" x14ac:dyDescent="0.2">
      <c r="A20" s="49" t="s">
        <v>251</v>
      </c>
      <c r="B20" s="194">
        <v>1024</v>
      </c>
      <c r="C20" s="194">
        <v>1024</v>
      </c>
      <c r="D20" s="194">
        <v>0</v>
      </c>
      <c r="E20" s="194">
        <v>0</v>
      </c>
    </row>
    <row r="21" spans="1:5" x14ac:dyDescent="0.2">
      <c r="A21" s="49" t="s">
        <v>242</v>
      </c>
      <c r="B21" s="194"/>
      <c r="C21" s="194"/>
      <c r="D21" s="194">
        <v>0</v>
      </c>
      <c r="E21" s="194">
        <v>0</v>
      </c>
    </row>
    <row r="22" spans="1:5" x14ac:dyDescent="0.2">
      <c r="A22" s="50" t="s">
        <v>243</v>
      </c>
      <c r="B22" s="194">
        <v>1266103.0279999999</v>
      </c>
      <c r="C22" s="194">
        <v>1343441.3420000002</v>
      </c>
      <c r="D22" s="194">
        <v>77338.314000000246</v>
      </c>
      <c r="E22" s="194">
        <v>328469.38599999994</v>
      </c>
    </row>
    <row r="23" spans="1:5" ht="15" customHeight="1" x14ac:dyDescent="0.2">
      <c r="A23" s="49" t="s">
        <v>252</v>
      </c>
      <c r="B23" s="194">
        <v>-585234.11081284995</v>
      </c>
      <c r="C23" s="194">
        <v>-672479.00008878997</v>
      </c>
      <c r="D23" s="194">
        <v>-87244.889275940019</v>
      </c>
      <c r="E23" s="194">
        <v>-218992.71409831976</v>
      </c>
    </row>
    <row r="24" spans="1:5" x14ac:dyDescent="0.2">
      <c r="A24" s="49" t="s">
        <v>253</v>
      </c>
      <c r="B24" s="194">
        <v>0</v>
      </c>
      <c r="C24" s="194">
        <v>0</v>
      </c>
      <c r="D24" s="194">
        <v>0</v>
      </c>
      <c r="E24" s="194">
        <v>0</v>
      </c>
    </row>
    <row r="25" spans="1:5" x14ac:dyDescent="0.2">
      <c r="A25" s="49" t="s">
        <v>254</v>
      </c>
      <c r="B25" s="194">
        <v>0</v>
      </c>
      <c r="C25" s="194">
        <v>0</v>
      </c>
      <c r="D25" s="194">
        <v>0</v>
      </c>
      <c r="E25" s="194">
        <v>0</v>
      </c>
    </row>
    <row r="26" spans="1:5" x14ac:dyDescent="0.2">
      <c r="A26" s="49" t="s">
        <v>242</v>
      </c>
      <c r="B26" s="194"/>
      <c r="C26" s="194"/>
      <c r="D26" s="194">
        <v>0</v>
      </c>
      <c r="E26" s="194">
        <v>0</v>
      </c>
    </row>
    <row r="27" spans="1:5" ht="15" thickBot="1" x14ac:dyDescent="0.25">
      <c r="A27" s="51" t="s">
        <v>255</v>
      </c>
      <c r="B27" s="195">
        <v>585234.11081284995</v>
      </c>
      <c r="C27" s="195">
        <v>672479.00008878997</v>
      </c>
      <c r="D27" s="195">
        <v>87244.889275940019</v>
      </c>
      <c r="E27" s="195">
        <v>218992.71409831976</v>
      </c>
    </row>
    <row r="28" spans="1:5" ht="15.75" thickTop="1" thickBot="1" x14ac:dyDescent="0.25">
      <c r="A28" s="52" t="s">
        <v>256</v>
      </c>
      <c r="B28" s="196">
        <v>18506467.192252871</v>
      </c>
      <c r="C28" s="196">
        <v>21882603.996177744</v>
      </c>
      <c r="D28" s="196">
        <v>3376136.8039248735</v>
      </c>
      <c r="E28" s="196">
        <v>7463100.4908529557</v>
      </c>
    </row>
    <row r="29" spans="1:5" ht="15" thickTop="1" x14ac:dyDescent="0.2">
      <c r="A29" s="271" t="s">
        <v>105</v>
      </c>
      <c r="B29" s="271"/>
      <c r="C29" s="271"/>
      <c r="D29" s="271"/>
      <c r="E29" s="271"/>
    </row>
    <row r="30" spans="1:5" x14ac:dyDescent="0.2">
      <c r="A30" s="263" t="s">
        <v>257</v>
      </c>
      <c r="B30" s="263"/>
      <c r="C30" s="263"/>
      <c r="D30" s="263"/>
      <c r="E30" s="263"/>
    </row>
  </sheetData>
  <mergeCells count="9">
    <mergeCell ref="A29:E29"/>
    <mergeCell ref="A30:E30"/>
    <mergeCell ref="A1:E1"/>
    <mergeCell ref="A2:E2"/>
    <mergeCell ref="A3:A6"/>
    <mergeCell ref="B3:C3"/>
    <mergeCell ref="D3:E3"/>
    <mergeCell ref="B4:B6"/>
    <mergeCell ref="C4:C6"/>
  </mergeCells>
  <pageMargins left="0.7" right="0.7" top="0.75" bottom="0.75" header="0.3" footer="0.3"/>
  <pageSetup paperSize="9" scale="98"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6</vt:i4>
      </vt:variant>
    </vt:vector>
  </HeadingPairs>
  <TitlesOfParts>
    <vt:vector size="26" baseType="lpstr">
      <vt:lpstr>2.1</vt:lpstr>
      <vt:lpstr>2.1.2</vt:lpstr>
      <vt:lpstr>2.2</vt:lpstr>
      <vt:lpstr>2.2.2</vt:lpstr>
      <vt:lpstr>2.3</vt:lpstr>
      <vt:lpstr>2.4</vt:lpstr>
      <vt:lpstr>2.5</vt:lpstr>
      <vt:lpstr>2.6</vt:lpstr>
      <vt:lpstr>2.7</vt:lpstr>
      <vt:lpstr>2.8</vt:lpstr>
      <vt:lpstr>2.9</vt:lpstr>
      <vt:lpstr>2.9.2</vt:lpstr>
      <vt:lpstr>2.10</vt:lpstr>
      <vt:lpstr>2.11</vt:lpstr>
      <vt:lpstr>2.12</vt:lpstr>
      <vt:lpstr>2.13</vt:lpstr>
      <vt:lpstr>2.14</vt:lpstr>
      <vt:lpstr>2.15</vt:lpstr>
      <vt:lpstr>2.16</vt:lpstr>
      <vt:lpstr>2.17</vt:lpstr>
      <vt:lpstr>'2.12'!Print_Area</vt:lpstr>
      <vt:lpstr>'2.14'!Print_Area</vt:lpstr>
      <vt:lpstr>'2.16'!Print_Area</vt:lpstr>
      <vt:lpstr>'2.17'!Print_Area</vt:lpstr>
      <vt:lpstr>'2.4'!Print_Area</vt:lpstr>
      <vt:lpstr>'2.9'!Print_Area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&lt;Outsourced&gt; Alishah Sarwar - DSID</dc:creator>
  <cp:lastModifiedBy>Haider Ali - Statistics &amp; DWH</cp:lastModifiedBy>
  <cp:lastPrinted>2024-07-01T10:03:14Z</cp:lastPrinted>
  <dcterms:created xsi:type="dcterms:W3CDTF">2024-02-01T09:54:12Z</dcterms:created>
  <dcterms:modified xsi:type="dcterms:W3CDTF">2024-07-30T09:39:06Z</dcterms:modified>
</cp:coreProperties>
</file>