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1124\MSB Excel files\"/>
    </mc:Choice>
  </mc:AlternateContent>
  <bookViews>
    <workbookView xWindow="0" yWindow="0" windowWidth="20490" windowHeight="7620"/>
  </bookViews>
  <sheets>
    <sheet name="166" sheetId="6" r:id="rId1"/>
    <sheet name="167" sheetId="7" r:id="rId2"/>
    <sheet name="168" sheetId="2" r:id="rId3"/>
    <sheet name="169" sheetId="3" r:id="rId4"/>
    <sheet name="170" sheetId="4" r:id="rId5"/>
    <sheet name="171" sheetId="5" r:id="rId6"/>
  </sheets>
  <definedNames>
    <definedName name="_xlnm.Print_Area" localSheetId="0">'166'!$A$1:$N$35</definedName>
    <definedName name="_xlnm.Print_Area" localSheetId="1">'167'!$A$1:$N$35</definedName>
    <definedName name="_xlnm.Print_Area" localSheetId="5">'171'!$A$1:$G$19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G16" i="4"/>
  <c r="J16" i="4"/>
  <c r="M16" i="4"/>
  <c r="P16" i="4"/>
</calcChain>
</file>

<file path=xl/sharedStrings.xml><?xml version="1.0" encoding="utf-8"?>
<sst xmlns="http://schemas.openxmlformats.org/spreadsheetml/2006/main" count="258" uniqueCount="147">
  <si>
    <t>Million Rupees</t>
  </si>
  <si>
    <t>2018-19</t>
  </si>
  <si>
    <t>A.</t>
  </si>
  <si>
    <t>B.</t>
  </si>
  <si>
    <t>C.</t>
  </si>
  <si>
    <t>4. Information and Communication</t>
  </si>
  <si>
    <t>8. Education</t>
  </si>
  <si>
    <t>D.</t>
  </si>
  <si>
    <t>Note: The National Accounts are rebased from 2005-06 to 2015-16.</t>
  </si>
  <si>
    <t>Description/Year</t>
  </si>
  <si>
    <t>2020-21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</si>
  <si>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</si>
  <si>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</si>
  <si>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</si>
  <si>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</si>
  <si>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</si>
  <si>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</si>
  <si>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</si>
  <si>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</si>
  <si>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</si>
  <si>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Source: Pakistan Bureau of Statistics</t>
  </si>
  <si>
    <t>11.3 Gross Fixed Capital Formation</t>
  </si>
  <si>
    <t>Sectors</t>
  </si>
  <si>
    <t>At Current Market Prices of  2015-16</t>
  </si>
  <si>
    <t>At Constant Prices of  2015-16</t>
  </si>
  <si>
    <t xml:space="preserve"> Private Sector </t>
  </si>
  <si>
    <t xml:space="preserve"> Agriculture, forestry and fishing </t>
  </si>
  <si>
    <t xml:space="preserve">             Crops </t>
  </si>
  <si>
    <t xml:space="preserve">             Cotton Ginning </t>
  </si>
  <si>
    <t xml:space="preserve">             Livestock </t>
  </si>
  <si>
    <t xml:space="preserve">             Forestry </t>
  </si>
  <si>
    <t xml:space="preserve">             Fishing </t>
  </si>
  <si>
    <t xml:space="preserve"> Mining and quarrying </t>
  </si>
  <si>
    <t xml:space="preserve"> Manufacturing </t>
  </si>
  <si>
    <t xml:space="preserve">             i.   Large Scale </t>
  </si>
  <si>
    <t xml:space="preserve">             ii.  Small Scale (including Slaughtering) </t>
  </si>
  <si>
    <t xml:space="preserve"> Electricity, gas, and water supply </t>
  </si>
  <si>
    <t xml:space="preserve"> Construction </t>
  </si>
  <si>
    <t xml:space="preserve"> Wholesale and retail trade </t>
  </si>
  <si>
    <t xml:space="preserve"> Transportation and storage </t>
  </si>
  <si>
    <t xml:space="preserve"> Information and communication </t>
  </si>
  <si>
    <t xml:space="preserve"> Financial and insurance activities </t>
  </si>
  <si>
    <t xml:space="preserve"> Real estate activities (Ownership of Dwellings) </t>
  </si>
  <si>
    <t xml:space="preserve"> Education </t>
  </si>
  <si>
    <t xml:space="preserve"> Human health and social work activities </t>
  </si>
  <si>
    <t xml:space="preserve"> Other Private Services </t>
  </si>
  <si>
    <t xml:space="preserve"> Public &amp; General Govt. (B+C) </t>
  </si>
  <si>
    <t xml:space="preserve"> Public Sector (Autonomous &amp; Semi Aut-Bodies)</t>
  </si>
  <si>
    <t xml:space="preserve">  Agriculture, forestry and fishing </t>
  </si>
  <si>
    <t xml:space="preserve"> Manufacturing (Large scale) </t>
  </si>
  <si>
    <t xml:space="preserve">     a.   Railways </t>
  </si>
  <si>
    <t xml:space="preserve">     b.   Post Offices &amp; PTCL </t>
  </si>
  <si>
    <t xml:space="preserve">     c.   Others </t>
  </si>
  <si>
    <t xml:space="preserve">      i.   Federal </t>
  </si>
  <si>
    <t xml:space="preserve">      ii.   Provincial </t>
  </si>
  <si>
    <t xml:space="preserve">      iii.  District Governments </t>
  </si>
  <si>
    <t>General Government (By industries)</t>
  </si>
  <si>
    <t xml:space="preserve">       i) Public Administration and Social Security (General Government) </t>
  </si>
  <si>
    <t xml:space="preserve">       ii) Education </t>
  </si>
  <si>
    <t xml:space="preserve">       iii) Human health and social work activities</t>
  </si>
  <si>
    <t>11.4  Area, Production and Yield of Important Crops</t>
  </si>
  <si>
    <t>Area  : ‘000’Hectares</t>
  </si>
  <si>
    <t>Production  : ‘000’Tonnes</t>
  </si>
  <si>
    <t>Yield  : Kilogram per Hectares</t>
  </si>
  <si>
    <t>CROPS</t>
  </si>
  <si>
    <t xml:space="preserve">2019-20 </t>
  </si>
  <si>
    <t xml:space="preserve">2020-21 </t>
  </si>
  <si>
    <t>2021-22</t>
  </si>
  <si>
    <t>Area</t>
  </si>
  <si>
    <t>Production</t>
  </si>
  <si>
    <t>Yield</t>
  </si>
  <si>
    <t>Food  Crops</t>
  </si>
  <si>
    <t>Wheat</t>
  </si>
  <si>
    <t>Rice</t>
  </si>
  <si>
    <t>Maize</t>
  </si>
  <si>
    <t>Fiber Crop</t>
  </si>
  <si>
    <t>Cotton*</t>
  </si>
  <si>
    <t xml:space="preserve"> Other Crops</t>
  </si>
  <si>
    <t>Sugarcane</t>
  </si>
  <si>
    <t>*  Production in '000' bales (1 bale = 375 lbs or 170.09711 Kilogram )</t>
  </si>
  <si>
    <t>Agricultural  Crops</t>
  </si>
  <si>
    <t>2017-18</t>
  </si>
  <si>
    <t>Food Crops</t>
  </si>
  <si>
    <t>Cotton</t>
  </si>
  <si>
    <t>Other Crops</t>
  </si>
  <si>
    <t xml:space="preserve"> Accommodation and food service activities (Hotels and Restaurants) </t>
  </si>
  <si>
    <t xml:space="preserve"> Electricity, gas, steam and air conditioning supply; Water supply </t>
  </si>
  <si>
    <t>2022-23</t>
  </si>
  <si>
    <t>Base: 2015-16=100</t>
  </si>
  <si>
    <t>S.No.</t>
  </si>
  <si>
    <t>Sector/ Industry</t>
  </si>
  <si>
    <r>
      <t>2019-20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</si>
  <si>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2020-21</t>
    </r>
    <r>
      <rPr>
        <b/>
        <vertAlign val="superscript"/>
        <sz val="10"/>
        <color theme="1"/>
        <rFont val="Times New Roman"/>
        <family val="1"/>
        <scheme val="major"/>
      </rPr>
      <t xml:space="preserve"> </t>
    </r>
  </si>
  <si>
    <r>
      <t>2022-23</t>
    </r>
    <r>
      <rPr>
        <b/>
        <vertAlign val="superscript"/>
        <sz val="10"/>
        <color theme="1"/>
        <rFont val="Times New Roman"/>
        <family val="1"/>
        <scheme val="major"/>
      </rPr>
      <t>R</t>
    </r>
  </si>
  <si>
    <r>
      <t>2023-24</t>
    </r>
    <r>
      <rPr>
        <b/>
        <vertAlign val="superscript"/>
        <sz val="10"/>
        <color theme="1"/>
        <rFont val="Times New Roman"/>
        <family val="1"/>
        <scheme val="major"/>
      </rPr>
      <t>E</t>
    </r>
  </si>
  <si>
    <t>FY23</t>
  </si>
  <si>
    <t>FY24</t>
  </si>
  <si>
    <r>
      <t>2021-22</t>
    </r>
    <r>
      <rPr>
        <b/>
        <vertAlign val="superscript"/>
        <sz val="10"/>
        <color theme="1"/>
        <rFont val="Times New Roman"/>
        <family val="1"/>
        <scheme val="major"/>
      </rPr>
      <t>F</t>
    </r>
  </si>
  <si>
    <t>Q2</t>
  </si>
  <si>
    <t>Q3</t>
  </si>
  <si>
    <t>Q4</t>
  </si>
  <si>
    <t>Q1</t>
  </si>
  <si>
    <t>Agriculture Sector (1 to 4)</t>
  </si>
  <si>
    <t>1. Crops (i+ii+iii)</t>
  </si>
  <si>
    <t xml:space="preserve">     i.   Important Crops</t>
  </si>
  <si>
    <t xml:space="preserve">     ii.  Other Crops</t>
  </si>
  <si>
    <t xml:space="preserve">     iii. Cotton Ginning </t>
  </si>
  <si>
    <t>2. Livestock</t>
  </si>
  <si>
    <t>3. Forestry</t>
  </si>
  <si>
    <t>4. Fishing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</si>
  <si>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</si>
  <si>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</si>
  <si>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</si>
  <si>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</si>
  <si>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</si>
  <si>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</si>
  <si>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</si>
  <si>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</si>
  <si>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Commodity Producing Sector (A+B)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</si>
  <si>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</si>
  <si>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</si>
  <si>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</si>
  <si>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</si>
  <si>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</si>
  <si>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5. Finance &amp; Insurance Activities</t>
  </si>
  <si>
    <t>6. Real Estate Activities (Ownership of Dwellings)</t>
  </si>
  <si>
    <t>7. Public Administration and Social Security (General Government)</t>
  </si>
  <si>
    <t>9. Human Health and Social Work Activities</t>
  </si>
  <si>
    <t>10. Other Private Services</t>
  </si>
  <si>
    <t>Total of GVA (A+B+C)</t>
  </si>
  <si>
    <t>11.2 Expenditure on Gross Domestic Product</t>
  </si>
  <si>
    <t>11.5 Quantum  Index  Numbers  of  Major</t>
  </si>
  <si>
    <t>(b) at constant basic prices of 2015-16</t>
  </si>
  <si>
    <t>(a) at current basic prices of 2015-16</t>
  </si>
  <si>
    <t>11.1 Gross Domestic Product of Pakistan</t>
  </si>
  <si>
    <t xml:space="preserve">11.1 Gross Domestic Product of Pakistan </t>
  </si>
  <si>
    <r>
      <t>At Current Prices</t>
    </r>
    <r>
      <rPr>
        <sz val="11"/>
        <color theme="1"/>
        <rFont val="Times New Roman"/>
        <family val="1"/>
        <scheme val="major"/>
      </rPr>
      <t xml:space="preserve"> </t>
    </r>
    <r>
      <rPr>
        <b/>
        <sz val="8"/>
        <color theme="1"/>
        <rFont val="Times New Roman"/>
        <family val="1"/>
        <scheme val="major"/>
      </rPr>
      <t>of  2015-16</t>
    </r>
  </si>
  <si>
    <r>
      <t>At Constant Prices</t>
    </r>
    <r>
      <rPr>
        <sz val="11"/>
        <color theme="1"/>
        <rFont val="Times New Roman"/>
        <family val="1"/>
        <scheme val="major"/>
      </rPr>
      <t xml:space="preserve"> </t>
    </r>
    <r>
      <rPr>
        <b/>
        <sz val="8"/>
        <color theme="1"/>
        <rFont val="Times New Roman"/>
        <family val="1"/>
        <scheme val="major"/>
      </rPr>
      <t>of  2015-16</t>
    </r>
  </si>
  <si>
    <r>
      <t>2019-20</t>
    </r>
    <r>
      <rPr>
        <b/>
        <vertAlign val="superscript"/>
        <sz val="7"/>
        <color theme="1"/>
        <rFont val="Times New Roman"/>
        <family val="1"/>
        <scheme val="major"/>
      </rPr>
      <t xml:space="preserve"> </t>
    </r>
  </si>
  <si>
    <r>
      <t>2020-21</t>
    </r>
    <r>
      <rPr>
        <b/>
        <vertAlign val="superscript"/>
        <sz val="7"/>
        <color theme="1"/>
        <rFont val="Times New Roman"/>
        <family val="1"/>
        <scheme val="major"/>
      </rPr>
      <t xml:space="preserve"> </t>
    </r>
  </si>
  <si>
    <r>
      <t>2022-23</t>
    </r>
    <r>
      <rPr>
        <b/>
        <vertAlign val="superscript"/>
        <sz val="7"/>
        <color theme="1"/>
        <rFont val="Times New Roman"/>
        <family val="1"/>
        <scheme val="major"/>
      </rPr>
      <t>R</t>
    </r>
  </si>
  <si>
    <r>
      <t>2023-24</t>
    </r>
    <r>
      <rPr>
        <b/>
        <vertAlign val="superscript"/>
        <sz val="7"/>
        <color theme="1"/>
        <rFont val="Times New Roman"/>
        <family val="1"/>
        <scheme val="major"/>
      </rPr>
      <t>E</t>
    </r>
  </si>
  <si>
    <r>
      <t>A</t>
    </r>
    <r>
      <rPr>
        <sz val="6.5"/>
        <color rgb="FF000000"/>
        <rFont val="Times New Roman"/>
        <family val="1"/>
        <scheme val="major"/>
      </rPr>
      <t>.</t>
    </r>
  </si>
  <si>
    <r>
      <t>General Government</t>
    </r>
    <r>
      <rPr>
        <sz val="6.5"/>
        <color rgb="FF000000"/>
        <rFont val="Times New Roman"/>
        <family val="1"/>
        <scheme val="major"/>
      </rPr>
      <t xml:space="preserve"> </t>
    </r>
    <r>
      <rPr>
        <b/>
        <sz val="6.5"/>
        <color rgb="FF000000"/>
        <rFont val="Times New Roman"/>
        <family val="1"/>
        <scheme val="major"/>
      </rPr>
      <t>(By sources)</t>
    </r>
  </si>
  <si>
    <r>
      <t xml:space="preserve">2022-23 </t>
    </r>
    <r>
      <rPr>
        <b/>
        <vertAlign val="superscript"/>
        <sz val="8"/>
        <color theme="1"/>
        <rFont val="Times New Roman"/>
        <family val="1"/>
        <scheme val="major"/>
      </rPr>
      <t>p</t>
    </r>
  </si>
  <si>
    <r>
      <t>2021-22</t>
    </r>
    <r>
      <rPr>
        <b/>
        <vertAlign val="superscript"/>
        <sz val="7"/>
        <color theme="1"/>
        <rFont val="Times New Roman"/>
        <family val="1"/>
        <scheme val="major"/>
      </rPr>
      <t>F</t>
    </r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</si>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</sst>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8"/>
      <name val="Times New Roman"/>
      <family val="1"/>
      <scheme val="major"/>
    </font>
    <font>
      <sz val="10"/>
      <name val="Times New Roman"/>
      <family val="1"/>
      <scheme val="major"/>
    </font>
    <font>
      <sz val="7"/>
      <name val="Times New Roman"/>
      <family val="1"/>
      <scheme val="major"/>
    </font>
    <font>
      <b/>
      <sz val="1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vertAlign val="superscript"/>
      <sz val="10"/>
      <color theme="1"/>
      <name val="Times New Roman"/>
      <family val="1"/>
      <scheme val="major"/>
    </font>
    <font>
      <b/>
      <sz val="8"/>
      <name val="Times New Roman"/>
      <family val="1"/>
      <scheme val="major"/>
    </font>
    <font>
      <b/>
      <sz val="7"/>
      <color theme="1"/>
      <name val="Times New Roman"/>
      <family val="1"/>
      <scheme val="major"/>
    </font>
    <font>
      <u/>
      <sz val="8"/>
      <name val="Times New Roman"/>
      <family val="1"/>
      <scheme val="major"/>
    </font>
    <font>
      <sz val="8"/>
      <name val="Times New Roman"/>
      <family val="1"/>
      <scheme val="major"/>
    </font>
    <font>
      <sz val="7"/>
      <color theme="1"/>
      <name val="Times New Roman"/>
      <family val="1"/>
      <scheme val="major"/>
    </font>
    <font>
      <sz val="8"/>
      <color theme="1"/>
      <name val="Times New Roman"/>
      <family val="1"/>
      <scheme val="major"/>
    </font>
    <font>
      <sz val="1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4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6"/>
      <color theme="1"/>
      <name val="Times New Roman"/>
      <family val="1"/>
      <scheme val="major"/>
    </font>
    <font>
      <b/>
      <sz val="8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vertAlign val="superscript"/>
      <sz val="7"/>
      <color theme="1"/>
      <name val="Times New Roman"/>
      <family val="1"/>
      <scheme val="major"/>
    </font>
    <font>
      <b/>
      <sz val="6.5"/>
      <color theme="1"/>
      <name val="Times New Roman"/>
      <family val="1"/>
      <scheme val="major"/>
    </font>
    <font>
      <sz val="7"/>
      <color rgb="FF000000"/>
      <name val="Times New Roman"/>
      <family val="1"/>
      <scheme val="major"/>
    </font>
    <font>
      <b/>
      <sz val="6.5"/>
      <color rgb="FF000000"/>
      <name val="Times New Roman"/>
      <family val="1"/>
      <scheme val="major"/>
    </font>
    <font>
      <sz val="6.5"/>
      <color rgb="FF000000"/>
      <name val="Times New Roman"/>
      <family val="1"/>
      <scheme val="major"/>
    </font>
    <font>
      <b/>
      <sz val="7"/>
      <color rgb="FF000000"/>
      <name val="Times New Roman"/>
      <family val="1"/>
      <scheme val="major"/>
    </font>
    <font>
      <sz val="6.5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sz val="8"/>
      <color rgb="FF000000"/>
      <name val="Times New Roman"/>
      <family val="1"/>
      <scheme val="major"/>
    </font>
    <font>
      <i/>
      <sz val="11"/>
      <color theme="1"/>
      <name val="Times New Roman"/>
      <family val="1"/>
      <scheme val="major"/>
    </font>
    <font>
      <b/>
      <vertAlign val="superscript"/>
      <sz val="8"/>
      <color theme="1"/>
      <name val="Times New Roman"/>
      <family val="1"/>
      <scheme val="major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183">
    <xf numFmtId="0" fontId="0" fillId="0" borderId="0" xfId="0"/>
    <xf numFmtId="0" fontId="4" fillId="0" borderId="0" xfId="2" applyFont="1"/>
    <xf numFmtId="0" fontId="4" fillId="0" borderId="0" xfId="2" applyFont="1" applyBorder="1"/>
    <xf numFmtId="0" fontId="6" fillId="0" borderId="23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4" fillId="0" borderId="0" xfId="2" applyFont="1" applyAlignment="1"/>
    <xf numFmtId="0" fontId="9" fillId="3" borderId="10" xfId="3" applyFont="1" applyFill="1" applyBorder="1" applyAlignment="1">
      <alignment horizontal="left" vertical="center" wrapText="1"/>
    </xf>
    <xf numFmtId="165" fontId="9" fillId="3" borderId="10" xfId="1" applyNumberFormat="1" applyFont="1" applyFill="1" applyBorder="1" applyAlignment="1">
      <alignment horizontal="left" vertical="center" wrapText="1"/>
    </xf>
    <xf numFmtId="165" fontId="9" fillId="3" borderId="0" xfId="1" applyNumberFormat="1" applyFont="1" applyFill="1" applyBorder="1" applyAlignment="1">
      <alignment horizontal="left" vertical="center" wrapText="1"/>
    </xf>
    <xf numFmtId="165" fontId="9" fillId="3" borderId="10" xfId="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0" fontId="6" fillId="0" borderId="0" xfId="2" applyFont="1"/>
    <xf numFmtId="0" fontId="11" fillId="3" borderId="0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165" fontId="12" fillId="3" borderId="0" xfId="1" applyNumberFormat="1" applyFont="1" applyFill="1" applyBorder="1" applyAlignment="1">
      <alignment horizontal="left" vertical="center" wrapText="1"/>
    </xf>
    <xf numFmtId="165" fontId="12" fillId="3" borderId="0" xfId="1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12" fillId="3" borderId="0" xfId="3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0" xfId="3" applyFont="1" applyFill="1" applyBorder="1" applyAlignment="1">
      <alignment horizontal="left" vertical="center"/>
    </xf>
    <xf numFmtId="0" fontId="9" fillId="3" borderId="0" xfId="3" applyFont="1" applyFill="1" applyBorder="1" applyAlignment="1">
      <alignment horizontal="left" vertical="center" wrapText="1"/>
    </xf>
    <xf numFmtId="165" fontId="9" fillId="3" borderId="0" xfId="1" applyNumberFormat="1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vertical="center" wrapText="1"/>
    </xf>
    <xf numFmtId="3" fontId="13" fillId="0" borderId="0" xfId="0" applyNumberFormat="1" applyFont="1" applyAlignment="1">
      <alignment vertical="center"/>
    </xf>
    <xf numFmtId="0" fontId="12" fillId="3" borderId="7" xfId="3" applyFont="1" applyFill="1" applyBorder="1" applyAlignment="1">
      <alignment horizontal="left" vertical="center" wrapText="1"/>
    </xf>
    <xf numFmtId="0" fontId="9" fillId="3" borderId="25" xfId="3" applyFont="1" applyFill="1" applyBorder="1" applyAlignment="1">
      <alignment horizontal="left" vertical="center" wrapText="1"/>
    </xf>
    <xf numFmtId="0" fontId="15" fillId="0" borderId="0" xfId="2" applyFont="1" applyBorder="1" applyAlignment="1">
      <alignment vertical="center"/>
    </xf>
    <xf numFmtId="2" fontId="15" fillId="0" borderId="0" xfId="2" applyNumberFormat="1" applyFont="1" applyBorder="1" applyAlignment="1">
      <alignment vertical="center"/>
    </xf>
    <xf numFmtId="0" fontId="4" fillId="0" borderId="0" xfId="2" applyFont="1" applyFill="1" applyBorder="1"/>
    <xf numFmtId="0" fontId="4" fillId="0" borderId="0" xfId="2" applyFont="1" applyFill="1"/>
    <xf numFmtId="0" fontId="18" fillId="0" borderId="0" xfId="0" applyFont="1"/>
    <xf numFmtId="0" fontId="2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1" fillId="0" borderId="0" xfId="0" applyFont="1" applyAlignment="1">
      <alignment vertical="top"/>
    </xf>
    <xf numFmtId="0" fontId="24" fillId="0" borderId="0" xfId="0" applyFont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0" fontId="18" fillId="0" borderId="0" xfId="0" applyFont="1" applyAlignment="1"/>
    <xf numFmtId="0" fontId="1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2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2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165" fontId="13" fillId="2" borderId="0" xfId="1" applyNumberFormat="1" applyFont="1" applyFill="1" applyAlignment="1">
      <alignment horizontal="right" vertical="center"/>
    </xf>
    <xf numFmtId="165" fontId="13" fillId="0" borderId="0" xfId="1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3" fillId="0" borderId="5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vertical="top"/>
    </xf>
    <xf numFmtId="0" fontId="29" fillId="0" borderId="0" xfId="0" applyFont="1" applyAlignment="1">
      <alignment vertical="center"/>
    </xf>
    <xf numFmtId="3" fontId="14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64" fontId="14" fillId="0" borderId="0" xfId="1" applyNumberFormat="1" applyFont="1" applyAlignment="1">
      <alignment horizontal="right" vertical="center"/>
    </xf>
    <xf numFmtId="0" fontId="18" fillId="0" borderId="1" xfId="0" applyFont="1" applyBorder="1" applyAlignment="1"/>
    <xf numFmtId="0" fontId="20" fillId="0" borderId="23" xfId="0" applyFont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8" fillId="0" borderId="0" xfId="0" applyNumberFormat="1" applyFont="1"/>
    <xf numFmtId="0" fontId="21" fillId="0" borderId="0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1" fillId="0" borderId="1" xfId="0" applyFont="1" applyBorder="1" applyAlignment="1">
      <alignment vertical="top"/>
    </xf>
    <xf numFmtId="0" fontId="14" fillId="0" borderId="7" xfId="0" applyFont="1" applyBorder="1" applyAlignment="1">
      <alignment horizontal="right" vertical="center"/>
    </xf>
    <xf numFmtId="0" fontId="20" fillId="0" borderId="28" xfId="0" applyFont="1" applyBorder="1" applyAlignment="1">
      <alignment vertical="center"/>
    </xf>
    <xf numFmtId="0" fontId="18" fillId="0" borderId="0" xfId="0" applyFont="1" applyBorder="1" applyAlignment="1"/>
    <xf numFmtId="0" fontId="6" fillId="0" borderId="2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65" fontId="6" fillId="0" borderId="0" xfId="2" applyNumberFormat="1" applyFont="1"/>
    <xf numFmtId="165" fontId="12" fillId="3" borderId="7" xfId="1" applyNumberFormat="1" applyFont="1" applyFill="1" applyBorder="1" applyAlignment="1">
      <alignment horizontal="left" vertical="center" wrapText="1"/>
    </xf>
    <xf numFmtId="165" fontId="12" fillId="3" borderId="7" xfId="1" applyNumberFormat="1" applyFont="1" applyFill="1" applyBorder="1" applyAlignment="1">
      <alignment horizontal="center" vertical="center"/>
    </xf>
    <xf numFmtId="165" fontId="9" fillId="3" borderId="25" xfId="1" applyNumberFormat="1" applyFont="1" applyFill="1" applyBorder="1" applyAlignment="1">
      <alignment horizontal="left" vertical="center" wrapText="1"/>
    </xf>
    <xf numFmtId="165" fontId="9" fillId="3" borderId="25" xfId="1" applyNumberFormat="1" applyFont="1" applyFill="1" applyBorder="1" applyAlignment="1">
      <alignment horizontal="center" vertical="center"/>
    </xf>
    <xf numFmtId="3" fontId="33" fillId="0" borderId="0" xfId="0" applyNumberFormat="1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3" fontId="10" fillId="0" borderId="25" xfId="0" applyNumberFormat="1" applyFont="1" applyBorder="1" applyAlignment="1">
      <alignment horizontal="right" vertical="center"/>
    </xf>
    <xf numFmtId="0" fontId="6" fillId="0" borderId="5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12" fillId="3" borderId="1" xfId="3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center" vertical="center"/>
    </xf>
    <xf numFmtId="0" fontId="9" fillId="3" borderId="6" xfId="3" applyFont="1" applyFill="1" applyBorder="1" applyAlignment="1">
      <alignment horizontal="left" vertical="center" wrapText="1"/>
    </xf>
    <xf numFmtId="165" fontId="9" fillId="3" borderId="6" xfId="1" applyNumberFormat="1" applyFont="1" applyFill="1" applyBorder="1" applyAlignment="1">
      <alignment horizontal="left" vertical="center" wrapText="1"/>
    </xf>
    <xf numFmtId="165" fontId="9" fillId="3" borderId="6" xfId="1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0" fontId="23" fillId="0" borderId="14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right"/>
    </xf>
    <xf numFmtId="0" fontId="13" fillId="0" borderId="0" xfId="0" applyFont="1" applyBorder="1" applyAlignment="1">
      <alignment horizontal="right" vertical="center"/>
    </xf>
    <xf numFmtId="0" fontId="6" fillId="0" borderId="11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/>
    </xf>
    <xf numFmtId="0" fontId="6" fillId="0" borderId="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3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8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6" fillId="2" borderId="0" xfId="0" applyFont="1" applyFill="1" applyAlignment="1">
      <alignment horizontal="left" vertical="center"/>
    </xf>
    <xf numFmtId="0" fontId="19" fillId="0" borderId="7" xfId="0" applyFont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0" fontId="20" fillId="0" borderId="5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2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top"/>
    </xf>
  </cellXfs>
  <cellStyles count="4">
    <cellStyle name="Comma" xfId="1" builtinId="3"/>
    <cellStyle name="Normal" xfId="0" builtinId="0"/>
    <cellStyle name="Normal 2" xfId="2"/>
    <cellStyle name="Normal 2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view="pageBreakPreview" zoomScaleNormal="115" zoomScaleSheetLayoutView="100" workbookViewId="0">
      <selection activeCell="D12" sqref="D12"/>
    </sheetView>
  </sheetViews>
  <sheetFormatPr defaultColWidth="8.375" defaultRowHeight="12.75" x14ac:dyDescent="0.2"/>
  <cols>
    <col min="1" max="1" width="3.875" style="1" customWidth="1"/>
    <col min="2" max="2" width="33.125" style="1" bestFit="1" customWidth="1"/>
    <col min="3" max="7" width="9.875" style="1" customWidth="1"/>
    <col min="8" max="8" width="9.875" style="30" customWidth="1"/>
    <col min="9" max="11" width="9.875" style="1" customWidth="1"/>
    <col min="12" max="12" width="9.875" style="30" customWidth="1"/>
    <col min="13" max="13" width="9.875" style="1" customWidth="1"/>
    <col min="14" max="14" width="11.25" style="1" bestFit="1" customWidth="1"/>
    <col min="15" max="15" width="9" style="1" bestFit="1" customWidth="1"/>
    <col min="16" max="16384" width="8.375" style="1"/>
  </cols>
  <sheetData>
    <row r="1" spans="1:15" ht="22.5" x14ac:dyDescent="0.2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15" ht="18.75" x14ac:dyDescent="0.2">
      <c r="A2" s="120" t="s">
        <v>133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5" ht="15.75" customHeight="1" thickBot="1" x14ac:dyDescent="0.25">
      <c r="A3" s="121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5" ht="26.25" customHeight="1" thickTop="1" thickBot="1" x14ac:dyDescent="0.25">
      <c r="A4" s="123" t="s">
        <v>89</v>
      </c>
      <c r="B4" s="125" t="s">
        <v>90</v>
      </c>
      <c r="C4" s="127" t="s">
        <v>91</v>
      </c>
      <c r="D4" s="127" t="s">
        <v>92</v>
      </c>
      <c r="E4" s="127" t="s">
        <v>97</v>
      </c>
      <c r="F4" s="127" t="s">
        <v>93</v>
      </c>
      <c r="G4" s="129" t="s">
        <v>94</v>
      </c>
      <c r="H4" s="131" t="s">
        <v>95</v>
      </c>
      <c r="I4" s="132"/>
      <c r="J4" s="132"/>
      <c r="K4" s="133" t="s">
        <v>96</v>
      </c>
      <c r="L4" s="134"/>
      <c r="M4" s="134"/>
      <c r="N4" s="134"/>
    </row>
    <row r="5" spans="1:15" s="6" customFormat="1" ht="13.5" customHeight="1" thickBot="1" x14ac:dyDescent="0.25">
      <c r="A5" s="124"/>
      <c r="B5" s="126"/>
      <c r="C5" s="128" t="s">
        <v>91</v>
      </c>
      <c r="D5" s="128" t="s">
        <v>92</v>
      </c>
      <c r="E5" s="128" t="s">
        <v>97</v>
      </c>
      <c r="F5" s="128" t="s">
        <v>93</v>
      </c>
      <c r="G5" s="130" t="s">
        <v>93</v>
      </c>
      <c r="H5" s="3" t="s">
        <v>98</v>
      </c>
      <c r="I5" s="4" t="s">
        <v>99</v>
      </c>
      <c r="J5" s="5" t="s">
        <v>100</v>
      </c>
      <c r="K5" s="93" t="s">
        <v>101</v>
      </c>
      <c r="L5" s="94" t="s">
        <v>98</v>
      </c>
      <c r="M5" s="4" t="s">
        <v>99</v>
      </c>
      <c r="N5" s="94" t="s">
        <v>100</v>
      </c>
    </row>
    <row r="6" spans="1:15" s="12" customFormat="1" ht="36.75" customHeight="1" thickTop="1" x14ac:dyDescent="0.2">
      <c r="A6" s="7" t="s">
        <v>2</v>
      </c>
      <c r="B6" s="7" t="s">
        <v>102</v>
      </c>
      <c r="C6" s="8">
        <v>10389544</v>
      </c>
      <c r="D6" s="9">
        <v>12653889</v>
      </c>
      <c r="E6" s="8">
        <v>14882612</v>
      </c>
      <c r="F6" s="9">
        <v>19586032</v>
      </c>
      <c r="G6" s="9">
        <v>24872308</v>
      </c>
      <c r="H6" s="10">
        <v>4975301</v>
      </c>
      <c r="I6" s="10">
        <v>4946023</v>
      </c>
      <c r="J6" s="10">
        <v>5276490</v>
      </c>
      <c r="K6" s="10">
        <v>5850825</v>
      </c>
      <c r="L6" s="10">
        <v>6362061</v>
      </c>
      <c r="M6" s="10">
        <v>6228587</v>
      </c>
      <c r="N6" s="10">
        <v>6430836</v>
      </c>
      <c r="O6" s="11"/>
    </row>
    <row r="7" spans="1:15" ht="36.75" customHeight="1" x14ac:dyDescent="0.2">
      <c r="A7" s="13"/>
      <c r="B7" s="14" t="s">
        <v>103</v>
      </c>
      <c r="C7" s="15">
        <v>3704256</v>
      </c>
      <c r="D7" s="15">
        <v>4720729</v>
      </c>
      <c r="E7" s="15">
        <v>5791412</v>
      </c>
      <c r="F7" s="15">
        <v>7793314</v>
      </c>
      <c r="G7" s="15">
        <v>10389140</v>
      </c>
      <c r="H7" s="16">
        <v>2537476</v>
      </c>
      <c r="I7" s="16">
        <v>2015164</v>
      </c>
      <c r="J7" s="16">
        <v>1742682</v>
      </c>
      <c r="K7" s="16">
        <v>2288915</v>
      </c>
      <c r="L7" s="16">
        <v>3465736</v>
      </c>
      <c r="M7" s="16">
        <v>2545411</v>
      </c>
      <c r="N7" s="16">
        <v>2089079</v>
      </c>
      <c r="O7" s="17"/>
    </row>
    <row r="8" spans="1:15" ht="36.75" customHeight="1" x14ac:dyDescent="0.2">
      <c r="A8" s="18"/>
      <c r="B8" s="19" t="s">
        <v>104</v>
      </c>
      <c r="C8" s="15">
        <v>2015035</v>
      </c>
      <c r="D8" s="15">
        <v>2730576</v>
      </c>
      <c r="E8" s="15">
        <v>3278811</v>
      </c>
      <c r="F8" s="15">
        <v>4599667</v>
      </c>
      <c r="G8" s="15">
        <v>6588301</v>
      </c>
      <c r="H8" s="16">
        <v>1546747</v>
      </c>
      <c r="I8" s="16">
        <v>1104412</v>
      </c>
      <c r="J8" s="16">
        <v>996484</v>
      </c>
      <c r="K8" s="16">
        <v>1612028</v>
      </c>
      <c r="L8" s="16">
        <v>2379861</v>
      </c>
      <c r="M8" s="16">
        <v>1319720</v>
      </c>
      <c r="N8" s="16">
        <v>1276692</v>
      </c>
      <c r="O8" s="17"/>
    </row>
    <row r="9" spans="1:15" ht="36.75" customHeight="1" x14ac:dyDescent="0.2">
      <c r="A9" s="18"/>
      <c r="B9" s="19" t="s">
        <v>105</v>
      </c>
      <c r="C9" s="15">
        <v>1502853</v>
      </c>
      <c r="D9" s="15">
        <v>1798827</v>
      </c>
      <c r="E9" s="15">
        <v>2194185</v>
      </c>
      <c r="F9" s="15">
        <v>2915533</v>
      </c>
      <c r="G9" s="15">
        <v>3328860</v>
      </c>
      <c r="H9" s="16">
        <v>933933</v>
      </c>
      <c r="I9" s="16">
        <v>840211</v>
      </c>
      <c r="J9" s="16">
        <v>663533</v>
      </c>
      <c r="K9" s="16">
        <v>582430</v>
      </c>
      <c r="L9" s="16">
        <v>983440</v>
      </c>
      <c r="M9" s="16">
        <v>1089198</v>
      </c>
      <c r="N9" s="16">
        <v>673792</v>
      </c>
      <c r="O9" s="17"/>
    </row>
    <row r="10" spans="1:15" ht="36.75" customHeight="1" x14ac:dyDescent="0.2">
      <c r="A10" s="18"/>
      <c r="B10" s="20" t="s">
        <v>106</v>
      </c>
      <c r="C10" s="15">
        <v>186368</v>
      </c>
      <c r="D10" s="15">
        <v>191326</v>
      </c>
      <c r="E10" s="15">
        <v>318416</v>
      </c>
      <c r="F10" s="15">
        <v>278114</v>
      </c>
      <c r="G10" s="15">
        <v>471979</v>
      </c>
      <c r="H10" s="16">
        <v>56796</v>
      </c>
      <c r="I10" s="16">
        <v>70541</v>
      </c>
      <c r="J10" s="16">
        <v>82665</v>
      </c>
      <c r="K10" s="16">
        <v>94458</v>
      </c>
      <c r="L10" s="16">
        <v>102434</v>
      </c>
      <c r="M10" s="16">
        <v>136492</v>
      </c>
      <c r="N10" s="16">
        <v>138595</v>
      </c>
      <c r="O10" s="17"/>
    </row>
    <row r="11" spans="1:15" ht="36.75" customHeight="1" x14ac:dyDescent="0.2">
      <c r="A11" s="18"/>
      <c r="B11" s="19" t="s">
        <v>107</v>
      </c>
      <c r="C11" s="15">
        <v>6301160</v>
      </c>
      <c r="D11" s="15">
        <v>7504838</v>
      </c>
      <c r="E11" s="15">
        <v>8644011</v>
      </c>
      <c r="F11" s="15">
        <v>11210426</v>
      </c>
      <c r="G11" s="15">
        <v>13803766</v>
      </c>
      <c r="H11" s="16">
        <v>2278617</v>
      </c>
      <c r="I11" s="16">
        <v>2798617</v>
      </c>
      <c r="J11" s="16">
        <v>3361755</v>
      </c>
      <c r="K11" s="16">
        <v>3410179</v>
      </c>
      <c r="L11" s="16">
        <v>2708168</v>
      </c>
      <c r="M11" s="16">
        <v>3536097</v>
      </c>
      <c r="N11" s="16">
        <v>4149323</v>
      </c>
      <c r="O11" s="17"/>
    </row>
    <row r="12" spans="1:15" ht="36.75" customHeight="1" x14ac:dyDescent="0.2">
      <c r="A12" s="18"/>
      <c r="B12" s="19" t="s">
        <v>108</v>
      </c>
      <c r="C12" s="15">
        <v>197771</v>
      </c>
      <c r="D12" s="15">
        <v>236197</v>
      </c>
      <c r="E12" s="15">
        <v>252747</v>
      </c>
      <c r="F12" s="15">
        <v>361206</v>
      </c>
      <c r="G12" s="15">
        <v>423160</v>
      </c>
      <c r="H12" s="16">
        <v>87127</v>
      </c>
      <c r="I12" s="16">
        <v>97062</v>
      </c>
      <c r="J12" s="16">
        <v>99748</v>
      </c>
      <c r="K12" s="16">
        <v>101934</v>
      </c>
      <c r="L12" s="16">
        <v>105717</v>
      </c>
      <c r="M12" s="16">
        <v>107576</v>
      </c>
      <c r="N12" s="16">
        <v>107932</v>
      </c>
      <c r="O12" s="17"/>
    </row>
    <row r="13" spans="1:15" ht="36.75" customHeight="1" x14ac:dyDescent="0.2">
      <c r="A13" s="18"/>
      <c r="B13" s="19" t="s">
        <v>109</v>
      </c>
      <c r="C13" s="15">
        <v>186357</v>
      </c>
      <c r="D13" s="15">
        <v>192125</v>
      </c>
      <c r="E13" s="15">
        <v>194442</v>
      </c>
      <c r="F13" s="15">
        <v>221142</v>
      </c>
      <c r="G13" s="15">
        <v>256242.00000000003</v>
      </c>
      <c r="H13" s="16">
        <v>72082</v>
      </c>
      <c r="I13" s="16">
        <v>35180</v>
      </c>
      <c r="J13" s="16">
        <v>72304</v>
      </c>
      <c r="K13" s="16">
        <v>49797</v>
      </c>
      <c r="L13" s="16">
        <v>82440</v>
      </c>
      <c r="M13" s="16">
        <v>39503</v>
      </c>
      <c r="N13" s="16">
        <v>84502</v>
      </c>
      <c r="O13" s="17"/>
    </row>
    <row r="14" spans="1:15" s="12" customFormat="1" ht="36.75" customHeight="1" x14ac:dyDescent="0.2">
      <c r="A14" s="21" t="s">
        <v>3</v>
      </c>
      <c r="B14" s="21" t="s">
        <v>110</v>
      </c>
      <c r="C14" s="9">
        <v>8837507</v>
      </c>
      <c r="D14" s="9">
        <v>10551041</v>
      </c>
      <c r="E14" s="9">
        <v>13606601</v>
      </c>
      <c r="F14" s="9">
        <v>17359711</v>
      </c>
      <c r="G14" s="9">
        <v>21315387</v>
      </c>
      <c r="H14" s="22">
        <v>4319501</v>
      </c>
      <c r="I14" s="22">
        <v>4439308</v>
      </c>
      <c r="J14" s="22">
        <v>4453162</v>
      </c>
      <c r="K14" s="22">
        <v>5075333</v>
      </c>
      <c r="L14" s="22">
        <v>5356104</v>
      </c>
      <c r="M14" s="22">
        <v>5719752</v>
      </c>
      <c r="N14" s="22">
        <v>5164197</v>
      </c>
      <c r="O14" s="11"/>
    </row>
    <row r="15" spans="1:15" ht="36.75" customHeight="1" x14ac:dyDescent="0.2">
      <c r="A15" s="14"/>
      <c r="B15" s="14" t="s">
        <v>111</v>
      </c>
      <c r="C15" s="15">
        <v>1230493</v>
      </c>
      <c r="D15" s="15">
        <v>1264280</v>
      </c>
      <c r="E15" s="15">
        <v>1488638</v>
      </c>
      <c r="F15" s="15">
        <v>1788595</v>
      </c>
      <c r="G15" s="15">
        <v>2421381</v>
      </c>
      <c r="H15" s="16">
        <v>428487</v>
      </c>
      <c r="I15" s="16">
        <v>455046</v>
      </c>
      <c r="J15" s="16">
        <v>473430</v>
      </c>
      <c r="K15" s="16">
        <v>561643</v>
      </c>
      <c r="L15" s="16">
        <v>628583</v>
      </c>
      <c r="M15" s="16">
        <v>631785</v>
      </c>
      <c r="N15" s="16">
        <v>599369</v>
      </c>
      <c r="O15" s="17"/>
    </row>
    <row r="16" spans="1:15" ht="36.75" customHeight="1" x14ac:dyDescent="0.2">
      <c r="A16" s="14"/>
      <c r="B16" s="14" t="s">
        <v>112</v>
      </c>
      <c r="C16" s="15">
        <v>5427248</v>
      </c>
      <c r="D16" s="15">
        <v>6663895</v>
      </c>
      <c r="E16" s="15">
        <v>9171212</v>
      </c>
      <c r="F16" s="15">
        <v>11415656</v>
      </c>
      <c r="G16" s="15">
        <v>13849755</v>
      </c>
      <c r="H16" s="16">
        <v>2784350</v>
      </c>
      <c r="I16" s="16">
        <v>3075975</v>
      </c>
      <c r="J16" s="16">
        <v>2969886</v>
      </c>
      <c r="K16" s="16">
        <v>3324954</v>
      </c>
      <c r="L16" s="16">
        <v>3506217</v>
      </c>
      <c r="M16" s="16">
        <v>3667161</v>
      </c>
      <c r="N16" s="16">
        <v>3351422</v>
      </c>
      <c r="O16" s="17"/>
    </row>
    <row r="17" spans="1:15" ht="36.75" customHeight="1" x14ac:dyDescent="0.2">
      <c r="A17" s="14"/>
      <c r="B17" s="14" t="s">
        <v>113</v>
      </c>
      <c r="C17" s="15">
        <v>4026236.054421566</v>
      </c>
      <c r="D17" s="15">
        <v>4933633.3549986929</v>
      </c>
      <c r="E17" s="15">
        <v>7040683.3794866633</v>
      </c>
      <c r="F17" s="15">
        <v>8536018</v>
      </c>
      <c r="G17" s="15">
        <v>10151692</v>
      </c>
      <c r="H17" s="16">
        <v>2104872</v>
      </c>
      <c r="I17" s="16">
        <v>2330209</v>
      </c>
      <c r="J17" s="16">
        <v>2148247</v>
      </c>
      <c r="K17" s="16">
        <v>2437749</v>
      </c>
      <c r="L17" s="16">
        <v>2602643</v>
      </c>
      <c r="M17" s="16">
        <v>2723241</v>
      </c>
      <c r="N17" s="16">
        <v>2388060</v>
      </c>
      <c r="O17" s="17"/>
    </row>
    <row r="18" spans="1:15" ht="36.75" customHeight="1" x14ac:dyDescent="0.2">
      <c r="A18" s="14"/>
      <c r="B18" s="14" t="s">
        <v>114</v>
      </c>
      <c r="C18" s="15">
        <v>851921.49296512664</v>
      </c>
      <c r="D18" s="15">
        <v>1038496.2334570803</v>
      </c>
      <c r="E18" s="15">
        <v>1286554.6059373685</v>
      </c>
      <c r="F18" s="15">
        <v>1732168.4208539473</v>
      </c>
      <c r="G18" s="15">
        <v>2252164</v>
      </c>
      <c r="H18" s="16">
        <v>407988</v>
      </c>
      <c r="I18" s="16">
        <v>446086</v>
      </c>
      <c r="J18" s="16">
        <v>499442</v>
      </c>
      <c r="K18" s="16">
        <v>547858</v>
      </c>
      <c r="L18" s="16">
        <v>562260</v>
      </c>
      <c r="M18" s="16">
        <v>574887</v>
      </c>
      <c r="N18" s="16">
        <v>567159</v>
      </c>
      <c r="O18" s="17"/>
    </row>
    <row r="19" spans="1:15" ht="36.75" customHeight="1" x14ac:dyDescent="0.2">
      <c r="A19" s="14"/>
      <c r="B19" s="14" t="s">
        <v>115</v>
      </c>
      <c r="C19" s="15">
        <v>549090.45261330751</v>
      </c>
      <c r="D19" s="15">
        <v>691765.41154422727</v>
      </c>
      <c r="E19" s="15">
        <v>843974.01457596803</v>
      </c>
      <c r="F19" s="15">
        <v>1147421</v>
      </c>
      <c r="G19" s="15">
        <v>1445899</v>
      </c>
      <c r="H19" s="16">
        <v>271490</v>
      </c>
      <c r="I19" s="16">
        <v>299680</v>
      </c>
      <c r="J19" s="16">
        <v>322197</v>
      </c>
      <c r="K19" s="16">
        <v>339348</v>
      </c>
      <c r="L19" s="16">
        <v>341315</v>
      </c>
      <c r="M19" s="16">
        <v>369033</v>
      </c>
      <c r="N19" s="16">
        <v>396203</v>
      </c>
      <c r="O19" s="17"/>
    </row>
    <row r="20" spans="1:15" ht="36.75" customHeight="1" x14ac:dyDescent="0.2">
      <c r="A20" s="14"/>
      <c r="B20" s="14" t="s">
        <v>116</v>
      </c>
      <c r="C20" s="15">
        <v>936384</v>
      </c>
      <c r="D20" s="15">
        <v>1239849</v>
      </c>
      <c r="E20" s="15">
        <v>1096839</v>
      </c>
      <c r="F20" s="15">
        <v>1970878</v>
      </c>
      <c r="G20" s="15">
        <v>2543859</v>
      </c>
      <c r="H20" s="16">
        <v>518817</v>
      </c>
      <c r="I20" s="16">
        <v>321852</v>
      </c>
      <c r="J20" s="16">
        <v>501383</v>
      </c>
      <c r="K20" s="16">
        <v>543794</v>
      </c>
      <c r="L20" s="16">
        <v>522691</v>
      </c>
      <c r="M20" s="16">
        <v>819569</v>
      </c>
      <c r="N20" s="16">
        <v>657805</v>
      </c>
      <c r="O20" s="17"/>
    </row>
    <row r="21" spans="1:15" ht="36.75" customHeight="1" x14ac:dyDescent="0.2">
      <c r="A21" s="14"/>
      <c r="B21" s="14" t="s">
        <v>117</v>
      </c>
      <c r="C21" s="15">
        <v>1243382</v>
      </c>
      <c r="D21" s="15">
        <v>1383017</v>
      </c>
      <c r="E21" s="15">
        <v>1849912</v>
      </c>
      <c r="F21" s="15">
        <v>2184582</v>
      </c>
      <c r="G21" s="15">
        <v>2500392</v>
      </c>
      <c r="H21" s="16">
        <v>587847</v>
      </c>
      <c r="I21" s="16">
        <v>586435</v>
      </c>
      <c r="J21" s="16">
        <v>508464</v>
      </c>
      <c r="K21" s="16">
        <v>644942</v>
      </c>
      <c r="L21" s="16">
        <v>698612</v>
      </c>
      <c r="M21" s="16">
        <v>601237</v>
      </c>
      <c r="N21" s="16">
        <v>555601</v>
      </c>
      <c r="O21" s="17"/>
    </row>
    <row r="22" spans="1:15" s="12" customFormat="1" ht="36.75" customHeight="1" x14ac:dyDescent="0.2">
      <c r="A22" s="21"/>
      <c r="B22" s="21" t="s">
        <v>118</v>
      </c>
      <c r="C22" s="9">
        <v>19227051</v>
      </c>
      <c r="D22" s="9">
        <v>23204930</v>
      </c>
      <c r="E22" s="9">
        <v>28489213</v>
      </c>
      <c r="F22" s="9">
        <v>36945743</v>
      </c>
      <c r="G22" s="9">
        <v>46187695</v>
      </c>
      <c r="H22" s="22">
        <v>9294803</v>
      </c>
      <c r="I22" s="22">
        <v>9385332</v>
      </c>
      <c r="J22" s="22">
        <v>9729652</v>
      </c>
      <c r="K22" s="22">
        <v>10926158</v>
      </c>
      <c r="L22" s="22">
        <v>11718165</v>
      </c>
      <c r="M22" s="22">
        <v>11948338</v>
      </c>
      <c r="N22" s="22">
        <v>11595034</v>
      </c>
      <c r="O22" s="11"/>
    </row>
    <row r="23" spans="1:15" s="12" customFormat="1" ht="36.75" customHeight="1" x14ac:dyDescent="0.2">
      <c r="A23" s="21" t="s">
        <v>119</v>
      </c>
      <c r="B23" s="21" t="s">
        <v>120</v>
      </c>
      <c r="C23" s="9">
        <v>25519825</v>
      </c>
      <c r="D23" s="9">
        <v>29049079</v>
      </c>
      <c r="E23" s="9">
        <v>34816267</v>
      </c>
      <c r="F23" s="9">
        <v>42612047</v>
      </c>
      <c r="G23" s="9">
        <v>53353874</v>
      </c>
      <c r="H23" s="22">
        <v>10217579</v>
      </c>
      <c r="I23" s="22">
        <v>11210091</v>
      </c>
      <c r="J23" s="22">
        <v>11399134</v>
      </c>
      <c r="K23" s="22">
        <v>12564482</v>
      </c>
      <c r="L23" s="22">
        <v>13456094</v>
      </c>
      <c r="M23" s="22">
        <v>13817366</v>
      </c>
      <c r="N23" s="22">
        <v>13515930</v>
      </c>
      <c r="O23" s="11"/>
    </row>
    <row r="24" spans="1:15" ht="36.75" customHeight="1" x14ac:dyDescent="0.2">
      <c r="A24" s="14"/>
      <c r="B24" s="14" t="s">
        <v>121</v>
      </c>
      <c r="C24" s="15">
        <v>7827884</v>
      </c>
      <c r="D24" s="15">
        <v>9587513</v>
      </c>
      <c r="E24" s="15">
        <v>13067848</v>
      </c>
      <c r="F24" s="15">
        <v>15854092</v>
      </c>
      <c r="G24" s="15">
        <v>19247434</v>
      </c>
      <c r="H24" s="16">
        <v>4006944</v>
      </c>
      <c r="I24" s="16">
        <v>4214973</v>
      </c>
      <c r="J24" s="16">
        <v>4002438</v>
      </c>
      <c r="K24" s="16">
        <v>4554260</v>
      </c>
      <c r="L24" s="16">
        <v>5038531</v>
      </c>
      <c r="M24" s="16">
        <v>5061662</v>
      </c>
      <c r="N24" s="16">
        <v>4592980</v>
      </c>
      <c r="O24" s="17"/>
    </row>
    <row r="25" spans="1:15" ht="36.75" customHeight="1" x14ac:dyDescent="0.2">
      <c r="A25" s="14"/>
      <c r="B25" s="14" t="s">
        <v>122</v>
      </c>
      <c r="C25" s="15">
        <v>3976118</v>
      </c>
      <c r="D25" s="15">
        <v>4668572</v>
      </c>
      <c r="E25" s="15">
        <v>4399679</v>
      </c>
      <c r="F25" s="15">
        <v>4318117</v>
      </c>
      <c r="G25" s="15">
        <v>7223138</v>
      </c>
      <c r="H25" s="16">
        <v>938370</v>
      </c>
      <c r="I25" s="16">
        <v>1032915</v>
      </c>
      <c r="J25" s="16">
        <v>1166869</v>
      </c>
      <c r="K25" s="16">
        <v>1608395</v>
      </c>
      <c r="L25" s="16">
        <v>1824291</v>
      </c>
      <c r="M25" s="16">
        <v>1868129</v>
      </c>
      <c r="N25" s="16">
        <v>1922324</v>
      </c>
      <c r="O25" s="17"/>
    </row>
    <row r="26" spans="1:15" ht="36.75" customHeight="1" x14ac:dyDescent="0.2">
      <c r="A26" s="14"/>
      <c r="B26" s="14" t="s">
        <v>123</v>
      </c>
      <c r="C26" s="15">
        <v>620711</v>
      </c>
      <c r="D26" s="15">
        <v>726385</v>
      </c>
      <c r="E26" s="15">
        <v>822966</v>
      </c>
      <c r="F26" s="15">
        <v>1201656</v>
      </c>
      <c r="G26" s="15">
        <v>1534959</v>
      </c>
      <c r="H26" s="16">
        <v>283084</v>
      </c>
      <c r="I26" s="16">
        <v>316285</v>
      </c>
      <c r="J26" s="16">
        <v>346191</v>
      </c>
      <c r="K26" s="16">
        <v>366174</v>
      </c>
      <c r="L26" s="16">
        <v>382641</v>
      </c>
      <c r="M26" s="16">
        <v>391586</v>
      </c>
      <c r="N26" s="16">
        <v>394558</v>
      </c>
      <c r="O26" s="17"/>
    </row>
    <row r="27" spans="1:15" ht="36.75" customHeight="1" x14ac:dyDescent="0.2">
      <c r="A27" s="14"/>
      <c r="B27" s="14" t="s">
        <v>5</v>
      </c>
      <c r="C27" s="15">
        <v>929777</v>
      </c>
      <c r="D27" s="15">
        <v>1019851</v>
      </c>
      <c r="E27" s="15">
        <v>1229714</v>
      </c>
      <c r="F27" s="15">
        <v>1312527</v>
      </c>
      <c r="G27" s="15">
        <v>1497545</v>
      </c>
      <c r="H27" s="16">
        <v>342638</v>
      </c>
      <c r="I27" s="16">
        <v>332988</v>
      </c>
      <c r="J27" s="16">
        <v>339474</v>
      </c>
      <c r="K27" s="16">
        <v>352886</v>
      </c>
      <c r="L27" s="16">
        <v>361054</v>
      </c>
      <c r="M27" s="16">
        <v>370486</v>
      </c>
      <c r="N27" s="16">
        <v>413118</v>
      </c>
      <c r="O27" s="17"/>
    </row>
    <row r="28" spans="1:15" ht="36.75" customHeight="1" x14ac:dyDescent="0.2">
      <c r="A28" s="14"/>
      <c r="B28" s="14" t="s">
        <v>124</v>
      </c>
      <c r="C28" s="15">
        <v>1088992</v>
      </c>
      <c r="D28" s="15">
        <v>925285</v>
      </c>
      <c r="E28" s="15">
        <v>1514327</v>
      </c>
      <c r="F28" s="15">
        <v>3186723</v>
      </c>
      <c r="G28" s="15">
        <v>3710679</v>
      </c>
      <c r="H28" s="16">
        <v>626361</v>
      </c>
      <c r="I28" s="16">
        <v>1000271</v>
      </c>
      <c r="J28" s="16">
        <v>979701</v>
      </c>
      <c r="K28" s="16">
        <v>959531</v>
      </c>
      <c r="L28" s="16">
        <v>861224</v>
      </c>
      <c r="M28" s="16">
        <v>926706</v>
      </c>
      <c r="N28" s="16">
        <v>963217</v>
      </c>
      <c r="O28" s="17"/>
    </row>
    <row r="29" spans="1:15" ht="36.75" customHeight="1" x14ac:dyDescent="0.2">
      <c r="A29" s="14"/>
      <c r="B29" s="23" t="s">
        <v>125</v>
      </c>
      <c r="C29" s="15">
        <v>2572654</v>
      </c>
      <c r="D29" s="15">
        <v>2806288</v>
      </c>
      <c r="E29" s="15">
        <v>3083508</v>
      </c>
      <c r="F29" s="15">
        <v>3366051</v>
      </c>
      <c r="G29" s="15">
        <v>3705648</v>
      </c>
      <c r="H29" s="16">
        <v>833306</v>
      </c>
      <c r="I29" s="16">
        <v>851738</v>
      </c>
      <c r="J29" s="16">
        <v>862876</v>
      </c>
      <c r="K29" s="16">
        <v>895766</v>
      </c>
      <c r="L29" s="16">
        <v>918256</v>
      </c>
      <c r="M29" s="16">
        <v>937365</v>
      </c>
      <c r="N29" s="16">
        <v>954261</v>
      </c>
      <c r="O29" s="17"/>
    </row>
    <row r="30" spans="1:15" ht="36.75" customHeight="1" x14ac:dyDescent="0.2">
      <c r="A30" s="14"/>
      <c r="B30" s="14" t="s">
        <v>126</v>
      </c>
      <c r="C30" s="15">
        <v>2385741</v>
      </c>
      <c r="D30" s="15">
        <v>2567759</v>
      </c>
      <c r="E30" s="15">
        <v>2942698</v>
      </c>
      <c r="F30" s="15">
        <v>3474295</v>
      </c>
      <c r="G30" s="15">
        <v>3991278</v>
      </c>
      <c r="H30" s="16">
        <v>816320</v>
      </c>
      <c r="I30" s="16">
        <v>914180</v>
      </c>
      <c r="J30" s="16">
        <v>980173</v>
      </c>
      <c r="K30" s="16">
        <v>956162</v>
      </c>
      <c r="L30" s="16">
        <v>981563</v>
      </c>
      <c r="M30" s="16">
        <v>1026512</v>
      </c>
      <c r="N30" s="16">
        <v>1027041</v>
      </c>
      <c r="O30" s="24"/>
    </row>
    <row r="31" spans="1:15" ht="36.75" customHeight="1" x14ac:dyDescent="0.2">
      <c r="A31" s="14"/>
      <c r="B31" s="14" t="s">
        <v>6</v>
      </c>
      <c r="C31" s="15">
        <v>1494309</v>
      </c>
      <c r="D31" s="15">
        <v>1488542</v>
      </c>
      <c r="E31" s="15">
        <v>1646706</v>
      </c>
      <c r="F31" s="15">
        <v>1875135</v>
      </c>
      <c r="G31" s="15">
        <v>2219504</v>
      </c>
      <c r="H31" s="16">
        <v>463455</v>
      </c>
      <c r="I31" s="16">
        <v>473986</v>
      </c>
      <c r="J31" s="16">
        <v>482140</v>
      </c>
      <c r="K31" s="16">
        <v>514816</v>
      </c>
      <c r="L31" s="16">
        <v>549328</v>
      </c>
      <c r="M31" s="16">
        <v>568073</v>
      </c>
      <c r="N31" s="16">
        <v>587287</v>
      </c>
      <c r="O31" s="17"/>
    </row>
    <row r="32" spans="1:15" ht="36.75" customHeight="1" x14ac:dyDescent="0.2">
      <c r="A32" s="14"/>
      <c r="B32" s="14" t="s">
        <v>127</v>
      </c>
      <c r="C32" s="15">
        <v>792130</v>
      </c>
      <c r="D32" s="15">
        <v>882244</v>
      </c>
      <c r="E32" s="15">
        <v>982782</v>
      </c>
      <c r="F32" s="15">
        <v>1216826</v>
      </c>
      <c r="G32" s="15">
        <v>1486295</v>
      </c>
      <c r="H32" s="16">
        <v>292295</v>
      </c>
      <c r="I32" s="16">
        <v>317764</v>
      </c>
      <c r="J32" s="16">
        <v>330835</v>
      </c>
      <c r="K32" s="16">
        <v>340582</v>
      </c>
      <c r="L32" s="16">
        <v>365330</v>
      </c>
      <c r="M32" s="16">
        <v>381997</v>
      </c>
      <c r="N32" s="16">
        <v>398386</v>
      </c>
      <c r="O32" s="24"/>
    </row>
    <row r="33" spans="1:15" ht="36.75" customHeight="1" thickBot="1" x14ac:dyDescent="0.25">
      <c r="A33" s="25"/>
      <c r="B33" s="25" t="s">
        <v>128</v>
      </c>
      <c r="C33" s="96">
        <v>3831509</v>
      </c>
      <c r="D33" s="96">
        <v>4376640</v>
      </c>
      <c r="E33" s="96">
        <v>5126039</v>
      </c>
      <c r="F33" s="96">
        <v>6806625</v>
      </c>
      <c r="G33" s="96">
        <v>8737394</v>
      </c>
      <c r="H33" s="97">
        <v>1614806</v>
      </c>
      <c r="I33" s="97">
        <v>1754991</v>
      </c>
      <c r="J33" s="97">
        <v>1908437</v>
      </c>
      <c r="K33" s="97">
        <v>2015910</v>
      </c>
      <c r="L33" s="97">
        <v>2173875</v>
      </c>
      <c r="M33" s="97">
        <v>2284850</v>
      </c>
      <c r="N33" s="97">
        <v>2262758</v>
      </c>
      <c r="O33" s="17"/>
    </row>
    <row r="34" spans="1:15" s="12" customFormat="1" ht="14.25" thickTop="1" thickBot="1" x14ac:dyDescent="0.25">
      <c r="A34" s="26" t="s">
        <v>7</v>
      </c>
      <c r="B34" s="26" t="s">
        <v>129</v>
      </c>
      <c r="C34" s="98">
        <v>44746876</v>
      </c>
      <c r="D34" s="98">
        <v>52254009</v>
      </c>
      <c r="E34" s="98">
        <v>63305480</v>
      </c>
      <c r="F34" s="98">
        <v>79557790</v>
      </c>
      <c r="G34" s="98">
        <v>99541569</v>
      </c>
      <c r="H34" s="99">
        <v>19512382</v>
      </c>
      <c r="I34" s="99">
        <v>20595422</v>
      </c>
      <c r="J34" s="99">
        <v>21128785</v>
      </c>
      <c r="K34" s="99">
        <v>23490640</v>
      </c>
      <c r="L34" s="99">
        <v>25174258</v>
      </c>
      <c r="M34" s="99">
        <v>25765705</v>
      </c>
      <c r="N34" s="103">
        <v>25110965</v>
      </c>
      <c r="O34" s="11"/>
    </row>
    <row r="35" spans="1:15" ht="13.5" thickTop="1" x14ac:dyDescent="0.2">
      <c r="A35" s="122" t="s">
        <v>20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</row>
    <row r="36" spans="1:15" s="2" customFormat="1" x14ac:dyDescent="0.2">
      <c r="H36" s="29"/>
      <c r="L36" s="29"/>
    </row>
    <row r="37" spans="1:15" s="2" customFormat="1" x14ac:dyDescent="0.2">
      <c r="H37" s="29"/>
      <c r="L37" s="29"/>
    </row>
    <row r="38" spans="1:15" s="2" customFormat="1" x14ac:dyDescent="0.2">
      <c r="H38" s="29"/>
      <c r="L38" s="29"/>
    </row>
    <row r="39" spans="1:15" s="2" customFormat="1" x14ac:dyDescent="0.2">
      <c r="H39" s="29"/>
      <c r="L39" s="29"/>
    </row>
    <row r="40" spans="1:15" s="2" customFormat="1" x14ac:dyDescent="0.2">
      <c r="H40" s="29"/>
      <c r="L40" s="29"/>
    </row>
    <row r="41" spans="1:15" s="2" customFormat="1" x14ac:dyDescent="0.2">
      <c r="H41" s="29"/>
      <c r="L41" s="29"/>
    </row>
    <row r="42" spans="1:15" s="2" customFormat="1" x14ac:dyDescent="0.2">
      <c r="H42" s="29"/>
      <c r="L42" s="29"/>
    </row>
    <row r="43" spans="1:15" s="2" customFormat="1" x14ac:dyDescent="0.2">
      <c r="H43" s="29"/>
      <c r="L43" s="29"/>
    </row>
    <row r="44" spans="1:15" s="2" customFormat="1" x14ac:dyDescent="0.2">
      <c r="H44" s="29"/>
      <c r="L44" s="29"/>
    </row>
    <row r="45" spans="1:15" s="2" customFormat="1" x14ac:dyDescent="0.2">
      <c r="H45" s="29"/>
      <c r="L45" s="29"/>
    </row>
    <row r="46" spans="1:15" s="2" customFormat="1" x14ac:dyDescent="0.2">
      <c r="H46" s="29"/>
      <c r="L46" s="29"/>
    </row>
  </sheetData>
  <mergeCells count="13">
    <mergeCell ref="A1:N1"/>
    <mergeCell ref="A2:N2"/>
    <mergeCell ref="A3:N3"/>
    <mergeCell ref="A35:N35"/>
    <mergeCell ref="A4:A5"/>
    <mergeCell ref="B4:B5"/>
    <mergeCell ref="C4:C5"/>
    <mergeCell ref="D4:D5"/>
    <mergeCell ref="E4:E5"/>
    <mergeCell ref="F4:F5"/>
    <mergeCell ref="G4:G5"/>
    <mergeCell ref="H4:J4"/>
    <mergeCell ref="K4:N4"/>
  </mergeCells>
  <pageMargins left="0.7" right="0.7" top="0.75" bottom="0.75" header="0.3" footer="0.3"/>
  <pageSetup paperSize="9" scale="51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view="pageBreakPreview" zoomScaleNormal="100" zoomScaleSheetLayoutView="100" workbookViewId="0">
      <selection activeCell="M10" sqref="M10"/>
    </sheetView>
  </sheetViews>
  <sheetFormatPr defaultColWidth="8.375" defaultRowHeight="12.75" x14ac:dyDescent="0.2"/>
  <cols>
    <col min="1" max="1" width="3.875" style="1" customWidth="1"/>
    <col min="2" max="2" width="33.125" style="1" bestFit="1" customWidth="1"/>
    <col min="3" max="6" width="9.25" style="1" customWidth="1"/>
    <col min="7" max="7" width="11" style="1" bestFit="1" customWidth="1"/>
    <col min="8" max="8" width="10.25" style="30" bestFit="1" customWidth="1"/>
    <col min="9" max="10" width="10.25" style="1" bestFit="1" customWidth="1"/>
    <col min="11" max="11" width="9.25" style="1" customWidth="1"/>
    <col min="12" max="12" width="9.25" style="30" customWidth="1"/>
    <col min="13" max="13" width="8.625" style="1" bestFit="1" customWidth="1"/>
    <col min="14" max="14" width="9" style="1" bestFit="1" customWidth="1"/>
    <col min="15" max="15" width="12.75" style="1" bestFit="1" customWidth="1"/>
    <col min="16" max="16" width="14" style="1" bestFit="1" customWidth="1"/>
    <col min="17" max="18" width="11.625" style="1" bestFit="1" customWidth="1"/>
    <col min="19" max="20" width="9" style="1" bestFit="1" customWidth="1"/>
    <col min="21" max="16384" width="8.375" style="1"/>
  </cols>
  <sheetData>
    <row r="1" spans="1:20" ht="22.5" x14ac:dyDescent="0.2">
      <c r="A1" s="119" t="s">
        <v>135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0" ht="18.75" x14ac:dyDescent="0.2">
      <c r="A2" s="120" t="s">
        <v>132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20" ht="15.75" customHeight="1" thickBot="1" x14ac:dyDescent="0.25">
      <c r="A3" s="135" t="s">
        <v>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20" ht="26.25" customHeight="1" thickBot="1" x14ac:dyDescent="0.25">
      <c r="A4" s="136" t="s">
        <v>89</v>
      </c>
      <c r="B4" s="138" t="s">
        <v>90</v>
      </c>
      <c r="C4" s="140" t="s">
        <v>91</v>
      </c>
      <c r="D4" s="142" t="s">
        <v>92</v>
      </c>
      <c r="E4" s="144" t="s">
        <v>97</v>
      </c>
      <c r="F4" s="144" t="s">
        <v>93</v>
      </c>
      <c r="G4" s="144" t="s">
        <v>94</v>
      </c>
      <c r="H4" s="146" t="s">
        <v>95</v>
      </c>
      <c r="I4" s="147"/>
      <c r="J4" s="147"/>
      <c r="K4" s="148" t="s">
        <v>96</v>
      </c>
      <c r="L4" s="149"/>
      <c r="M4" s="149"/>
      <c r="N4" s="150"/>
    </row>
    <row r="5" spans="1:20" s="6" customFormat="1" ht="13.5" thickBot="1" x14ac:dyDescent="0.25">
      <c r="A5" s="137"/>
      <c r="B5" s="139"/>
      <c r="C5" s="141" t="s">
        <v>91</v>
      </c>
      <c r="D5" s="143" t="s">
        <v>92</v>
      </c>
      <c r="E5" s="145" t="s">
        <v>97</v>
      </c>
      <c r="F5" s="145" t="s">
        <v>93</v>
      </c>
      <c r="G5" s="145" t="s">
        <v>93</v>
      </c>
      <c r="H5" s="104" t="s">
        <v>98</v>
      </c>
      <c r="I5" s="105" t="s">
        <v>99</v>
      </c>
      <c r="J5" s="104" t="s">
        <v>100</v>
      </c>
      <c r="K5" s="105" t="s">
        <v>101</v>
      </c>
      <c r="L5" s="106" t="s">
        <v>98</v>
      </c>
      <c r="M5" s="104" t="s">
        <v>99</v>
      </c>
      <c r="N5" s="104" t="s">
        <v>100</v>
      </c>
    </row>
    <row r="6" spans="1:20" s="12" customFormat="1" ht="36.75" customHeight="1" x14ac:dyDescent="0.2">
      <c r="A6" s="21" t="s">
        <v>2</v>
      </c>
      <c r="B6" s="21" t="s">
        <v>102</v>
      </c>
      <c r="C6" s="9">
        <v>8137860</v>
      </c>
      <c r="D6" s="9">
        <v>8424041</v>
      </c>
      <c r="E6" s="9">
        <v>8778647</v>
      </c>
      <c r="F6" s="9">
        <v>8973643</v>
      </c>
      <c r="G6" s="9">
        <v>9544428</v>
      </c>
      <c r="H6" s="22">
        <v>2233910</v>
      </c>
      <c r="I6" s="22">
        <v>2254438</v>
      </c>
      <c r="J6" s="22">
        <v>2231180</v>
      </c>
      <c r="K6" s="22">
        <v>2451549</v>
      </c>
      <c r="L6" s="22">
        <v>2369496</v>
      </c>
      <c r="M6" s="22">
        <v>2341522</v>
      </c>
      <c r="N6" s="22">
        <v>2381862</v>
      </c>
      <c r="O6" s="95"/>
      <c r="P6" s="95"/>
    </row>
    <row r="7" spans="1:20" ht="36.75" customHeight="1" x14ac:dyDescent="0.2">
      <c r="A7" s="13"/>
      <c r="B7" s="14" t="s">
        <v>103</v>
      </c>
      <c r="C7" s="15">
        <v>2692121</v>
      </c>
      <c r="D7" s="15">
        <v>2849148</v>
      </c>
      <c r="E7" s="15">
        <v>3083439</v>
      </c>
      <c r="F7" s="15">
        <v>3047000</v>
      </c>
      <c r="G7" s="15">
        <v>3361000</v>
      </c>
      <c r="H7" s="16">
        <v>932815</v>
      </c>
      <c r="I7" s="16">
        <v>764910</v>
      </c>
      <c r="J7" s="16">
        <v>651728</v>
      </c>
      <c r="K7" s="16">
        <v>812153</v>
      </c>
      <c r="L7" s="16">
        <v>1020332</v>
      </c>
      <c r="M7" s="16">
        <v>783694</v>
      </c>
      <c r="N7" s="16">
        <v>744469</v>
      </c>
      <c r="O7" s="95"/>
      <c r="P7" s="95"/>
      <c r="S7" s="12"/>
      <c r="T7" s="12"/>
    </row>
    <row r="8" spans="1:20" ht="36.75" customHeight="1" x14ac:dyDescent="0.2">
      <c r="A8" s="18"/>
      <c r="B8" s="19" t="s">
        <v>104</v>
      </c>
      <c r="C8" s="15">
        <v>1506263</v>
      </c>
      <c r="D8" s="15">
        <v>1594000</v>
      </c>
      <c r="E8" s="15">
        <v>1682000</v>
      </c>
      <c r="F8" s="15">
        <v>1689000</v>
      </c>
      <c r="G8" s="15">
        <v>1976770</v>
      </c>
      <c r="H8" s="16">
        <v>583598</v>
      </c>
      <c r="I8" s="16">
        <v>417409</v>
      </c>
      <c r="J8" s="16">
        <v>314318</v>
      </c>
      <c r="K8" s="16">
        <v>484800</v>
      </c>
      <c r="L8" s="16">
        <v>666148</v>
      </c>
      <c r="M8" s="16">
        <v>426315</v>
      </c>
      <c r="N8" s="16">
        <v>399507</v>
      </c>
      <c r="O8" s="95"/>
      <c r="P8" s="95"/>
      <c r="S8" s="12"/>
      <c r="T8" s="12"/>
    </row>
    <row r="9" spans="1:20" ht="36.75" customHeight="1" x14ac:dyDescent="0.2">
      <c r="A9" s="18"/>
      <c r="B9" s="19" t="s">
        <v>105</v>
      </c>
      <c r="C9" s="15">
        <v>1067179</v>
      </c>
      <c r="D9" s="15">
        <v>1152009</v>
      </c>
      <c r="E9" s="15">
        <v>1289069</v>
      </c>
      <c r="F9" s="15">
        <v>1271000</v>
      </c>
      <c r="G9" s="15">
        <v>1255888</v>
      </c>
      <c r="H9" s="16">
        <v>328728</v>
      </c>
      <c r="I9" s="16">
        <v>326650</v>
      </c>
      <c r="J9" s="16">
        <v>314068</v>
      </c>
      <c r="K9" s="16">
        <v>299395</v>
      </c>
      <c r="L9" s="16">
        <v>322764</v>
      </c>
      <c r="M9" s="16">
        <v>323650</v>
      </c>
      <c r="N9" s="16">
        <v>310079</v>
      </c>
      <c r="O9" s="95"/>
      <c r="P9" s="95"/>
      <c r="S9" s="12"/>
      <c r="T9" s="12"/>
    </row>
    <row r="10" spans="1:20" ht="36.75" customHeight="1" x14ac:dyDescent="0.2">
      <c r="A10" s="18"/>
      <c r="B10" s="20" t="s">
        <v>106</v>
      </c>
      <c r="C10" s="15">
        <v>118679</v>
      </c>
      <c r="D10" s="15">
        <v>103154</v>
      </c>
      <c r="E10" s="15">
        <v>112662</v>
      </c>
      <c r="F10" s="15">
        <v>86934</v>
      </c>
      <c r="G10" s="15">
        <v>127991</v>
      </c>
      <c r="H10" s="16">
        <v>20489</v>
      </c>
      <c r="I10" s="16">
        <v>20852</v>
      </c>
      <c r="J10" s="16">
        <v>23342</v>
      </c>
      <c r="K10" s="16">
        <v>27958</v>
      </c>
      <c r="L10" s="16">
        <v>31421</v>
      </c>
      <c r="M10" s="16">
        <v>33729</v>
      </c>
      <c r="N10" s="16">
        <v>34883</v>
      </c>
      <c r="O10" s="95"/>
      <c r="P10" s="95"/>
      <c r="S10" s="12"/>
      <c r="T10" s="12"/>
    </row>
    <row r="11" spans="1:20" ht="36.75" customHeight="1" x14ac:dyDescent="0.2">
      <c r="A11" s="18"/>
      <c r="B11" s="19" t="s">
        <v>107</v>
      </c>
      <c r="C11" s="15">
        <v>5146701</v>
      </c>
      <c r="D11" s="15">
        <v>5269009</v>
      </c>
      <c r="E11" s="15">
        <v>5387611</v>
      </c>
      <c r="F11" s="15">
        <v>5587110</v>
      </c>
      <c r="G11" s="15">
        <v>5837087</v>
      </c>
      <c r="H11" s="16">
        <v>1206902</v>
      </c>
      <c r="I11" s="16">
        <v>1416195</v>
      </c>
      <c r="J11" s="16">
        <v>1484808</v>
      </c>
      <c r="K11" s="16">
        <v>1558004</v>
      </c>
      <c r="L11" s="16">
        <v>1252639</v>
      </c>
      <c r="M11" s="16">
        <v>1483834</v>
      </c>
      <c r="N11" s="16">
        <v>1542610</v>
      </c>
      <c r="O11" s="95"/>
      <c r="P11" s="95"/>
      <c r="S11" s="12"/>
      <c r="T11" s="12"/>
    </row>
    <row r="12" spans="1:20" ht="36.75" customHeight="1" x14ac:dyDescent="0.2">
      <c r="A12" s="18"/>
      <c r="B12" s="19" t="s">
        <v>108</v>
      </c>
      <c r="C12" s="15">
        <v>177917</v>
      </c>
      <c r="D12" s="15">
        <v>183877</v>
      </c>
      <c r="E12" s="15">
        <v>185162</v>
      </c>
      <c r="F12" s="15">
        <v>215946</v>
      </c>
      <c r="G12" s="15">
        <v>222532</v>
      </c>
      <c r="H12" s="16">
        <v>53644</v>
      </c>
      <c r="I12" s="16">
        <v>55094</v>
      </c>
      <c r="J12" s="16">
        <v>55779</v>
      </c>
      <c r="K12" s="16">
        <v>55701</v>
      </c>
      <c r="L12" s="16">
        <v>55643</v>
      </c>
      <c r="M12" s="16">
        <v>55604</v>
      </c>
      <c r="N12" s="16">
        <v>55584</v>
      </c>
      <c r="O12" s="95"/>
      <c r="P12" s="95"/>
      <c r="S12" s="12"/>
      <c r="T12" s="12"/>
    </row>
    <row r="13" spans="1:20" ht="36.75" customHeight="1" x14ac:dyDescent="0.2">
      <c r="A13" s="18"/>
      <c r="B13" s="19" t="s">
        <v>109</v>
      </c>
      <c r="C13" s="15">
        <v>121121</v>
      </c>
      <c r="D13" s="15">
        <v>122007</v>
      </c>
      <c r="E13" s="15">
        <v>122435</v>
      </c>
      <c r="F13" s="15">
        <v>123166</v>
      </c>
      <c r="G13" s="15">
        <v>124162</v>
      </c>
      <c r="H13" s="16">
        <v>40550</v>
      </c>
      <c r="I13" s="16">
        <v>18239</v>
      </c>
      <c r="J13" s="16">
        <v>38865</v>
      </c>
      <c r="K13" s="16">
        <v>25690</v>
      </c>
      <c r="L13" s="16">
        <v>40882</v>
      </c>
      <c r="M13" s="16">
        <v>18391</v>
      </c>
      <c r="N13" s="16">
        <v>39199</v>
      </c>
      <c r="O13" s="95"/>
      <c r="P13" s="95"/>
      <c r="S13" s="12"/>
      <c r="T13" s="12"/>
    </row>
    <row r="14" spans="1:20" s="12" customFormat="1" ht="36.75" customHeight="1" x14ac:dyDescent="0.2">
      <c r="A14" s="21" t="s">
        <v>3</v>
      </c>
      <c r="B14" s="21" t="s">
        <v>110</v>
      </c>
      <c r="C14" s="9">
        <v>6409967</v>
      </c>
      <c r="D14" s="9">
        <v>6935438</v>
      </c>
      <c r="E14" s="9">
        <v>7421583</v>
      </c>
      <c r="F14" s="9">
        <v>7146648</v>
      </c>
      <c r="G14" s="9">
        <v>7064694</v>
      </c>
      <c r="H14" s="22">
        <v>1796568</v>
      </c>
      <c r="I14" s="22">
        <v>1772234</v>
      </c>
      <c r="J14" s="22">
        <v>1749567</v>
      </c>
      <c r="K14" s="22">
        <v>1779712</v>
      </c>
      <c r="L14" s="22">
        <v>1775854</v>
      </c>
      <c r="M14" s="22">
        <v>1822320</v>
      </c>
      <c r="N14" s="22">
        <v>1686806</v>
      </c>
      <c r="O14" s="95"/>
      <c r="P14" s="95"/>
      <c r="Q14" s="95"/>
      <c r="R14" s="95"/>
    </row>
    <row r="15" spans="1:20" ht="36.75" customHeight="1" x14ac:dyDescent="0.2">
      <c r="A15" s="14"/>
      <c r="B15" s="14" t="s">
        <v>111</v>
      </c>
      <c r="C15" s="15">
        <v>685844</v>
      </c>
      <c r="D15" s="15">
        <v>697669</v>
      </c>
      <c r="E15" s="15">
        <v>651208</v>
      </c>
      <c r="F15" s="15">
        <v>630143</v>
      </c>
      <c r="G15" s="15">
        <v>651992</v>
      </c>
      <c r="H15" s="16">
        <v>157816</v>
      </c>
      <c r="I15" s="16">
        <v>161897</v>
      </c>
      <c r="J15" s="16">
        <v>162254</v>
      </c>
      <c r="K15" s="16">
        <v>170956</v>
      </c>
      <c r="L15" s="16">
        <v>164622</v>
      </c>
      <c r="M15" s="16">
        <v>162792</v>
      </c>
      <c r="N15" s="16">
        <v>153623</v>
      </c>
      <c r="O15" s="95"/>
      <c r="P15" s="95"/>
      <c r="S15" s="12"/>
      <c r="T15" s="12"/>
    </row>
    <row r="16" spans="1:20" ht="36.75" customHeight="1" x14ac:dyDescent="0.2">
      <c r="A16" s="14"/>
      <c r="B16" s="14" t="s">
        <v>112</v>
      </c>
      <c r="C16" s="15">
        <v>3970245.9999999995</v>
      </c>
      <c r="D16" s="15">
        <v>4388024</v>
      </c>
      <c r="E16" s="15">
        <v>4864350</v>
      </c>
      <c r="F16" s="15">
        <v>4608423</v>
      </c>
      <c r="G16" s="15">
        <v>4752592</v>
      </c>
      <c r="H16" s="16">
        <v>1178713</v>
      </c>
      <c r="I16" s="16">
        <v>1215066</v>
      </c>
      <c r="J16" s="16">
        <v>1095470</v>
      </c>
      <c r="K16" s="16">
        <v>1144966</v>
      </c>
      <c r="L16" s="16">
        <v>1203145</v>
      </c>
      <c r="M16" s="16">
        <v>1256233</v>
      </c>
      <c r="N16" s="16">
        <v>1148248</v>
      </c>
      <c r="O16" s="95"/>
      <c r="P16" s="95"/>
      <c r="S16" s="12"/>
      <c r="T16" s="12"/>
    </row>
    <row r="17" spans="1:20" ht="36.75" customHeight="1" x14ac:dyDescent="0.2">
      <c r="A17" s="14"/>
      <c r="B17" s="14" t="s">
        <v>113</v>
      </c>
      <c r="C17" s="15">
        <v>2906579.3405579799</v>
      </c>
      <c r="D17" s="15">
        <v>3240794</v>
      </c>
      <c r="E17" s="15">
        <v>3626559</v>
      </c>
      <c r="F17" s="15">
        <v>3269760</v>
      </c>
      <c r="G17" s="15">
        <v>3304913</v>
      </c>
      <c r="H17" s="16">
        <v>848002</v>
      </c>
      <c r="I17" s="16">
        <v>877084</v>
      </c>
      <c r="J17" s="16">
        <v>749578</v>
      </c>
      <c r="K17" s="16">
        <v>790526</v>
      </c>
      <c r="L17" s="16">
        <v>842294</v>
      </c>
      <c r="M17" s="16">
        <v>891107</v>
      </c>
      <c r="N17" s="16">
        <v>780986</v>
      </c>
      <c r="O17" s="95"/>
      <c r="P17" s="95"/>
      <c r="S17" s="12"/>
      <c r="T17" s="12"/>
    </row>
    <row r="18" spans="1:20" ht="36.75" customHeight="1" x14ac:dyDescent="0.2">
      <c r="A18" s="14"/>
      <c r="B18" s="14" t="s">
        <v>114</v>
      </c>
      <c r="C18" s="15">
        <v>647374.33350436448</v>
      </c>
      <c r="D18" s="15">
        <v>705485</v>
      </c>
      <c r="E18" s="15">
        <v>768249</v>
      </c>
      <c r="F18" s="15">
        <v>838794</v>
      </c>
      <c r="G18" s="15">
        <v>914766</v>
      </c>
      <c r="H18" s="16">
        <v>206940</v>
      </c>
      <c r="I18" s="16">
        <v>212028</v>
      </c>
      <c r="J18" s="16">
        <v>217544</v>
      </c>
      <c r="K18" s="16">
        <v>223489</v>
      </c>
      <c r="L18" s="16">
        <v>227948</v>
      </c>
      <c r="M18" s="16">
        <v>230921</v>
      </c>
      <c r="N18" s="16">
        <v>232407</v>
      </c>
      <c r="O18" s="95"/>
      <c r="P18" s="95"/>
      <c r="S18" s="12"/>
      <c r="T18" s="12"/>
    </row>
    <row r="19" spans="1:20" ht="36.75" customHeight="1" x14ac:dyDescent="0.2">
      <c r="A19" s="14"/>
      <c r="B19" s="14" t="s">
        <v>115</v>
      </c>
      <c r="C19" s="15">
        <v>416293.32593765308</v>
      </c>
      <c r="D19" s="15">
        <v>441745</v>
      </c>
      <c r="E19" s="15">
        <v>469542</v>
      </c>
      <c r="F19" s="15">
        <v>499869</v>
      </c>
      <c r="G19" s="15">
        <v>532913</v>
      </c>
      <c r="H19" s="16">
        <v>123771</v>
      </c>
      <c r="I19" s="16">
        <v>125954</v>
      </c>
      <c r="J19" s="16">
        <v>128348</v>
      </c>
      <c r="K19" s="16">
        <v>130951</v>
      </c>
      <c r="L19" s="16">
        <v>132903</v>
      </c>
      <c r="M19" s="16">
        <v>134204</v>
      </c>
      <c r="N19" s="16">
        <v>134855</v>
      </c>
      <c r="O19" s="95"/>
      <c r="P19" s="95"/>
      <c r="S19" s="12"/>
      <c r="T19" s="12"/>
    </row>
    <row r="20" spans="1:20" ht="36.75" customHeight="1" x14ac:dyDescent="0.2">
      <c r="A20" s="14"/>
      <c r="B20" s="14" t="s">
        <v>116</v>
      </c>
      <c r="C20" s="15">
        <v>814703</v>
      </c>
      <c r="D20" s="15">
        <v>888101</v>
      </c>
      <c r="E20" s="15">
        <v>926804</v>
      </c>
      <c r="F20" s="15">
        <v>1018983</v>
      </c>
      <c r="G20" s="15">
        <v>784099</v>
      </c>
      <c r="H20" s="16">
        <v>205250</v>
      </c>
      <c r="I20" s="16">
        <v>166741</v>
      </c>
      <c r="J20" s="16">
        <v>298162</v>
      </c>
      <c r="K20" s="16">
        <v>234756</v>
      </c>
      <c r="L20" s="16">
        <v>161738</v>
      </c>
      <c r="M20" s="16">
        <v>195436</v>
      </c>
      <c r="N20" s="16">
        <v>192166</v>
      </c>
      <c r="O20" s="95"/>
      <c r="P20" s="95"/>
      <c r="S20" s="12"/>
      <c r="T20" s="12"/>
    </row>
    <row r="21" spans="1:20" ht="36.75" customHeight="1" x14ac:dyDescent="0.2">
      <c r="A21" s="14"/>
      <c r="B21" s="14" t="s">
        <v>117</v>
      </c>
      <c r="C21" s="15">
        <v>939174</v>
      </c>
      <c r="D21" s="15">
        <v>961644</v>
      </c>
      <c r="E21" s="15">
        <v>979221</v>
      </c>
      <c r="F21" s="15">
        <v>889099</v>
      </c>
      <c r="G21" s="15">
        <v>876011</v>
      </c>
      <c r="H21" s="16">
        <v>254789</v>
      </c>
      <c r="I21" s="16">
        <v>228529</v>
      </c>
      <c r="J21" s="16">
        <v>193681</v>
      </c>
      <c r="K21" s="16">
        <v>229034</v>
      </c>
      <c r="L21" s="16">
        <v>246349</v>
      </c>
      <c r="M21" s="16">
        <v>207859</v>
      </c>
      <c r="N21" s="16">
        <v>192769</v>
      </c>
      <c r="O21" s="95"/>
      <c r="P21" s="95"/>
      <c r="S21" s="12"/>
      <c r="T21" s="12"/>
    </row>
    <row r="22" spans="1:20" s="12" customFormat="1" ht="36.75" customHeight="1" x14ac:dyDescent="0.2">
      <c r="A22" s="21"/>
      <c r="B22" s="21" t="s">
        <v>118</v>
      </c>
      <c r="C22" s="9">
        <v>14547827</v>
      </c>
      <c r="D22" s="9">
        <v>15359479</v>
      </c>
      <c r="E22" s="9">
        <v>16200230</v>
      </c>
      <c r="F22" s="9">
        <v>16120291</v>
      </c>
      <c r="G22" s="9">
        <v>16609121</v>
      </c>
      <c r="H22" s="22">
        <v>4030687</v>
      </c>
      <c r="I22" s="22">
        <v>4027135</v>
      </c>
      <c r="J22" s="22">
        <v>3975663</v>
      </c>
      <c r="K22" s="22">
        <v>4231261</v>
      </c>
      <c r="L22" s="22">
        <v>4145350</v>
      </c>
      <c r="M22" s="22">
        <v>4163842</v>
      </c>
      <c r="N22" s="22">
        <v>4068668</v>
      </c>
      <c r="O22" s="95"/>
      <c r="P22" s="95"/>
    </row>
    <row r="23" spans="1:20" s="12" customFormat="1" ht="36.75" customHeight="1" x14ac:dyDescent="0.2">
      <c r="A23" s="21" t="s">
        <v>119</v>
      </c>
      <c r="B23" s="21" t="s">
        <v>120</v>
      </c>
      <c r="C23" s="9">
        <v>20038838</v>
      </c>
      <c r="D23" s="9">
        <v>21223003</v>
      </c>
      <c r="E23" s="9">
        <v>22643030</v>
      </c>
      <c r="F23" s="9">
        <v>22638208</v>
      </c>
      <c r="G23" s="9">
        <v>23125074</v>
      </c>
      <c r="H23" s="22">
        <v>5768236</v>
      </c>
      <c r="I23" s="22">
        <v>5754082</v>
      </c>
      <c r="J23" s="22">
        <v>5527071</v>
      </c>
      <c r="K23" s="22">
        <v>5697387</v>
      </c>
      <c r="L23" s="22">
        <v>5839846</v>
      </c>
      <c r="M23" s="22">
        <v>5847725</v>
      </c>
      <c r="N23" s="22">
        <v>5740116</v>
      </c>
      <c r="O23" s="95"/>
      <c r="P23" s="95"/>
    </row>
    <row r="24" spans="1:20" ht="36.75" customHeight="1" x14ac:dyDescent="0.2">
      <c r="A24" s="14"/>
      <c r="B24" s="14" t="s">
        <v>121</v>
      </c>
      <c r="C24" s="15">
        <v>5998707</v>
      </c>
      <c r="D24" s="15">
        <v>6647199</v>
      </c>
      <c r="E24" s="15">
        <v>7325882</v>
      </c>
      <c r="F24" s="15">
        <v>7033762</v>
      </c>
      <c r="G24" s="15">
        <v>7271799</v>
      </c>
      <c r="H24" s="16">
        <v>1829103</v>
      </c>
      <c r="I24" s="16">
        <v>1838637</v>
      </c>
      <c r="J24" s="16">
        <v>1660085</v>
      </c>
      <c r="K24" s="16">
        <v>1761388</v>
      </c>
      <c r="L24" s="16">
        <v>1873490</v>
      </c>
      <c r="M24" s="16">
        <v>1892260</v>
      </c>
      <c r="N24" s="16">
        <v>1744661</v>
      </c>
      <c r="O24" s="95"/>
      <c r="P24" s="95"/>
      <c r="S24" s="12"/>
      <c r="T24" s="12"/>
    </row>
    <row r="25" spans="1:20" ht="36.75" customHeight="1" x14ac:dyDescent="0.2">
      <c r="A25" s="14"/>
      <c r="B25" s="14" t="s">
        <v>122</v>
      </c>
      <c r="C25" s="15">
        <v>3634152</v>
      </c>
      <c r="D25" s="15">
        <v>3811190</v>
      </c>
      <c r="E25" s="15">
        <v>3980936</v>
      </c>
      <c r="F25" s="15">
        <v>4132064.9999999995</v>
      </c>
      <c r="G25" s="15">
        <v>4210875</v>
      </c>
      <c r="H25" s="16">
        <v>1042820</v>
      </c>
      <c r="I25" s="16">
        <v>1041949</v>
      </c>
      <c r="J25" s="16">
        <v>1023062</v>
      </c>
      <c r="K25" s="16">
        <v>1047415</v>
      </c>
      <c r="L25" s="16">
        <v>1066994</v>
      </c>
      <c r="M25" s="16">
        <v>1052687</v>
      </c>
      <c r="N25" s="16">
        <v>1043779</v>
      </c>
      <c r="O25" s="95"/>
      <c r="P25" s="95"/>
      <c r="S25" s="12"/>
      <c r="T25" s="12"/>
    </row>
    <row r="26" spans="1:20" ht="36.75" customHeight="1" x14ac:dyDescent="0.2">
      <c r="A26" s="14"/>
      <c r="B26" s="14" t="s">
        <v>123</v>
      </c>
      <c r="C26" s="15">
        <v>499522</v>
      </c>
      <c r="D26" s="15">
        <v>520024</v>
      </c>
      <c r="E26" s="15">
        <v>541222</v>
      </c>
      <c r="F26" s="15">
        <v>563604</v>
      </c>
      <c r="G26" s="15">
        <v>586454</v>
      </c>
      <c r="H26" s="16">
        <v>140061</v>
      </c>
      <c r="I26" s="16">
        <v>141622</v>
      </c>
      <c r="J26" s="16">
        <v>143303</v>
      </c>
      <c r="K26" s="16">
        <v>145033</v>
      </c>
      <c r="L26" s="16">
        <v>146388</v>
      </c>
      <c r="M26" s="16">
        <v>147291</v>
      </c>
      <c r="N26" s="16">
        <v>147742</v>
      </c>
      <c r="O26" s="95"/>
      <c r="P26" s="95"/>
      <c r="S26" s="12"/>
      <c r="T26" s="12"/>
    </row>
    <row r="27" spans="1:20" ht="36.75" customHeight="1" x14ac:dyDescent="0.2">
      <c r="A27" s="14"/>
      <c r="B27" s="14" t="s">
        <v>5</v>
      </c>
      <c r="C27" s="15">
        <v>868338</v>
      </c>
      <c r="D27" s="15">
        <v>953818</v>
      </c>
      <c r="E27" s="15">
        <v>1125119</v>
      </c>
      <c r="F27" s="15">
        <v>1116760</v>
      </c>
      <c r="G27" s="15">
        <v>1120086</v>
      </c>
      <c r="H27" s="16">
        <v>297440</v>
      </c>
      <c r="I27" s="16">
        <v>277605</v>
      </c>
      <c r="J27" s="16">
        <v>271134</v>
      </c>
      <c r="K27" s="16">
        <v>280384</v>
      </c>
      <c r="L27" s="16">
        <v>284176</v>
      </c>
      <c r="M27" s="16">
        <v>262315</v>
      </c>
      <c r="N27" s="16">
        <v>293211</v>
      </c>
      <c r="O27" s="95"/>
      <c r="P27" s="95"/>
      <c r="S27" s="12"/>
      <c r="T27" s="12"/>
    </row>
    <row r="28" spans="1:20" ht="36.75" customHeight="1" x14ac:dyDescent="0.2">
      <c r="A28" s="14"/>
      <c r="B28" s="14" t="s">
        <v>124</v>
      </c>
      <c r="C28" s="15">
        <v>647435</v>
      </c>
      <c r="D28" s="15">
        <v>682988</v>
      </c>
      <c r="E28" s="15">
        <v>730220</v>
      </c>
      <c r="F28" s="15">
        <v>657549</v>
      </c>
      <c r="G28" s="15">
        <v>587372</v>
      </c>
      <c r="H28" s="16">
        <v>175120</v>
      </c>
      <c r="I28" s="16">
        <v>157209</v>
      </c>
      <c r="J28" s="16">
        <v>149816</v>
      </c>
      <c r="K28" s="16">
        <v>149769</v>
      </c>
      <c r="L28" s="16">
        <v>147027</v>
      </c>
      <c r="M28" s="16">
        <v>144729</v>
      </c>
      <c r="N28" s="16">
        <v>145847</v>
      </c>
      <c r="O28" s="95"/>
      <c r="P28" s="95"/>
      <c r="S28" s="12"/>
      <c r="T28" s="12"/>
    </row>
    <row r="29" spans="1:20" ht="36.75" customHeight="1" x14ac:dyDescent="0.2">
      <c r="A29" s="14"/>
      <c r="B29" s="23" t="s">
        <v>125</v>
      </c>
      <c r="C29" s="15">
        <v>2006873</v>
      </c>
      <c r="D29" s="15">
        <v>2080094.9999999998</v>
      </c>
      <c r="E29" s="15">
        <v>2156942</v>
      </c>
      <c r="F29" s="15">
        <v>2237142</v>
      </c>
      <c r="G29" s="15">
        <v>2320839</v>
      </c>
      <c r="H29" s="16">
        <v>555929</v>
      </c>
      <c r="I29" s="16">
        <v>561520</v>
      </c>
      <c r="J29" s="16">
        <v>567629</v>
      </c>
      <c r="K29" s="16">
        <v>574485</v>
      </c>
      <c r="L29" s="16">
        <v>579392</v>
      </c>
      <c r="M29" s="16">
        <v>582663</v>
      </c>
      <c r="N29" s="16">
        <v>584299</v>
      </c>
      <c r="O29" s="95"/>
      <c r="P29" s="95"/>
      <c r="S29" s="12"/>
      <c r="T29" s="12"/>
    </row>
    <row r="30" spans="1:20" ht="36.75" customHeight="1" x14ac:dyDescent="0.2">
      <c r="A30" s="14"/>
      <c r="B30" s="14" t="s">
        <v>126</v>
      </c>
      <c r="C30" s="15">
        <v>1830153</v>
      </c>
      <c r="D30" s="15">
        <v>1820093</v>
      </c>
      <c r="E30" s="15">
        <v>1853122</v>
      </c>
      <c r="F30" s="15">
        <v>1722958</v>
      </c>
      <c r="G30" s="15">
        <v>1597905</v>
      </c>
      <c r="H30" s="16">
        <v>442298</v>
      </c>
      <c r="I30" s="16">
        <v>427917</v>
      </c>
      <c r="J30" s="16">
        <v>397687</v>
      </c>
      <c r="K30" s="16">
        <v>407208</v>
      </c>
      <c r="L30" s="16">
        <v>395067</v>
      </c>
      <c r="M30" s="16">
        <v>396110</v>
      </c>
      <c r="N30" s="16">
        <v>399520</v>
      </c>
      <c r="O30" s="95"/>
      <c r="P30" s="95"/>
      <c r="S30" s="12"/>
      <c r="T30" s="12"/>
    </row>
    <row r="31" spans="1:20" ht="36.75" customHeight="1" x14ac:dyDescent="0.2">
      <c r="A31" s="14"/>
      <c r="B31" s="14" t="s">
        <v>6</v>
      </c>
      <c r="C31" s="15">
        <v>1024760</v>
      </c>
      <c r="D31" s="15">
        <v>1012428</v>
      </c>
      <c r="E31" s="15">
        <v>1071646</v>
      </c>
      <c r="F31" s="15">
        <v>1126861</v>
      </c>
      <c r="G31" s="15">
        <v>1222632</v>
      </c>
      <c r="H31" s="16">
        <v>279190</v>
      </c>
      <c r="I31" s="16">
        <v>286159</v>
      </c>
      <c r="J31" s="16">
        <v>286193</v>
      </c>
      <c r="K31" s="16">
        <v>297526</v>
      </c>
      <c r="L31" s="16">
        <v>302111</v>
      </c>
      <c r="M31" s="16">
        <v>311009</v>
      </c>
      <c r="N31" s="16">
        <v>311986</v>
      </c>
      <c r="O31" s="95"/>
      <c r="P31" s="95"/>
      <c r="S31" s="12"/>
      <c r="T31" s="12"/>
    </row>
    <row r="32" spans="1:20" ht="36.75" customHeight="1" x14ac:dyDescent="0.2">
      <c r="A32" s="14"/>
      <c r="B32" s="14" t="s">
        <v>127</v>
      </c>
      <c r="C32" s="15">
        <v>568638</v>
      </c>
      <c r="D32" s="15">
        <v>585137</v>
      </c>
      <c r="E32" s="15">
        <v>600835</v>
      </c>
      <c r="F32" s="15">
        <v>653855</v>
      </c>
      <c r="G32" s="15">
        <v>690174</v>
      </c>
      <c r="H32" s="16">
        <v>162159</v>
      </c>
      <c r="I32" s="16">
        <v>166417</v>
      </c>
      <c r="J32" s="16">
        <v>167177</v>
      </c>
      <c r="K32" s="16">
        <v>166285</v>
      </c>
      <c r="L32" s="16">
        <v>169546</v>
      </c>
      <c r="M32" s="16">
        <v>175774</v>
      </c>
      <c r="N32" s="16">
        <v>178569</v>
      </c>
      <c r="O32" s="95"/>
      <c r="P32" s="95"/>
      <c r="S32" s="12"/>
      <c r="T32" s="12"/>
    </row>
    <row r="33" spans="1:20" ht="36.75" customHeight="1" thickBot="1" x14ac:dyDescent="0.25">
      <c r="A33" s="107"/>
      <c r="B33" s="107" t="s">
        <v>128</v>
      </c>
      <c r="C33" s="108">
        <v>2960260</v>
      </c>
      <c r="D33" s="108">
        <v>3110031</v>
      </c>
      <c r="E33" s="108">
        <v>3257106</v>
      </c>
      <c r="F33" s="108">
        <v>3394562</v>
      </c>
      <c r="G33" s="108">
        <v>3516939</v>
      </c>
      <c r="H33" s="109">
        <v>844117</v>
      </c>
      <c r="I33" s="109">
        <v>855049</v>
      </c>
      <c r="J33" s="109">
        <v>860984</v>
      </c>
      <c r="K33" s="109">
        <v>867894</v>
      </c>
      <c r="L33" s="109">
        <v>875656</v>
      </c>
      <c r="M33" s="109">
        <v>882886</v>
      </c>
      <c r="N33" s="109">
        <v>890503</v>
      </c>
      <c r="O33" s="95"/>
      <c r="P33" s="95"/>
      <c r="S33" s="12"/>
      <c r="T33" s="12"/>
    </row>
    <row r="34" spans="1:20" s="12" customFormat="1" ht="13.5" thickBot="1" x14ac:dyDescent="0.25">
      <c r="A34" s="110" t="s">
        <v>7</v>
      </c>
      <c r="B34" s="110" t="s">
        <v>129</v>
      </c>
      <c r="C34" s="111">
        <v>34586665</v>
      </c>
      <c r="D34" s="111">
        <v>36582482</v>
      </c>
      <c r="E34" s="111">
        <v>38843260</v>
      </c>
      <c r="F34" s="111">
        <v>38758499</v>
      </c>
      <c r="G34" s="111">
        <v>39734195</v>
      </c>
      <c r="H34" s="112">
        <v>9798923</v>
      </c>
      <c r="I34" s="112">
        <v>9781217</v>
      </c>
      <c r="J34" s="112">
        <v>9502734</v>
      </c>
      <c r="K34" s="112">
        <v>9928648</v>
      </c>
      <c r="L34" s="112">
        <v>9985196</v>
      </c>
      <c r="M34" s="112">
        <v>10011567</v>
      </c>
      <c r="N34" s="112">
        <v>9808784</v>
      </c>
      <c r="O34" s="95"/>
      <c r="P34" s="95"/>
    </row>
    <row r="35" spans="1:20" x14ac:dyDescent="0.2">
      <c r="A35" s="122" t="s">
        <v>20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P35" s="95"/>
      <c r="S35" s="12"/>
      <c r="T35" s="12"/>
    </row>
    <row r="36" spans="1:20" s="2" customFormat="1" ht="15" x14ac:dyDescent="0.2">
      <c r="A36" s="27"/>
      <c r="B36" s="27"/>
      <c r="C36" s="27"/>
      <c r="D36" s="27"/>
      <c r="E36" s="27"/>
      <c r="F36" s="27"/>
      <c r="G36" s="27"/>
      <c r="H36" s="28"/>
      <c r="I36" s="27"/>
      <c r="J36" s="27"/>
      <c r="K36" s="27"/>
      <c r="L36" s="28"/>
      <c r="M36" s="27"/>
      <c r="P36" s="95"/>
      <c r="S36" s="12"/>
      <c r="T36" s="12"/>
    </row>
    <row r="37" spans="1:20" s="2" customFormat="1" x14ac:dyDescent="0.2">
      <c r="H37" s="29"/>
      <c r="L37" s="29"/>
      <c r="P37" s="95"/>
      <c r="S37" s="12"/>
      <c r="T37" s="12"/>
    </row>
    <row r="38" spans="1:20" s="2" customFormat="1" x14ac:dyDescent="0.2">
      <c r="H38" s="29"/>
      <c r="L38" s="29"/>
      <c r="P38" s="95"/>
      <c r="S38" s="12"/>
      <c r="T38" s="12"/>
    </row>
    <row r="39" spans="1:20" s="2" customFormat="1" x14ac:dyDescent="0.2">
      <c r="H39" s="29"/>
      <c r="L39" s="29"/>
      <c r="P39" s="95"/>
      <c r="S39" s="12"/>
      <c r="T39" s="12"/>
    </row>
    <row r="40" spans="1:20" s="2" customFormat="1" x14ac:dyDescent="0.2">
      <c r="H40" s="29"/>
      <c r="L40" s="29"/>
      <c r="P40" s="95"/>
      <c r="S40" s="12"/>
      <c r="T40" s="12"/>
    </row>
    <row r="41" spans="1:20" s="2" customFormat="1" x14ac:dyDescent="0.2">
      <c r="H41" s="29"/>
      <c r="L41" s="29"/>
      <c r="P41" s="95"/>
      <c r="S41" s="12"/>
      <c r="T41" s="12"/>
    </row>
    <row r="42" spans="1:20" s="2" customFormat="1" x14ac:dyDescent="0.2">
      <c r="H42" s="29"/>
      <c r="L42" s="29"/>
    </row>
    <row r="43" spans="1:20" s="2" customFormat="1" x14ac:dyDescent="0.2">
      <c r="H43" s="29"/>
      <c r="L43" s="29"/>
    </row>
    <row r="44" spans="1:20" s="2" customFormat="1" x14ac:dyDescent="0.2">
      <c r="H44" s="29"/>
      <c r="L44" s="29"/>
    </row>
    <row r="45" spans="1:20" s="2" customFormat="1" x14ac:dyDescent="0.2">
      <c r="H45" s="29"/>
      <c r="L45" s="29"/>
    </row>
    <row r="46" spans="1:20" s="2" customFormat="1" x14ac:dyDescent="0.2">
      <c r="H46" s="29"/>
      <c r="L46" s="29"/>
    </row>
    <row r="47" spans="1:20" x14ac:dyDescent="0.2">
      <c r="A47" s="2"/>
      <c r="B47" s="2"/>
      <c r="C47" s="2"/>
      <c r="D47" s="2"/>
      <c r="E47" s="2"/>
      <c r="F47" s="2"/>
      <c r="G47" s="2"/>
      <c r="H47" s="29"/>
      <c r="I47" s="2"/>
      <c r="J47" s="2"/>
      <c r="K47" s="2"/>
      <c r="L47" s="29"/>
      <c r="M47" s="2"/>
    </row>
  </sheetData>
  <mergeCells count="13">
    <mergeCell ref="A35:N35"/>
    <mergeCell ref="A1:N1"/>
    <mergeCell ref="A2:N2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N4"/>
  </mergeCells>
  <pageMargins left="0.7" right="0.7" top="0.75" bottom="0.75" header="0.3" footer="0.3"/>
  <pageSetup paperSize="9" scale="53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activeCell="D4" sqref="D4"/>
    </sheetView>
  </sheetViews>
  <sheetFormatPr defaultColWidth="9" defaultRowHeight="15" x14ac:dyDescent="0.25"/>
  <cols>
    <col min="1" max="1" width="31.875" style="31" bestFit="1" customWidth="1"/>
    <col min="2" max="2" width="8.75" style="31" bestFit="1" customWidth="1"/>
    <col min="3" max="5" width="9" style="31" bestFit="1" customWidth="1"/>
    <col min="6" max="6" width="9.375" style="31" bestFit="1" customWidth="1"/>
    <col min="7" max="7" width="9" style="31"/>
    <col min="8" max="8" width="8.375" style="31" bestFit="1" customWidth="1"/>
    <col min="9" max="9" width="8.75" style="31" bestFit="1" customWidth="1"/>
    <col min="10" max="10" width="9" style="31" bestFit="1" customWidth="1"/>
    <col min="11" max="12" width="8.75" style="31" bestFit="1" customWidth="1"/>
    <col min="13" max="16384" width="9" style="31"/>
  </cols>
  <sheetData>
    <row r="1" spans="1:12" ht="18.75" x14ac:dyDescent="0.25">
      <c r="A1" s="153" t="s">
        <v>130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ht="15.75" thickBot="1" x14ac:dyDescent="0.3">
      <c r="A2" s="154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thickBot="1" x14ac:dyDescent="0.3">
      <c r="A3" s="155" t="s">
        <v>9</v>
      </c>
      <c r="B3" s="157" t="s">
        <v>136</v>
      </c>
      <c r="C3" s="158"/>
      <c r="D3" s="158"/>
      <c r="E3" s="158"/>
      <c r="F3" s="158"/>
      <c r="G3" s="32"/>
      <c r="H3" s="158" t="s">
        <v>137</v>
      </c>
      <c r="I3" s="158"/>
      <c r="J3" s="158"/>
      <c r="K3" s="158"/>
      <c r="L3" s="158"/>
    </row>
    <row r="4" spans="1:12" ht="15.75" thickBot="1" x14ac:dyDescent="0.3">
      <c r="A4" s="156"/>
      <c r="B4" s="33" t="s">
        <v>138</v>
      </c>
      <c r="C4" s="33" t="s">
        <v>139</v>
      </c>
      <c r="D4" s="33" t="s">
        <v>145</v>
      </c>
      <c r="E4" s="33" t="s">
        <v>140</v>
      </c>
      <c r="F4" s="33" t="s">
        <v>146</v>
      </c>
      <c r="G4" s="32"/>
      <c r="H4" s="33" t="s">
        <v>138</v>
      </c>
      <c r="I4" s="33" t="s">
        <v>139</v>
      </c>
      <c r="J4" s="33" t="s">
        <v>145</v>
      </c>
      <c r="K4" s="33" t="s">
        <v>140</v>
      </c>
      <c r="L4" s="33" t="s">
        <v>146</v>
      </c>
    </row>
    <row r="5" spans="1:12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26.25" customHeight="1" x14ac:dyDescent="0.25">
      <c r="A6" s="35" t="s">
        <v>11</v>
      </c>
      <c r="B6" s="17">
        <v>38265131.420627885</v>
      </c>
      <c r="C6" s="17">
        <v>46061460.587909609</v>
      </c>
      <c r="D6" s="17">
        <v>56663411</v>
      </c>
      <c r="E6" s="17">
        <v>69176058</v>
      </c>
      <c r="F6" s="17">
        <v>88631283</v>
      </c>
      <c r="G6" s="32"/>
      <c r="H6" s="17">
        <v>30674157.336231675</v>
      </c>
      <c r="I6" s="17">
        <v>33595078.401407465</v>
      </c>
      <c r="J6" s="17">
        <v>35968918</v>
      </c>
      <c r="K6" s="17">
        <v>36924158</v>
      </c>
      <c r="L6" s="17">
        <v>39075440</v>
      </c>
    </row>
    <row r="7" spans="1:12" ht="26.25" customHeight="1" x14ac:dyDescent="0.25">
      <c r="A7" s="35" t="s">
        <v>12</v>
      </c>
      <c r="B7" s="17">
        <v>487348.02050630579</v>
      </c>
      <c r="C7" s="17">
        <v>541106</v>
      </c>
      <c r="D7" s="17">
        <v>594195</v>
      </c>
      <c r="E7" s="17">
        <v>690637</v>
      </c>
      <c r="F7" s="17">
        <v>836854</v>
      </c>
      <c r="G7" s="37"/>
      <c r="H7" s="17">
        <v>374911.93207654881</v>
      </c>
      <c r="I7" s="17">
        <v>384937.04204311018</v>
      </c>
      <c r="J7" s="17">
        <v>378011</v>
      </c>
      <c r="K7" s="17">
        <v>346375</v>
      </c>
      <c r="L7" s="17">
        <v>338136</v>
      </c>
    </row>
    <row r="8" spans="1:12" ht="26.25" customHeight="1" x14ac:dyDescent="0.25">
      <c r="A8" s="35" t="s">
        <v>13</v>
      </c>
      <c r="B8" s="17">
        <v>5604444</v>
      </c>
      <c r="C8" s="17">
        <v>6102658</v>
      </c>
      <c r="D8" s="17">
        <v>6993667</v>
      </c>
      <c r="E8" s="17">
        <v>8653074</v>
      </c>
      <c r="F8" s="17">
        <v>9241833</v>
      </c>
      <c r="G8" s="32"/>
      <c r="H8" s="17">
        <v>4086774</v>
      </c>
      <c r="I8" s="17">
        <v>4161026</v>
      </c>
      <c r="J8" s="17">
        <v>4105674</v>
      </c>
      <c r="K8" s="17">
        <v>3945893</v>
      </c>
      <c r="L8" s="17">
        <v>3568791</v>
      </c>
    </row>
    <row r="9" spans="1:12" ht="26.25" customHeight="1" x14ac:dyDescent="0.25">
      <c r="A9" s="35" t="s">
        <v>14</v>
      </c>
      <c r="B9" s="17">
        <v>6230427.3149658078</v>
      </c>
      <c r="C9" s="17">
        <v>7160823.9645903902</v>
      </c>
      <c r="D9" s="17">
        <v>9232476</v>
      </c>
      <c r="E9" s="17">
        <v>10414578</v>
      </c>
      <c r="F9" s="17">
        <v>12122522</v>
      </c>
      <c r="G9" s="32"/>
      <c r="H9" s="17">
        <v>4592834.1894509094</v>
      </c>
      <c r="I9" s="17">
        <v>4761190.2179901684</v>
      </c>
      <c r="J9" s="17">
        <v>4978900</v>
      </c>
      <c r="K9" s="17">
        <v>4236653</v>
      </c>
      <c r="L9" s="17">
        <v>4133052</v>
      </c>
    </row>
    <row r="10" spans="1:12" ht="26.25" customHeight="1" x14ac:dyDescent="0.25">
      <c r="A10" s="35" t="s">
        <v>15</v>
      </c>
      <c r="B10" s="17">
        <v>760646.54400000011</v>
      </c>
      <c r="C10" s="17">
        <v>893379.6</v>
      </c>
      <c r="D10" s="17">
        <v>1066526</v>
      </c>
      <c r="E10" s="17">
        <v>1343287</v>
      </c>
      <c r="F10" s="17">
        <v>1691852</v>
      </c>
      <c r="G10" s="32"/>
      <c r="H10" s="17">
        <v>587365.53599999996</v>
      </c>
      <c r="I10" s="17">
        <v>625625.85600000003</v>
      </c>
      <c r="J10" s="17">
        <v>655519</v>
      </c>
      <c r="K10" s="17">
        <v>655259</v>
      </c>
      <c r="L10" s="17">
        <v>676448</v>
      </c>
    </row>
    <row r="11" spans="1:12" ht="26.25" customHeight="1" x14ac:dyDescent="0.25">
      <c r="A11" s="38" t="s">
        <v>16</v>
      </c>
      <c r="B11" s="17">
        <v>52294.4499</v>
      </c>
      <c r="C11" s="17">
        <v>61419.847500000003</v>
      </c>
      <c r="D11" s="17">
        <v>73324</v>
      </c>
      <c r="E11" s="17">
        <v>92351</v>
      </c>
      <c r="F11" s="17">
        <v>116315</v>
      </c>
      <c r="G11" s="37"/>
      <c r="H11" s="17">
        <v>40381.380600000004</v>
      </c>
      <c r="I11" s="17">
        <v>43011.777600000001</v>
      </c>
      <c r="J11" s="17">
        <v>45067</v>
      </c>
      <c r="K11" s="17">
        <v>45049</v>
      </c>
      <c r="L11" s="17">
        <v>46506</v>
      </c>
    </row>
    <row r="12" spans="1:12" ht="26.25" customHeight="1" x14ac:dyDescent="0.25">
      <c r="A12" s="35" t="s">
        <v>17</v>
      </c>
      <c r="B12" s="17">
        <v>4420573.1900000004</v>
      </c>
      <c r="C12" s="17">
        <v>5054071.6800000006</v>
      </c>
      <c r="D12" s="17">
        <v>7026133</v>
      </c>
      <c r="E12" s="17">
        <v>8798475</v>
      </c>
      <c r="F12" s="17">
        <v>11003618</v>
      </c>
      <c r="G12" s="32"/>
      <c r="H12" s="17">
        <v>3703873.6405529953</v>
      </c>
      <c r="I12" s="17">
        <v>3945411.1475409837</v>
      </c>
      <c r="J12" s="17">
        <v>4179734</v>
      </c>
      <c r="K12" s="17">
        <v>4313189</v>
      </c>
      <c r="L12" s="17">
        <v>4272420</v>
      </c>
    </row>
    <row r="13" spans="1:12" ht="26.25" customHeight="1" x14ac:dyDescent="0.25">
      <c r="A13" s="35" t="s">
        <v>18</v>
      </c>
      <c r="B13" s="17">
        <v>8280455.9399999995</v>
      </c>
      <c r="C13" s="17">
        <v>10038694.680000002</v>
      </c>
      <c r="D13" s="17">
        <v>14991863</v>
      </c>
      <c r="E13" s="17">
        <v>15213037</v>
      </c>
      <c r="F13" s="17">
        <v>17903512</v>
      </c>
      <c r="G13" s="32"/>
      <c r="H13" s="17">
        <v>7349952.0149121247</v>
      </c>
      <c r="I13" s="17">
        <v>8414664.4425817281</v>
      </c>
      <c r="J13" s="17">
        <v>9341889</v>
      </c>
      <c r="K13" s="17">
        <v>9512905</v>
      </c>
      <c r="L13" s="17">
        <v>9832772</v>
      </c>
    </row>
    <row r="14" spans="1:12" ht="26.25" customHeight="1" thickBot="1" x14ac:dyDescent="0.3">
      <c r="A14" s="81" t="s">
        <v>19</v>
      </c>
      <c r="B14" s="11">
        <v>47540409</v>
      </c>
      <c r="C14" s="11">
        <v>55836225</v>
      </c>
      <c r="D14" s="11">
        <v>66657868</v>
      </c>
      <c r="E14" s="11">
        <v>83955422</v>
      </c>
      <c r="F14" s="11">
        <v>105740766</v>
      </c>
      <c r="G14" s="82"/>
      <c r="H14" s="11">
        <v>36710346</v>
      </c>
      <c r="I14" s="11">
        <v>39101616</v>
      </c>
      <c r="J14" s="11">
        <v>40969933</v>
      </c>
      <c r="K14" s="11">
        <v>40953671</v>
      </c>
      <c r="L14" s="11">
        <v>42278021</v>
      </c>
    </row>
    <row r="15" spans="1:12" x14ac:dyDescent="0.25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2" t="s">
        <v>20</v>
      </c>
      <c r="K15" s="152"/>
      <c r="L15" s="152"/>
    </row>
    <row r="16" spans="1:12" x14ac:dyDescent="0.25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2:12" x14ac:dyDescent="0.25"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</sheetData>
  <mergeCells count="7">
    <mergeCell ref="A15:I15"/>
    <mergeCell ref="J15:L15"/>
    <mergeCell ref="A1:L1"/>
    <mergeCell ref="A2:L2"/>
    <mergeCell ref="A3:A4"/>
    <mergeCell ref="B3:F3"/>
    <mergeCell ref="H3:L3"/>
  </mergeCells>
  <pageMargins left="0.7" right="0.7" top="0.75" bottom="0.75" header="0.3" footer="0.3"/>
  <pageSetup paperSize="9" scale="62" orientation="portrait" verticalDpi="1200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Normal="100" zoomScaleSheetLayoutView="100" workbookViewId="0">
      <selection activeCell="F4" sqref="F4"/>
    </sheetView>
  </sheetViews>
  <sheetFormatPr defaultColWidth="9.125" defaultRowHeight="15" x14ac:dyDescent="0.25"/>
  <cols>
    <col min="1" max="1" width="2.875" style="40" bestFit="1" customWidth="1"/>
    <col min="2" max="2" width="9.125" style="40"/>
    <col min="3" max="3" width="31.125" style="40" customWidth="1"/>
    <col min="4" max="4" width="7" style="40" bestFit="1" customWidth="1"/>
    <col min="5" max="8" width="8.125" style="40" bestFit="1" customWidth="1"/>
    <col min="9" max="9" width="9.125" style="40"/>
    <col min="10" max="10" width="7.875" style="40" bestFit="1" customWidth="1"/>
    <col min="11" max="11" width="8.125" style="40" bestFit="1" customWidth="1"/>
    <col min="12" max="12" width="7.875" style="40" bestFit="1" customWidth="1"/>
    <col min="13" max="13" width="8.125" style="40" bestFit="1" customWidth="1"/>
    <col min="14" max="14" width="7.875" style="40" bestFit="1" customWidth="1"/>
    <col min="15" max="16384" width="9.125" style="40"/>
  </cols>
  <sheetData>
    <row r="1" spans="1:14" ht="18.75" x14ac:dyDescent="0.25">
      <c r="A1" s="153" t="s">
        <v>21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4" ht="15.75" thickBot="1" x14ac:dyDescent="0.3">
      <c r="A2" s="166" t="s">
        <v>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ht="16.5" thickTop="1" thickBot="1" x14ac:dyDescent="0.3">
      <c r="A3" s="167" t="s">
        <v>22</v>
      </c>
      <c r="B3" s="167"/>
      <c r="C3" s="168"/>
      <c r="D3" s="171" t="s">
        <v>23</v>
      </c>
      <c r="E3" s="172"/>
      <c r="F3" s="172"/>
      <c r="G3" s="172"/>
      <c r="H3" s="172"/>
      <c r="I3" s="32"/>
      <c r="J3" s="172" t="s">
        <v>24</v>
      </c>
      <c r="K3" s="172"/>
      <c r="L3" s="172"/>
      <c r="M3" s="172"/>
      <c r="N3" s="172"/>
    </row>
    <row r="4" spans="1:14" ht="15.75" thickBot="1" x14ac:dyDescent="0.3">
      <c r="A4" s="169"/>
      <c r="B4" s="169"/>
      <c r="C4" s="170"/>
      <c r="D4" s="85" t="s">
        <v>138</v>
      </c>
      <c r="E4" s="86" t="s">
        <v>139</v>
      </c>
      <c r="F4" s="86" t="s">
        <v>145</v>
      </c>
      <c r="G4" s="86" t="s">
        <v>140</v>
      </c>
      <c r="H4" s="86" t="s">
        <v>141</v>
      </c>
      <c r="I4" s="87"/>
      <c r="J4" s="86" t="s">
        <v>138</v>
      </c>
      <c r="K4" s="86" t="s">
        <v>139</v>
      </c>
      <c r="L4" s="86" t="s">
        <v>145</v>
      </c>
      <c r="M4" s="86" t="s">
        <v>140</v>
      </c>
      <c r="N4" s="86" t="s">
        <v>141</v>
      </c>
    </row>
    <row r="5" spans="1:14" ht="15.75" thickTop="1" x14ac:dyDescent="0.25">
      <c r="A5" s="102"/>
      <c r="B5" s="102"/>
      <c r="C5" s="41"/>
      <c r="D5" s="42"/>
      <c r="E5" s="42"/>
      <c r="F5" s="42"/>
      <c r="G5" s="42"/>
      <c r="H5" s="42"/>
      <c r="I5" s="84"/>
      <c r="J5" s="32"/>
      <c r="K5" s="42"/>
      <c r="L5" s="42"/>
      <c r="M5" s="42"/>
      <c r="N5" s="42"/>
    </row>
    <row r="6" spans="1:14" ht="20.25" customHeight="1" x14ac:dyDescent="0.25">
      <c r="A6" s="43" t="s">
        <v>142</v>
      </c>
      <c r="B6" s="160" t="s">
        <v>25</v>
      </c>
      <c r="C6" s="160"/>
      <c r="D6" s="11">
        <v>4885372.3149658078</v>
      </c>
      <c r="E6" s="11">
        <v>5502023.9645903902</v>
      </c>
      <c r="F6" s="11">
        <v>6903875.3998144502</v>
      </c>
      <c r="G6" s="11">
        <v>7934648</v>
      </c>
      <c r="H6" s="11">
        <v>9189324</v>
      </c>
      <c r="I6" s="44"/>
      <c r="J6" s="39">
        <v>3627467.7363476078</v>
      </c>
      <c r="K6" s="39">
        <v>3681813.8324332526</v>
      </c>
      <c r="L6" s="39">
        <v>3758191.8079466759</v>
      </c>
      <c r="M6" s="39">
        <v>3279414</v>
      </c>
      <c r="N6" s="39">
        <v>3196757</v>
      </c>
    </row>
    <row r="7" spans="1:14" ht="20.25" customHeight="1" x14ac:dyDescent="0.25">
      <c r="A7" s="49">
        <v>1</v>
      </c>
      <c r="B7" s="160" t="s">
        <v>26</v>
      </c>
      <c r="C7" s="160"/>
      <c r="D7" s="17">
        <v>1251552</v>
      </c>
      <c r="E7" s="17">
        <v>1522821</v>
      </c>
      <c r="F7" s="17">
        <v>1825428</v>
      </c>
      <c r="G7" s="17">
        <v>2342931</v>
      </c>
      <c r="H7" s="17">
        <v>2975965</v>
      </c>
      <c r="I7" s="37"/>
      <c r="J7" s="36">
        <v>996250</v>
      </c>
      <c r="K7" s="36">
        <v>1043597</v>
      </c>
      <c r="L7" s="36">
        <v>1087724</v>
      </c>
      <c r="M7" s="36">
        <v>1051561</v>
      </c>
      <c r="N7" s="36">
        <v>1104418</v>
      </c>
    </row>
    <row r="8" spans="1:14" ht="20.25" customHeight="1" x14ac:dyDescent="0.25">
      <c r="A8" s="45"/>
      <c r="B8" s="160" t="s">
        <v>27</v>
      </c>
      <c r="C8" s="160"/>
      <c r="D8" s="17">
        <v>240929</v>
      </c>
      <c r="E8" s="17">
        <v>314441</v>
      </c>
      <c r="F8" s="17">
        <v>409345</v>
      </c>
      <c r="G8" s="17">
        <v>513044</v>
      </c>
      <c r="H8" s="17">
        <v>716261</v>
      </c>
      <c r="I8" s="46"/>
      <c r="J8" s="36">
        <v>182757</v>
      </c>
      <c r="K8" s="36">
        <v>206978</v>
      </c>
      <c r="L8" s="36">
        <v>225734</v>
      </c>
      <c r="M8" s="36">
        <v>173972</v>
      </c>
      <c r="N8" s="36">
        <v>191181</v>
      </c>
    </row>
    <row r="9" spans="1:14" ht="20.25" customHeight="1" x14ac:dyDescent="0.25">
      <c r="A9" s="47"/>
      <c r="B9" s="160" t="s">
        <v>28</v>
      </c>
      <c r="C9" s="160"/>
      <c r="D9" s="17">
        <v>1487</v>
      </c>
      <c r="E9" s="17">
        <v>1748</v>
      </c>
      <c r="F9" s="17">
        <v>2128</v>
      </c>
      <c r="G9" s="17">
        <v>3530</v>
      </c>
      <c r="H9" s="17">
        <v>4574</v>
      </c>
      <c r="I9" s="37"/>
      <c r="J9" s="36">
        <v>1128</v>
      </c>
      <c r="K9" s="36">
        <v>1150</v>
      </c>
      <c r="L9" s="36">
        <v>1173</v>
      </c>
      <c r="M9" s="36">
        <v>1197</v>
      </c>
      <c r="N9" s="36">
        <v>1221</v>
      </c>
    </row>
    <row r="10" spans="1:14" ht="20.25" customHeight="1" x14ac:dyDescent="0.25">
      <c r="A10" s="47"/>
      <c r="B10" s="160" t="s">
        <v>29</v>
      </c>
      <c r="C10" s="160"/>
      <c r="D10" s="17">
        <v>958893</v>
      </c>
      <c r="E10" s="17">
        <v>1148439</v>
      </c>
      <c r="F10" s="17">
        <v>1344047</v>
      </c>
      <c r="G10" s="17">
        <v>1711993</v>
      </c>
      <c r="H10" s="17">
        <v>2108969</v>
      </c>
      <c r="I10" s="37"/>
      <c r="J10" s="36">
        <v>774253</v>
      </c>
      <c r="K10" s="36">
        <v>797164</v>
      </c>
      <c r="L10" s="36">
        <v>822266</v>
      </c>
      <c r="M10" s="36">
        <v>837611</v>
      </c>
      <c r="N10" s="36">
        <v>873004</v>
      </c>
    </row>
    <row r="11" spans="1:14" ht="20.25" customHeight="1" x14ac:dyDescent="0.25">
      <c r="A11" s="47"/>
      <c r="B11" s="160" t="s">
        <v>30</v>
      </c>
      <c r="C11" s="160"/>
      <c r="D11" s="17">
        <v>2000</v>
      </c>
      <c r="E11" s="17">
        <v>2355</v>
      </c>
      <c r="F11" s="17">
        <v>2872</v>
      </c>
      <c r="G11" s="17">
        <v>4772</v>
      </c>
      <c r="H11" s="17">
        <v>6194</v>
      </c>
      <c r="I11" s="37"/>
      <c r="J11" s="36">
        <v>1517</v>
      </c>
      <c r="K11" s="36">
        <v>1550</v>
      </c>
      <c r="L11" s="36">
        <v>1584</v>
      </c>
      <c r="M11" s="36">
        <v>1618</v>
      </c>
      <c r="N11" s="36">
        <v>1653</v>
      </c>
    </row>
    <row r="12" spans="1:14" ht="20.25" customHeight="1" x14ac:dyDescent="0.25">
      <c r="A12" s="47"/>
      <c r="B12" s="160" t="s">
        <v>31</v>
      </c>
      <c r="C12" s="160"/>
      <c r="D12" s="17">
        <v>48243</v>
      </c>
      <c r="E12" s="17">
        <v>55838</v>
      </c>
      <c r="F12" s="17">
        <v>67036</v>
      </c>
      <c r="G12" s="17">
        <v>109592</v>
      </c>
      <c r="H12" s="17">
        <v>139967</v>
      </c>
      <c r="I12" s="37"/>
      <c r="J12" s="36">
        <v>36595</v>
      </c>
      <c r="K12" s="36">
        <v>36755</v>
      </c>
      <c r="L12" s="36">
        <v>36967</v>
      </c>
      <c r="M12" s="36">
        <v>37163</v>
      </c>
      <c r="N12" s="36">
        <v>37359</v>
      </c>
    </row>
    <row r="13" spans="1:14" ht="20.25" customHeight="1" x14ac:dyDescent="0.25">
      <c r="A13" s="48">
        <v>2</v>
      </c>
      <c r="B13" s="165" t="s">
        <v>32</v>
      </c>
      <c r="C13" s="165"/>
      <c r="D13" s="17">
        <v>65017</v>
      </c>
      <c r="E13" s="17">
        <v>36853</v>
      </c>
      <c r="F13" s="17">
        <v>45096</v>
      </c>
      <c r="G13" s="17">
        <v>77177</v>
      </c>
      <c r="H13" s="17">
        <v>85190</v>
      </c>
      <c r="I13" s="37"/>
      <c r="J13" s="36">
        <v>39790</v>
      </c>
      <c r="K13" s="36">
        <v>21993</v>
      </c>
      <c r="L13" s="36">
        <v>24573</v>
      </c>
      <c r="M13" s="36">
        <v>34099</v>
      </c>
      <c r="N13" s="36">
        <v>25069</v>
      </c>
    </row>
    <row r="14" spans="1:14" ht="20.25" customHeight="1" x14ac:dyDescent="0.25">
      <c r="A14" s="49">
        <v>3</v>
      </c>
      <c r="B14" s="165" t="s">
        <v>33</v>
      </c>
      <c r="C14" s="165"/>
      <c r="D14" s="17">
        <v>862159</v>
      </c>
      <c r="E14" s="17">
        <v>943686.66314549418</v>
      </c>
      <c r="F14" s="17">
        <v>1112402.3998144502</v>
      </c>
      <c r="G14" s="17">
        <v>1091377</v>
      </c>
      <c r="H14" s="17">
        <v>1067710</v>
      </c>
      <c r="I14" s="37"/>
      <c r="J14" s="36">
        <v>621324</v>
      </c>
      <c r="K14" s="36">
        <v>616643.40609279147</v>
      </c>
      <c r="L14" s="36">
        <v>588221.80794667592</v>
      </c>
      <c r="M14" s="36">
        <v>438389</v>
      </c>
      <c r="N14" s="36">
        <v>357967</v>
      </c>
    </row>
    <row r="15" spans="1:14" ht="20.25" customHeight="1" x14ac:dyDescent="0.25">
      <c r="A15" s="47"/>
      <c r="B15" s="160" t="s">
        <v>34</v>
      </c>
      <c r="C15" s="160"/>
      <c r="D15" s="17">
        <v>691342</v>
      </c>
      <c r="E15" s="17">
        <v>758331</v>
      </c>
      <c r="F15" s="17">
        <v>891700</v>
      </c>
      <c r="G15" s="17">
        <v>891615</v>
      </c>
      <c r="H15" s="17">
        <v>868419</v>
      </c>
      <c r="I15" s="37"/>
      <c r="J15" s="36">
        <v>491603</v>
      </c>
      <c r="K15" s="36">
        <v>492838</v>
      </c>
      <c r="L15" s="36">
        <v>463944</v>
      </c>
      <c r="M15" s="36">
        <v>349310</v>
      </c>
      <c r="N15" s="36">
        <v>281963</v>
      </c>
    </row>
    <row r="16" spans="1:14" ht="20.25" customHeight="1" x14ac:dyDescent="0.25">
      <c r="A16" s="47"/>
      <c r="B16" s="160" t="s">
        <v>35</v>
      </c>
      <c r="C16" s="160"/>
      <c r="D16" s="17">
        <v>170817</v>
      </c>
      <c r="E16" s="17">
        <v>185355.66314549421</v>
      </c>
      <c r="F16" s="17">
        <v>220702.3998144503</v>
      </c>
      <c r="G16" s="17">
        <v>199762</v>
      </c>
      <c r="H16" s="17">
        <v>199291</v>
      </c>
      <c r="I16" s="37"/>
      <c r="J16" s="36">
        <v>129721</v>
      </c>
      <c r="K16" s="36">
        <v>123805.40609279147</v>
      </c>
      <c r="L16" s="36">
        <v>124277.80794667595</v>
      </c>
      <c r="M16" s="36">
        <v>89079</v>
      </c>
      <c r="N16" s="36">
        <v>76004</v>
      </c>
    </row>
    <row r="17" spans="1:14" ht="20.25" customHeight="1" x14ac:dyDescent="0.25">
      <c r="A17" s="49">
        <v>4</v>
      </c>
      <c r="B17" s="160" t="s">
        <v>36</v>
      </c>
      <c r="C17" s="160"/>
      <c r="D17" s="50">
        <v>78541</v>
      </c>
      <c r="E17" s="50">
        <v>71544</v>
      </c>
      <c r="F17" s="50">
        <v>102146</v>
      </c>
      <c r="G17" s="50">
        <v>281035</v>
      </c>
      <c r="H17" s="50">
        <v>157061</v>
      </c>
      <c r="I17" s="37"/>
      <c r="J17" s="51">
        <v>59696</v>
      </c>
      <c r="K17" s="51">
        <v>46394</v>
      </c>
      <c r="L17" s="51">
        <v>58915</v>
      </c>
      <c r="M17" s="51">
        <v>112020</v>
      </c>
      <c r="N17" s="51">
        <v>65781</v>
      </c>
    </row>
    <row r="18" spans="1:14" ht="20.25" customHeight="1" x14ac:dyDescent="0.25">
      <c r="A18" s="49">
        <v>5</v>
      </c>
      <c r="B18" s="160" t="s">
        <v>37</v>
      </c>
      <c r="C18" s="160"/>
      <c r="D18" s="17">
        <v>46805</v>
      </c>
      <c r="E18" s="17">
        <v>40935</v>
      </c>
      <c r="F18" s="17">
        <v>59687</v>
      </c>
      <c r="G18" s="17">
        <v>36644</v>
      </c>
      <c r="H18" s="17">
        <v>41357</v>
      </c>
      <c r="I18" s="37"/>
      <c r="J18" s="36">
        <v>35207</v>
      </c>
      <c r="K18" s="36">
        <v>28476</v>
      </c>
      <c r="L18" s="36">
        <v>31520</v>
      </c>
      <c r="M18" s="36">
        <v>14729</v>
      </c>
      <c r="N18" s="36">
        <v>14303</v>
      </c>
    </row>
    <row r="19" spans="1:14" ht="20.25" customHeight="1" x14ac:dyDescent="0.25">
      <c r="A19" s="49">
        <v>6</v>
      </c>
      <c r="B19" s="160" t="s">
        <v>38</v>
      </c>
      <c r="C19" s="160"/>
      <c r="D19" s="17">
        <v>408671</v>
      </c>
      <c r="E19" s="17">
        <v>458047</v>
      </c>
      <c r="F19" s="17">
        <v>470201</v>
      </c>
      <c r="G19" s="17">
        <v>402591</v>
      </c>
      <c r="H19" s="17">
        <v>489775</v>
      </c>
      <c r="I19" s="37"/>
      <c r="J19" s="36">
        <v>290600</v>
      </c>
      <c r="K19" s="36">
        <v>297684</v>
      </c>
      <c r="L19" s="36">
        <v>244641</v>
      </c>
      <c r="M19" s="36">
        <v>157724</v>
      </c>
      <c r="N19" s="36">
        <v>159023</v>
      </c>
    </row>
    <row r="20" spans="1:14" ht="20.25" customHeight="1" x14ac:dyDescent="0.25">
      <c r="A20" s="49">
        <v>7</v>
      </c>
      <c r="B20" s="165" t="s">
        <v>85</v>
      </c>
      <c r="C20" s="165"/>
      <c r="D20" s="17">
        <v>57994</v>
      </c>
      <c r="E20" s="17">
        <v>57050</v>
      </c>
      <c r="F20" s="17">
        <v>58629</v>
      </c>
      <c r="G20" s="17">
        <v>48220</v>
      </c>
      <c r="H20" s="17">
        <v>64041</v>
      </c>
      <c r="I20" s="37"/>
      <c r="J20" s="36">
        <v>41238</v>
      </c>
      <c r="K20" s="36">
        <v>37077</v>
      </c>
      <c r="L20" s="36">
        <v>30504</v>
      </c>
      <c r="M20" s="36">
        <v>18891</v>
      </c>
      <c r="N20" s="36">
        <v>20793</v>
      </c>
    </row>
    <row r="21" spans="1:14" ht="20.25" customHeight="1" x14ac:dyDescent="0.25">
      <c r="A21" s="49">
        <v>8</v>
      </c>
      <c r="B21" s="160" t="s">
        <v>39</v>
      </c>
      <c r="C21" s="160"/>
      <c r="D21" s="17">
        <v>340198</v>
      </c>
      <c r="E21" s="17">
        <v>547769</v>
      </c>
      <c r="F21" s="17">
        <v>772818</v>
      </c>
      <c r="G21" s="17">
        <v>545796</v>
      </c>
      <c r="H21" s="17">
        <v>570707</v>
      </c>
      <c r="I21" s="37"/>
      <c r="J21" s="36">
        <v>241910</v>
      </c>
      <c r="K21" s="36">
        <v>355995</v>
      </c>
      <c r="L21" s="36">
        <v>402091</v>
      </c>
      <c r="M21" s="36">
        <v>213786</v>
      </c>
      <c r="N21" s="36">
        <v>185295</v>
      </c>
    </row>
    <row r="22" spans="1:14" ht="20.25" customHeight="1" x14ac:dyDescent="0.25">
      <c r="A22" s="49">
        <v>9</v>
      </c>
      <c r="B22" s="160" t="s">
        <v>40</v>
      </c>
      <c r="C22" s="160"/>
      <c r="D22" s="17">
        <v>326495.7236285815</v>
      </c>
      <c r="E22" s="17">
        <v>196051.30144489621</v>
      </c>
      <c r="F22" s="17">
        <v>311841</v>
      </c>
      <c r="G22" s="17">
        <v>188331</v>
      </c>
      <c r="H22" s="17">
        <v>171871</v>
      </c>
      <c r="I22" s="37"/>
      <c r="J22" s="36">
        <v>232166.54136996478</v>
      </c>
      <c r="K22" s="36">
        <v>127413.63550067991</v>
      </c>
      <c r="L22" s="36">
        <v>162248</v>
      </c>
      <c r="M22" s="36">
        <v>73773</v>
      </c>
      <c r="N22" s="36">
        <v>55803</v>
      </c>
    </row>
    <row r="23" spans="1:14" ht="20.25" customHeight="1" x14ac:dyDescent="0.25">
      <c r="A23" s="49">
        <v>10</v>
      </c>
      <c r="B23" s="160" t="s">
        <v>41</v>
      </c>
      <c r="C23" s="160"/>
      <c r="D23" s="17">
        <v>70269</v>
      </c>
      <c r="E23" s="17">
        <v>84213</v>
      </c>
      <c r="F23" s="17">
        <v>94767</v>
      </c>
      <c r="G23" s="17">
        <v>120632</v>
      </c>
      <c r="H23" s="17">
        <v>158311</v>
      </c>
      <c r="I23" s="37"/>
      <c r="J23" s="36">
        <v>49967</v>
      </c>
      <c r="K23" s="36">
        <v>54730</v>
      </c>
      <c r="L23" s="36">
        <v>49306</v>
      </c>
      <c r="M23" s="36">
        <v>47261</v>
      </c>
      <c r="N23" s="36">
        <v>51401</v>
      </c>
    </row>
    <row r="24" spans="1:14" ht="20.25" customHeight="1" x14ac:dyDescent="0.25">
      <c r="A24" s="49">
        <v>11</v>
      </c>
      <c r="B24" s="160" t="s">
        <v>42</v>
      </c>
      <c r="C24" s="160"/>
      <c r="D24" s="17">
        <v>803990.02654372575</v>
      </c>
      <c r="E24" s="17">
        <v>901130</v>
      </c>
      <c r="F24" s="17">
        <v>1230687</v>
      </c>
      <c r="G24" s="17">
        <v>1676199</v>
      </c>
      <c r="H24" s="17">
        <v>2020296</v>
      </c>
      <c r="I24" s="37"/>
      <c r="J24" s="36">
        <v>604776.61090997874</v>
      </c>
      <c r="K24" s="36">
        <v>626872.71539832978</v>
      </c>
      <c r="L24" s="36">
        <v>649919</v>
      </c>
      <c r="M24" s="36">
        <v>673768</v>
      </c>
      <c r="N24" s="36">
        <v>698678</v>
      </c>
    </row>
    <row r="25" spans="1:14" ht="20.25" customHeight="1" x14ac:dyDescent="0.25">
      <c r="A25" s="49">
        <v>12</v>
      </c>
      <c r="B25" s="160" t="s">
        <v>43</v>
      </c>
      <c r="C25" s="160"/>
      <c r="D25" s="17">
        <v>160611.4209080807</v>
      </c>
      <c r="E25" s="17">
        <v>169452</v>
      </c>
      <c r="F25" s="17">
        <v>230595</v>
      </c>
      <c r="G25" s="17">
        <v>311399</v>
      </c>
      <c r="H25" s="17">
        <v>372424</v>
      </c>
      <c r="I25" s="46"/>
      <c r="J25" s="36">
        <v>120814.9698420947</v>
      </c>
      <c r="K25" s="36">
        <v>117879</v>
      </c>
      <c r="L25" s="36">
        <v>121776</v>
      </c>
      <c r="M25" s="36">
        <v>125170</v>
      </c>
      <c r="N25" s="36">
        <v>128795</v>
      </c>
    </row>
    <row r="26" spans="1:14" ht="20.25" customHeight="1" x14ac:dyDescent="0.25">
      <c r="A26" s="49">
        <v>13</v>
      </c>
      <c r="B26" s="160" t="s">
        <v>44</v>
      </c>
      <c r="C26" s="160"/>
      <c r="D26" s="17">
        <v>97037.142785765784</v>
      </c>
      <c r="E26" s="17">
        <v>112311</v>
      </c>
      <c r="F26" s="17">
        <v>148979</v>
      </c>
      <c r="G26" s="17">
        <v>216510</v>
      </c>
      <c r="H26" s="17">
        <v>285883</v>
      </c>
      <c r="I26" s="46"/>
      <c r="J26" s="36">
        <v>69001.73703033902</v>
      </c>
      <c r="K26" s="36">
        <v>72991</v>
      </c>
      <c r="L26" s="36">
        <v>77513</v>
      </c>
      <c r="M26" s="36">
        <v>84823</v>
      </c>
      <c r="N26" s="36">
        <v>92822</v>
      </c>
    </row>
    <row r="27" spans="1:14" ht="20.25" customHeight="1" x14ac:dyDescent="0.25">
      <c r="A27" s="49">
        <v>14</v>
      </c>
      <c r="B27" s="160" t="s">
        <v>45</v>
      </c>
      <c r="C27" s="160"/>
      <c r="D27" s="17">
        <v>316032.00109965313</v>
      </c>
      <c r="E27" s="17">
        <v>360161</v>
      </c>
      <c r="F27" s="17">
        <v>440599</v>
      </c>
      <c r="G27" s="17">
        <v>595806</v>
      </c>
      <c r="H27" s="17">
        <v>728733</v>
      </c>
      <c r="I27" s="37"/>
      <c r="J27" s="36">
        <v>224725.87719523086</v>
      </c>
      <c r="K27" s="36">
        <v>234068.07544145198</v>
      </c>
      <c r="L27" s="36">
        <v>229240</v>
      </c>
      <c r="M27" s="36">
        <v>233420</v>
      </c>
      <c r="N27" s="36">
        <v>236609</v>
      </c>
    </row>
    <row r="28" spans="1:14" ht="20.25" customHeight="1" x14ac:dyDescent="0.25">
      <c r="A28" s="52"/>
      <c r="B28" s="164"/>
      <c r="C28" s="164"/>
      <c r="D28" s="46"/>
      <c r="E28" s="46"/>
      <c r="F28" s="46"/>
      <c r="G28" s="46"/>
      <c r="H28" s="46"/>
      <c r="I28" s="46"/>
      <c r="J28" s="37"/>
      <c r="K28" s="37"/>
      <c r="L28" s="37"/>
      <c r="M28" s="37"/>
      <c r="N28" s="37"/>
    </row>
    <row r="29" spans="1:14" ht="20.25" customHeight="1" x14ac:dyDescent="0.25">
      <c r="A29" s="53"/>
      <c r="B29" s="165" t="s">
        <v>46</v>
      </c>
      <c r="C29" s="165"/>
      <c r="D29" s="11">
        <v>1345055</v>
      </c>
      <c r="E29" s="11">
        <v>1658800</v>
      </c>
      <c r="F29" s="11">
        <v>2328601</v>
      </c>
      <c r="G29" s="11">
        <v>2479930</v>
      </c>
      <c r="H29" s="11">
        <v>2933198</v>
      </c>
      <c r="I29" s="44"/>
      <c r="J29" s="39">
        <v>965366.45310330123</v>
      </c>
      <c r="K29" s="39">
        <v>1079376.3855569155</v>
      </c>
      <c r="L29" s="39">
        <v>1220707.9606664847</v>
      </c>
      <c r="M29" s="39">
        <v>957238.79997910524</v>
      </c>
      <c r="N29" s="39">
        <v>936294.50086087873</v>
      </c>
    </row>
    <row r="30" spans="1:14" ht="20.25" customHeight="1" x14ac:dyDescent="0.25">
      <c r="A30" s="54"/>
      <c r="B30" s="163"/>
      <c r="C30" s="163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ht="20.25" customHeight="1" x14ac:dyDescent="0.25">
      <c r="A31" s="52" t="s">
        <v>3</v>
      </c>
      <c r="B31" s="162" t="s">
        <v>47</v>
      </c>
      <c r="C31" s="162"/>
      <c r="D31" s="11">
        <v>349556</v>
      </c>
      <c r="E31" s="11">
        <v>417382</v>
      </c>
      <c r="F31" s="11">
        <v>530539</v>
      </c>
      <c r="G31" s="11">
        <v>545360</v>
      </c>
      <c r="H31" s="11">
        <v>508820</v>
      </c>
      <c r="I31" s="44"/>
      <c r="J31" s="39">
        <v>257481.22235595004</v>
      </c>
      <c r="K31" s="39">
        <v>272571</v>
      </c>
      <c r="L31" s="39">
        <v>285204</v>
      </c>
      <c r="M31" s="39">
        <v>199322</v>
      </c>
      <c r="N31" s="39">
        <v>149124</v>
      </c>
    </row>
    <row r="32" spans="1:14" ht="20.25" customHeight="1" x14ac:dyDescent="0.25">
      <c r="A32" s="55">
        <v>1</v>
      </c>
      <c r="B32" s="160" t="s">
        <v>48</v>
      </c>
      <c r="C32" s="160"/>
      <c r="D32" s="56">
        <v>302</v>
      </c>
      <c r="E32" s="56">
        <v>263</v>
      </c>
      <c r="F32" s="56">
        <v>314</v>
      </c>
      <c r="G32" s="56">
        <v>569</v>
      </c>
      <c r="H32" s="56">
        <v>1303</v>
      </c>
      <c r="I32" s="56"/>
      <c r="J32" s="57">
        <v>229</v>
      </c>
      <c r="K32" s="57">
        <v>173</v>
      </c>
      <c r="L32" s="57">
        <v>173</v>
      </c>
      <c r="M32" s="57">
        <v>193</v>
      </c>
      <c r="N32" s="57">
        <v>348</v>
      </c>
    </row>
    <row r="33" spans="1:14" ht="20.25" customHeight="1" x14ac:dyDescent="0.25">
      <c r="A33" s="55">
        <v>2</v>
      </c>
      <c r="B33" s="160" t="s">
        <v>32</v>
      </c>
      <c r="C33" s="160"/>
      <c r="D33" s="17">
        <v>25127</v>
      </c>
      <c r="E33" s="17">
        <v>25295</v>
      </c>
      <c r="F33" s="17">
        <v>24611</v>
      </c>
      <c r="G33" s="17">
        <v>23732</v>
      </c>
      <c r="H33" s="17">
        <v>17197</v>
      </c>
      <c r="I33" s="56"/>
      <c r="J33" s="36">
        <v>15377</v>
      </c>
      <c r="K33" s="36">
        <v>15095</v>
      </c>
      <c r="L33" s="36">
        <v>13410</v>
      </c>
      <c r="M33" s="36">
        <v>10485</v>
      </c>
      <c r="N33" s="36">
        <v>5061</v>
      </c>
    </row>
    <row r="34" spans="1:14" ht="20.25" customHeight="1" x14ac:dyDescent="0.25">
      <c r="A34" s="55">
        <v>3</v>
      </c>
      <c r="B34" s="160" t="s">
        <v>49</v>
      </c>
      <c r="C34" s="160"/>
      <c r="D34" s="17">
        <v>8620</v>
      </c>
      <c r="E34" s="17">
        <v>14395</v>
      </c>
      <c r="F34" s="17">
        <v>22081</v>
      </c>
      <c r="G34" s="17">
        <v>8076</v>
      </c>
      <c r="H34" s="17">
        <v>11951</v>
      </c>
      <c r="I34" s="56"/>
      <c r="J34" s="36">
        <v>6129</v>
      </c>
      <c r="K34" s="36">
        <v>9355</v>
      </c>
      <c r="L34" s="36">
        <v>11489</v>
      </c>
      <c r="M34" s="36">
        <v>3164</v>
      </c>
      <c r="N34" s="36">
        <v>3880</v>
      </c>
    </row>
    <row r="35" spans="1:14" ht="20.25" customHeight="1" x14ac:dyDescent="0.25">
      <c r="A35" s="55">
        <v>4</v>
      </c>
      <c r="B35" s="160" t="s">
        <v>86</v>
      </c>
      <c r="C35" s="160"/>
      <c r="D35" s="17">
        <v>236452</v>
      </c>
      <c r="E35" s="17">
        <v>264958</v>
      </c>
      <c r="F35" s="17">
        <v>265454</v>
      </c>
      <c r="G35" s="17">
        <v>301723</v>
      </c>
      <c r="H35" s="17">
        <v>279054</v>
      </c>
      <c r="I35" s="56"/>
      <c r="J35" s="36">
        <v>179361</v>
      </c>
      <c r="K35" s="36">
        <v>174406</v>
      </c>
      <c r="L35" s="36">
        <v>146385</v>
      </c>
      <c r="M35" s="36">
        <v>102314</v>
      </c>
      <c r="N35" s="36">
        <v>74484</v>
      </c>
    </row>
    <row r="36" spans="1:14" ht="20.25" customHeight="1" x14ac:dyDescent="0.25">
      <c r="A36" s="55">
        <v>5</v>
      </c>
      <c r="B36" s="160" t="s">
        <v>37</v>
      </c>
      <c r="C36" s="160"/>
      <c r="D36" s="56">
        <v>4156</v>
      </c>
      <c r="E36" s="17">
        <v>9775</v>
      </c>
      <c r="F36" s="17">
        <v>36120</v>
      </c>
      <c r="G36" s="17">
        <v>40323</v>
      </c>
      <c r="H36" s="17">
        <v>30145</v>
      </c>
      <c r="I36" s="56"/>
      <c r="J36" s="58">
        <v>3126.2223559500526</v>
      </c>
      <c r="K36" s="36">
        <v>6800</v>
      </c>
      <c r="L36" s="36">
        <v>19075</v>
      </c>
      <c r="M36" s="36">
        <v>16208</v>
      </c>
      <c r="N36" s="36">
        <v>10425</v>
      </c>
    </row>
    <row r="37" spans="1:14" ht="20.25" customHeight="1" x14ac:dyDescent="0.25">
      <c r="A37" s="55">
        <v>6</v>
      </c>
      <c r="B37" s="160" t="s">
        <v>39</v>
      </c>
      <c r="C37" s="160"/>
      <c r="D37" s="17">
        <v>24678</v>
      </c>
      <c r="E37" s="17">
        <v>56250</v>
      </c>
      <c r="F37" s="17">
        <v>56627</v>
      </c>
      <c r="G37" s="17">
        <v>102036</v>
      </c>
      <c r="H37" s="17">
        <v>104269</v>
      </c>
      <c r="I37" s="56"/>
      <c r="J37" s="36">
        <v>17548</v>
      </c>
      <c r="K37" s="36">
        <v>36557</v>
      </c>
      <c r="L37" s="36">
        <v>29462</v>
      </c>
      <c r="M37" s="36">
        <v>39968</v>
      </c>
      <c r="N37" s="36">
        <v>33854</v>
      </c>
    </row>
    <row r="38" spans="1:14" ht="20.25" customHeight="1" x14ac:dyDescent="0.25">
      <c r="A38" s="54"/>
      <c r="B38" s="160" t="s">
        <v>50</v>
      </c>
      <c r="C38" s="160"/>
      <c r="D38" s="17">
        <v>6261</v>
      </c>
      <c r="E38" s="17">
        <v>4239</v>
      </c>
      <c r="F38" s="17">
        <v>7177</v>
      </c>
      <c r="G38" s="17">
        <v>18266</v>
      </c>
      <c r="H38" s="17">
        <v>7111</v>
      </c>
      <c r="I38" s="56"/>
      <c r="J38" s="36">
        <v>4452</v>
      </c>
      <c r="K38" s="36">
        <v>2755</v>
      </c>
      <c r="L38" s="36">
        <v>3734</v>
      </c>
      <c r="M38" s="36">
        <v>7155</v>
      </c>
      <c r="N38" s="36">
        <v>2309</v>
      </c>
    </row>
    <row r="39" spans="1:14" ht="20.25" customHeight="1" x14ac:dyDescent="0.25">
      <c r="A39" s="54"/>
      <c r="B39" s="160" t="s">
        <v>51</v>
      </c>
      <c r="C39" s="160"/>
      <c r="D39" s="59">
        <v>1539</v>
      </c>
      <c r="E39" s="59">
        <v>2</v>
      </c>
      <c r="F39" s="59">
        <v>-1</v>
      </c>
      <c r="G39" s="59">
        <v>-1</v>
      </c>
      <c r="H39" s="59">
        <v>-1</v>
      </c>
      <c r="I39" s="59"/>
      <c r="J39" s="58">
        <v>1094</v>
      </c>
      <c r="K39" s="58">
        <v>1</v>
      </c>
      <c r="L39" s="58">
        <v>-1</v>
      </c>
      <c r="M39" s="58">
        <v>0</v>
      </c>
      <c r="N39" s="58">
        <v>0</v>
      </c>
    </row>
    <row r="40" spans="1:14" ht="20.25" customHeight="1" x14ac:dyDescent="0.25">
      <c r="A40" s="54"/>
      <c r="B40" s="160" t="s">
        <v>52</v>
      </c>
      <c r="C40" s="160"/>
      <c r="D40" s="17">
        <v>16878</v>
      </c>
      <c r="E40" s="17">
        <v>52009</v>
      </c>
      <c r="F40" s="17">
        <v>49451</v>
      </c>
      <c r="G40" s="17">
        <v>83771</v>
      </c>
      <c r="H40" s="17">
        <v>97159</v>
      </c>
      <c r="I40" s="56"/>
      <c r="J40" s="36">
        <v>12002</v>
      </c>
      <c r="K40" s="36">
        <v>33801</v>
      </c>
      <c r="L40" s="36">
        <v>25729</v>
      </c>
      <c r="M40" s="36">
        <v>32813</v>
      </c>
      <c r="N40" s="36">
        <v>31545</v>
      </c>
    </row>
    <row r="41" spans="1:14" ht="20.25" customHeight="1" x14ac:dyDescent="0.25">
      <c r="A41" s="60">
        <v>7</v>
      </c>
      <c r="B41" s="160" t="s">
        <v>40</v>
      </c>
      <c r="C41" s="160"/>
      <c r="D41" s="17">
        <v>42344</v>
      </c>
      <c r="E41" s="17">
        <v>35011</v>
      </c>
      <c r="F41" s="17">
        <v>100760</v>
      </c>
      <c r="G41" s="17">
        <v>48653</v>
      </c>
      <c r="H41" s="17">
        <v>43071</v>
      </c>
      <c r="I41" s="56"/>
      <c r="J41" s="36">
        <v>30110</v>
      </c>
      <c r="K41" s="36">
        <v>22753</v>
      </c>
      <c r="L41" s="36">
        <v>52425</v>
      </c>
      <c r="M41" s="36">
        <v>19057</v>
      </c>
      <c r="N41" s="36">
        <v>13984</v>
      </c>
    </row>
    <row r="42" spans="1:14" ht="20.25" customHeight="1" x14ac:dyDescent="0.25">
      <c r="A42" s="60">
        <v>8</v>
      </c>
      <c r="B42" s="160" t="s">
        <v>41</v>
      </c>
      <c r="C42" s="160"/>
      <c r="D42" s="17">
        <v>7877</v>
      </c>
      <c r="E42" s="17">
        <v>11435</v>
      </c>
      <c r="F42" s="17">
        <v>24572</v>
      </c>
      <c r="G42" s="17">
        <v>20248</v>
      </c>
      <c r="H42" s="17">
        <v>21830</v>
      </c>
      <c r="I42" s="56"/>
      <c r="J42" s="36">
        <v>5601</v>
      </c>
      <c r="K42" s="36">
        <v>7432</v>
      </c>
      <c r="L42" s="36">
        <v>12785</v>
      </c>
      <c r="M42" s="36">
        <v>7933</v>
      </c>
      <c r="N42" s="36">
        <v>7088</v>
      </c>
    </row>
    <row r="43" spans="1:14" ht="20.25" customHeight="1" x14ac:dyDescent="0.25">
      <c r="A43" s="54"/>
      <c r="B43" s="163"/>
      <c r="C43" s="163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20.25" customHeight="1" x14ac:dyDescent="0.25">
      <c r="A44" s="52" t="s">
        <v>4</v>
      </c>
      <c r="B44" s="161" t="s">
        <v>143</v>
      </c>
      <c r="C44" s="161"/>
      <c r="D44" s="11">
        <v>995499</v>
      </c>
      <c r="E44" s="11">
        <v>1241418</v>
      </c>
      <c r="F44" s="11">
        <v>1798062</v>
      </c>
      <c r="G44" s="11">
        <v>1934570</v>
      </c>
      <c r="H44" s="11">
        <v>2424378</v>
      </c>
      <c r="I44" s="44"/>
      <c r="J44" s="39">
        <v>707885.23074735119</v>
      </c>
      <c r="K44" s="39">
        <v>806805.38555691554</v>
      </c>
      <c r="L44" s="39">
        <v>935503.96066648467</v>
      </c>
      <c r="M44" s="39">
        <v>757916.79997910524</v>
      </c>
      <c r="N44" s="39">
        <v>787170.50086087873</v>
      </c>
    </row>
    <row r="45" spans="1:14" ht="20.25" customHeight="1" x14ac:dyDescent="0.25">
      <c r="A45" s="54"/>
      <c r="B45" s="160" t="s">
        <v>53</v>
      </c>
      <c r="C45" s="160"/>
      <c r="D45" s="17">
        <v>387225</v>
      </c>
      <c r="E45" s="17">
        <v>477178</v>
      </c>
      <c r="F45" s="17">
        <v>542267</v>
      </c>
      <c r="G45" s="17">
        <v>591344</v>
      </c>
      <c r="H45" s="17">
        <v>594568</v>
      </c>
      <c r="I45" s="37"/>
      <c r="J45" s="36">
        <v>275350.20977031928</v>
      </c>
      <c r="K45" s="36">
        <v>310120.99089047994</v>
      </c>
      <c r="L45" s="36">
        <v>282133.16684226273</v>
      </c>
      <c r="M45" s="36">
        <v>231673.99068880631</v>
      </c>
      <c r="N45" s="36">
        <v>193050.0896955223</v>
      </c>
    </row>
    <row r="46" spans="1:14" ht="20.25" customHeight="1" x14ac:dyDescent="0.25">
      <c r="A46" s="54"/>
      <c r="B46" s="160" t="s">
        <v>54</v>
      </c>
      <c r="C46" s="160"/>
      <c r="D46" s="17">
        <v>527970</v>
      </c>
      <c r="E46" s="17">
        <v>653800</v>
      </c>
      <c r="F46" s="17">
        <v>1086307</v>
      </c>
      <c r="G46" s="17">
        <v>1164239</v>
      </c>
      <c r="H46" s="17">
        <v>1538598</v>
      </c>
      <c r="I46" s="46"/>
      <c r="J46" s="36">
        <v>375431.98464054614</v>
      </c>
      <c r="K46" s="36">
        <v>424908.74232298177</v>
      </c>
      <c r="L46" s="36">
        <v>565188.79827265523</v>
      </c>
      <c r="M46" s="36">
        <v>456120.11831614957</v>
      </c>
      <c r="N46" s="36">
        <v>499566.88201408624</v>
      </c>
    </row>
    <row r="47" spans="1:14" ht="20.25" customHeight="1" x14ac:dyDescent="0.25">
      <c r="A47" s="54"/>
      <c r="B47" s="160" t="s">
        <v>55</v>
      </c>
      <c r="C47" s="160"/>
      <c r="D47" s="17">
        <v>80304</v>
      </c>
      <c r="E47" s="17">
        <v>110440</v>
      </c>
      <c r="F47" s="17">
        <v>169488</v>
      </c>
      <c r="G47" s="17">
        <v>178987</v>
      </c>
      <c r="H47" s="17">
        <v>291212</v>
      </c>
      <c r="I47" s="37"/>
      <c r="J47" s="36">
        <v>57103.03633648582</v>
      </c>
      <c r="K47" s="36">
        <v>71775.65234345381</v>
      </c>
      <c r="L47" s="36">
        <v>88181.995551566724</v>
      </c>
      <c r="M47" s="36">
        <v>70122.690974149344</v>
      </c>
      <c r="N47" s="36">
        <v>94553.529151270224</v>
      </c>
    </row>
    <row r="48" spans="1:14" ht="20.25" customHeight="1" x14ac:dyDescent="0.25">
      <c r="A48" s="54"/>
      <c r="B48" s="161" t="s">
        <v>56</v>
      </c>
      <c r="C48" s="161"/>
      <c r="D48" s="11">
        <v>995500.00000000012</v>
      </c>
      <c r="E48" s="11">
        <v>1241417.5181750613</v>
      </c>
      <c r="F48" s="11">
        <v>1798062.200364315</v>
      </c>
      <c r="G48" s="11">
        <v>1934569.891743222</v>
      </c>
      <c r="H48" s="11">
        <v>2424378.2162346891</v>
      </c>
      <c r="I48" s="44"/>
      <c r="J48" s="39">
        <v>707885.23074735119</v>
      </c>
      <c r="K48" s="39">
        <v>806805.38555691554</v>
      </c>
      <c r="L48" s="39">
        <v>935503.96066648467</v>
      </c>
      <c r="M48" s="39">
        <v>757916.79997910524</v>
      </c>
      <c r="N48" s="39">
        <v>787170.50086087873</v>
      </c>
    </row>
    <row r="49" spans="1:14" ht="20.25" customHeight="1" x14ac:dyDescent="0.25">
      <c r="A49" s="61"/>
      <c r="B49" s="162" t="s">
        <v>57</v>
      </c>
      <c r="C49" s="162"/>
      <c r="D49" s="17">
        <v>888918.00000000012</v>
      </c>
      <c r="E49" s="17">
        <v>1070774</v>
      </c>
      <c r="F49" s="17">
        <v>1634531.4770538465</v>
      </c>
      <c r="G49" s="17">
        <v>1777696</v>
      </c>
      <c r="H49" s="17">
        <v>2199182</v>
      </c>
      <c r="I49" s="37"/>
      <c r="J49" s="36">
        <v>632096.99210694747</v>
      </c>
      <c r="K49" s="36">
        <v>695902.77401674597</v>
      </c>
      <c r="L49" s="36">
        <v>850421.5486551146</v>
      </c>
      <c r="M49" s="36">
        <v>696457.4368751999</v>
      </c>
      <c r="N49" s="36">
        <v>714051.68518450053</v>
      </c>
    </row>
    <row r="50" spans="1:14" ht="20.25" customHeight="1" x14ac:dyDescent="0.25">
      <c r="A50" s="54"/>
      <c r="B50" s="160" t="s">
        <v>58</v>
      </c>
      <c r="C50" s="160"/>
      <c r="D50" s="17">
        <v>56683</v>
      </c>
      <c r="E50" s="17">
        <v>101795.0603622394</v>
      </c>
      <c r="F50" s="17">
        <v>81784.04319322182</v>
      </c>
      <c r="G50" s="17">
        <v>85818.216038334445</v>
      </c>
      <c r="H50" s="17">
        <v>116603.0150386116</v>
      </c>
      <c r="I50" s="37"/>
      <c r="J50" s="36">
        <v>40306.477991893618</v>
      </c>
      <c r="K50" s="36">
        <v>66157.251565021652</v>
      </c>
      <c r="L50" s="36">
        <v>42550.977845356763</v>
      </c>
      <c r="M50" s="36">
        <v>33621.459900489499</v>
      </c>
      <c r="N50" s="36">
        <v>37859.794862778195</v>
      </c>
    </row>
    <row r="51" spans="1:14" ht="20.25" customHeight="1" thickBot="1" x14ac:dyDescent="0.3">
      <c r="A51" s="54"/>
      <c r="B51" s="160" t="s">
        <v>59</v>
      </c>
      <c r="C51" s="160"/>
      <c r="D51" s="17">
        <v>49899</v>
      </c>
      <c r="E51" s="17">
        <v>68848.457812821885</v>
      </c>
      <c r="F51" s="17">
        <v>81746.680117246753</v>
      </c>
      <c r="G51" s="17">
        <v>71055.675704887573</v>
      </c>
      <c r="H51" s="17">
        <v>108593.20119607764</v>
      </c>
      <c r="I51" s="37"/>
      <c r="J51" s="36">
        <v>35482.471734338338</v>
      </c>
      <c r="K51" s="36">
        <v>44745.046834082306</v>
      </c>
      <c r="L51" s="36">
        <v>42531.538412479946</v>
      </c>
      <c r="M51" s="36">
        <v>27837.860791080937</v>
      </c>
      <c r="N51" s="36">
        <v>35259.091022770634</v>
      </c>
    </row>
    <row r="52" spans="1:14" ht="15.75" thickTop="1" x14ac:dyDescent="0.25">
      <c r="A52" s="159" t="s">
        <v>20</v>
      </c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</row>
    <row r="53" spans="1:14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x14ac:dyDescent="0.25">
      <c r="A54" s="62"/>
    </row>
    <row r="55" spans="1:14" x14ac:dyDescent="0.25">
      <c r="A55" s="62"/>
    </row>
  </sheetData>
  <mergeCells count="52">
    <mergeCell ref="A1:N1"/>
    <mergeCell ref="A2:N2"/>
    <mergeCell ref="A3:C4"/>
    <mergeCell ref="D3:H3"/>
    <mergeCell ref="J3:N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2:C22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0:C40"/>
    <mergeCell ref="B41:C41"/>
    <mergeCell ref="B35:C35"/>
    <mergeCell ref="B39:C39"/>
    <mergeCell ref="B36:C36"/>
    <mergeCell ref="B37:C37"/>
    <mergeCell ref="B38:C38"/>
    <mergeCell ref="B42:C42"/>
    <mergeCell ref="B43:C43"/>
    <mergeCell ref="B44:C44"/>
    <mergeCell ref="B45:C45"/>
    <mergeCell ref="B46:C46"/>
    <mergeCell ref="A52:N52"/>
    <mergeCell ref="B47:C47"/>
    <mergeCell ref="B48:C48"/>
    <mergeCell ref="B49:C49"/>
    <mergeCell ref="B50:C50"/>
    <mergeCell ref="B51:C51"/>
  </mergeCells>
  <pageMargins left="0.7" right="0.7" top="0.75" bottom="0.75" header="0.3" footer="0.3"/>
  <pageSetup paperSize="9" scale="61" orientation="portrait" verticalDpi="1200" r:id="rId1"/>
  <headerFoot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00" zoomScaleSheetLayoutView="100" workbookViewId="0">
      <selection activeCell="S10" sqref="S10"/>
    </sheetView>
  </sheetViews>
  <sheetFormatPr defaultColWidth="9.125" defaultRowHeight="15" x14ac:dyDescent="0.25"/>
  <cols>
    <col min="1" max="1" width="19.875" style="40" customWidth="1"/>
    <col min="2" max="5" width="6.75" style="40" customWidth="1"/>
    <col min="6" max="6" width="7.375" style="40" customWidth="1"/>
    <col min="7" max="11" width="6.75" style="40" customWidth="1"/>
    <col min="12" max="12" width="7.25" style="40" customWidth="1"/>
    <col min="13" max="14" width="6.75" style="40" customWidth="1"/>
    <col min="15" max="15" width="7.375" style="40" customWidth="1"/>
    <col min="16" max="16" width="6.75" style="40" customWidth="1"/>
    <col min="17" max="16384" width="9.125" style="40"/>
  </cols>
  <sheetData>
    <row r="1" spans="1:16" ht="18.75" x14ac:dyDescent="0.25">
      <c r="A1" s="153" t="s">
        <v>60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</row>
    <row r="2" spans="1:16" x14ac:dyDescent="0.25">
      <c r="A2" s="173" t="s">
        <v>61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x14ac:dyDescent="0.25">
      <c r="A3" s="173" t="s">
        <v>62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15.75" thickBot="1" x14ac:dyDescent="0.3">
      <c r="A4" s="173" t="s">
        <v>63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</row>
    <row r="5" spans="1:16" ht="15.75" thickBot="1" x14ac:dyDescent="0.3">
      <c r="A5" s="155" t="s">
        <v>64</v>
      </c>
      <c r="B5" s="175" t="s">
        <v>65</v>
      </c>
      <c r="C5" s="176"/>
      <c r="D5" s="179"/>
      <c r="E5" s="175" t="s">
        <v>66</v>
      </c>
      <c r="F5" s="176"/>
      <c r="G5" s="179"/>
      <c r="H5" s="175" t="s">
        <v>67</v>
      </c>
      <c r="I5" s="176"/>
      <c r="J5" s="176"/>
      <c r="K5" s="175" t="s">
        <v>87</v>
      </c>
      <c r="L5" s="176"/>
      <c r="M5" s="176"/>
      <c r="N5" s="175" t="s">
        <v>146</v>
      </c>
      <c r="O5" s="176"/>
      <c r="P5" s="176"/>
    </row>
    <row r="6" spans="1:16" ht="28.5" customHeight="1" thickBot="1" x14ac:dyDescent="0.3">
      <c r="A6" s="178"/>
      <c r="B6" s="113" t="s">
        <v>68</v>
      </c>
      <c r="C6" s="114" t="s">
        <v>69</v>
      </c>
      <c r="D6" s="115" t="s">
        <v>70</v>
      </c>
      <c r="E6" s="113" t="s">
        <v>68</v>
      </c>
      <c r="F6" s="116" t="s">
        <v>69</v>
      </c>
      <c r="G6" s="113" t="s">
        <v>70</v>
      </c>
      <c r="H6" s="63" t="s">
        <v>68</v>
      </c>
      <c r="I6" s="116" t="s">
        <v>69</v>
      </c>
      <c r="J6" s="113" t="s">
        <v>70</v>
      </c>
      <c r="K6" s="113" t="s">
        <v>68</v>
      </c>
      <c r="L6" s="116" t="s">
        <v>69</v>
      </c>
      <c r="M6" s="117" t="s">
        <v>70</v>
      </c>
      <c r="N6" s="118" t="s">
        <v>68</v>
      </c>
      <c r="O6" s="116" t="s">
        <v>69</v>
      </c>
      <c r="P6" s="117" t="s">
        <v>70</v>
      </c>
    </row>
    <row r="7" spans="1:16" x14ac:dyDescent="0.25">
      <c r="A7" s="34"/>
      <c r="B7" s="34"/>
      <c r="C7" s="34"/>
      <c r="D7" s="34"/>
      <c r="E7" s="64"/>
      <c r="F7" s="64"/>
      <c r="G7" s="34"/>
      <c r="H7" s="65"/>
      <c r="I7" s="34"/>
      <c r="J7" s="34"/>
      <c r="K7" s="34"/>
      <c r="L7" s="34"/>
      <c r="M7" s="34"/>
    </row>
    <row r="8" spans="1:16" ht="29.25" customHeight="1" x14ac:dyDescent="0.25">
      <c r="A8" s="66" t="s">
        <v>71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6" ht="29.25" customHeight="1" x14ac:dyDescent="0.25">
      <c r="A9" s="62" t="s">
        <v>72</v>
      </c>
      <c r="B9" s="67">
        <v>8805</v>
      </c>
      <c r="C9" s="67">
        <v>25248</v>
      </c>
      <c r="D9" s="67">
        <v>2868</v>
      </c>
      <c r="E9" s="68">
        <v>9168</v>
      </c>
      <c r="F9" s="68">
        <v>27464</v>
      </c>
      <c r="G9" s="68">
        <v>2996</v>
      </c>
      <c r="H9" s="100">
        <v>8977</v>
      </c>
      <c r="I9" s="100">
        <v>26209</v>
      </c>
      <c r="J9" s="100">
        <v>2920</v>
      </c>
      <c r="K9" s="100">
        <v>9033</v>
      </c>
      <c r="L9" s="100">
        <v>28161</v>
      </c>
      <c r="M9" s="100">
        <v>3117</v>
      </c>
      <c r="N9" s="100">
        <v>9734</v>
      </c>
      <c r="O9" s="100">
        <v>31583</v>
      </c>
      <c r="P9" s="100">
        <v>3245</v>
      </c>
    </row>
    <row r="10" spans="1:16" ht="29.25" customHeight="1" x14ac:dyDescent="0.25">
      <c r="A10" s="32"/>
      <c r="B10" s="41"/>
      <c r="C10" s="41"/>
      <c r="D10" s="41"/>
      <c r="E10" s="41"/>
      <c r="F10" s="41"/>
      <c r="G10" s="41"/>
      <c r="H10" s="70"/>
      <c r="I10" s="71"/>
      <c r="J10" s="71"/>
      <c r="K10" s="71"/>
      <c r="L10" s="71"/>
      <c r="M10" s="41"/>
    </row>
    <row r="11" spans="1:16" ht="29.25" customHeight="1" x14ac:dyDescent="0.25">
      <c r="A11" s="62" t="s">
        <v>73</v>
      </c>
      <c r="B11" s="67">
        <v>3034</v>
      </c>
      <c r="C11" s="67">
        <v>7414</v>
      </c>
      <c r="D11" s="67">
        <v>2444</v>
      </c>
      <c r="E11" s="68">
        <v>3336</v>
      </c>
      <c r="F11" s="68">
        <v>8420</v>
      </c>
      <c r="G11" s="68">
        <v>2524</v>
      </c>
      <c r="H11" s="100">
        <v>3537</v>
      </c>
      <c r="I11" s="100">
        <v>9323</v>
      </c>
      <c r="J11" s="100">
        <v>2635</v>
      </c>
      <c r="K11" s="100">
        <v>2976</v>
      </c>
      <c r="L11" s="100">
        <v>7322</v>
      </c>
      <c r="M11" s="100">
        <v>2460</v>
      </c>
      <c r="N11" s="100">
        <v>3637</v>
      </c>
      <c r="O11" s="100">
        <v>9869</v>
      </c>
      <c r="P11" s="100">
        <v>2714</v>
      </c>
    </row>
    <row r="12" spans="1:16" ht="29.25" customHeight="1" x14ac:dyDescent="0.25">
      <c r="A12" s="32"/>
      <c r="B12" s="41"/>
      <c r="C12" s="41"/>
      <c r="D12" s="41"/>
      <c r="E12" s="41"/>
      <c r="F12" s="41"/>
      <c r="G12" s="41"/>
      <c r="H12" s="70"/>
      <c r="I12" s="71"/>
      <c r="J12" s="71"/>
      <c r="K12" s="71"/>
      <c r="L12" s="71"/>
      <c r="M12" s="41"/>
    </row>
    <row r="13" spans="1:16" ht="29.25" customHeight="1" x14ac:dyDescent="0.25">
      <c r="A13" s="62" t="s">
        <v>74</v>
      </c>
      <c r="B13" s="67">
        <v>1404</v>
      </c>
      <c r="C13" s="67">
        <v>7883</v>
      </c>
      <c r="D13" s="67">
        <v>5614</v>
      </c>
      <c r="E13" s="68">
        <v>1418</v>
      </c>
      <c r="F13" s="68">
        <v>8940</v>
      </c>
      <c r="G13" s="68">
        <v>6305</v>
      </c>
      <c r="H13" s="100">
        <v>1653</v>
      </c>
      <c r="I13" s="100">
        <v>9525</v>
      </c>
      <c r="J13" s="100">
        <v>5764</v>
      </c>
      <c r="K13" s="100">
        <v>1719</v>
      </c>
      <c r="L13" s="100">
        <v>10985</v>
      </c>
      <c r="M13" s="100">
        <v>6389</v>
      </c>
      <c r="N13" s="100">
        <v>1641</v>
      </c>
      <c r="O13" s="101">
        <v>9739</v>
      </c>
      <c r="P13" s="100">
        <v>5935</v>
      </c>
    </row>
    <row r="14" spans="1:16" ht="29.25" customHeight="1" x14ac:dyDescent="0.25">
      <c r="A14" s="32"/>
      <c r="B14" s="41"/>
      <c r="C14" s="41"/>
      <c r="D14" s="41"/>
      <c r="E14" s="41"/>
      <c r="F14" s="41"/>
      <c r="G14" s="41"/>
      <c r="H14" s="70"/>
      <c r="I14" s="71"/>
      <c r="J14" s="71"/>
      <c r="K14" s="71"/>
      <c r="L14" s="71"/>
      <c r="M14" s="41"/>
    </row>
    <row r="15" spans="1:16" ht="29.25" customHeight="1" x14ac:dyDescent="0.25">
      <c r="A15" s="66" t="s">
        <v>75</v>
      </c>
      <c r="B15" s="41"/>
      <c r="C15" s="41"/>
      <c r="D15" s="41"/>
      <c r="E15" s="41"/>
      <c r="F15" s="41"/>
      <c r="G15" s="41"/>
      <c r="H15" s="32"/>
      <c r="I15" s="71"/>
      <c r="J15" s="71"/>
      <c r="K15" s="71"/>
      <c r="L15" s="71"/>
      <c r="M15" s="41"/>
    </row>
    <row r="16" spans="1:16" ht="29.25" customHeight="1" x14ac:dyDescent="0.25">
      <c r="A16" s="62" t="s">
        <v>76</v>
      </c>
      <c r="B16" s="67">
        <v>2517</v>
      </c>
      <c r="C16" s="67">
        <v>9148</v>
      </c>
      <c r="D16" s="67">
        <f>3634*0.17</f>
        <v>617.78000000000009</v>
      </c>
      <c r="E16" s="68">
        <v>2079</v>
      </c>
      <c r="F16" s="68">
        <v>7064</v>
      </c>
      <c r="G16" s="68">
        <f>3398*0.17</f>
        <v>577.66000000000008</v>
      </c>
      <c r="H16" s="69">
        <v>1937</v>
      </c>
      <c r="I16" s="68">
        <v>8329</v>
      </c>
      <c r="J16" s="68">
        <f>4300*0.17</f>
        <v>731</v>
      </c>
      <c r="K16" s="67">
        <v>2144</v>
      </c>
      <c r="L16" s="67">
        <v>4910</v>
      </c>
      <c r="M16" s="67">
        <f>2290.11194029851*0.17</f>
        <v>389.31902985074674</v>
      </c>
      <c r="N16" s="67">
        <v>2424</v>
      </c>
      <c r="O16" s="67">
        <v>10223</v>
      </c>
      <c r="P16" s="67">
        <f>4217.40924092409*0.17</f>
        <v>716.95957095709537</v>
      </c>
    </row>
    <row r="17" spans="1:16" ht="29.25" customHeight="1" x14ac:dyDescent="0.25">
      <c r="A17" s="32"/>
      <c r="B17" s="41"/>
      <c r="C17" s="41"/>
      <c r="D17" s="41"/>
      <c r="E17" s="41"/>
      <c r="F17" s="41"/>
      <c r="G17" s="41"/>
      <c r="H17" s="70"/>
      <c r="I17" s="71"/>
      <c r="J17" s="71"/>
      <c r="K17" s="71"/>
      <c r="L17" s="71"/>
      <c r="M17" s="41"/>
    </row>
    <row r="18" spans="1:16" ht="29.25" customHeight="1" x14ac:dyDescent="0.25">
      <c r="A18" s="66" t="s">
        <v>77</v>
      </c>
      <c r="B18" s="41"/>
      <c r="C18" s="41"/>
      <c r="D18" s="41"/>
      <c r="E18" s="41"/>
      <c r="F18" s="41"/>
      <c r="G18" s="41"/>
      <c r="H18" s="32"/>
      <c r="I18" s="71"/>
      <c r="J18" s="71"/>
      <c r="K18" s="71"/>
      <c r="L18" s="71"/>
      <c r="M18" s="41"/>
    </row>
    <row r="19" spans="1:16" ht="29.25" customHeight="1" x14ac:dyDescent="0.25">
      <c r="A19" s="62" t="s">
        <v>78</v>
      </c>
      <c r="B19" s="67">
        <v>1040</v>
      </c>
      <c r="C19" s="67">
        <v>66380</v>
      </c>
      <c r="D19" s="67">
        <v>63839</v>
      </c>
      <c r="E19" s="68">
        <v>1165</v>
      </c>
      <c r="F19" s="68">
        <v>81009</v>
      </c>
      <c r="G19" s="68">
        <v>69536</v>
      </c>
      <c r="H19" s="100">
        <v>1260</v>
      </c>
      <c r="I19" s="100">
        <v>88651</v>
      </c>
      <c r="J19" s="100">
        <v>70341</v>
      </c>
      <c r="K19" s="100">
        <v>1319</v>
      </c>
      <c r="L19" s="100">
        <v>87981</v>
      </c>
      <c r="M19" s="100">
        <v>66711</v>
      </c>
      <c r="N19" s="100">
        <v>1180</v>
      </c>
      <c r="O19" s="100">
        <v>87638</v>
      </c>
      <c r="P19" s="100">
        <v>74252</v>
      </c>
    </row>
    <row r="20" spans="1:16" ht="15.75" thickBot="1" x14ac:dyDescent="0.3">
      <c r="A20" s="80"/>
      <c r="B20" s="80"/>
      <c r="C20" s="80"/>
      <c r="D20" s="88"/>
      <c r="E20" s="80"/>
      <c r="F20" s="80"/>
      <c r="G20" s="80"/>
      <c r="H20" s="88"/>
      <c r="I20" s="88"/>
      <c r="J20" s="80"/>
      <c r="K20" s="89"/>
      <c r="L20" s="89"/>
      <c r="M20" s="89"/>
      <c r="N20" s="77"/>
      <c r="O20" s="77"/>
      <c r="P20" s="77"/>
    </row>
    <row r="21" spans="1:16" ht="15.75" thickBot="1" x14ac:dyDescent="0.3">
      <c r="A21" s="177" t="s">
        <v>20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</row>
    <row r="22" spans="1:16" x14ac:dyDescent="0.25">
      <c r="A22" s="174" t="s">
        <v>79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</row>
    <row r="23" spans="1:16" x14ac:dyDescent="0.25">
      <c r="A23" s="34"/>
      <c r="B23" s="34"/>
      <c r="C23" s="34"/>
      <c r="D23" s="34"/>
      <c r="E23" s="34"/>
      <c r="F23" s="34"/>
      <c r="G23" s="34"/>
      <c r="H23" s="32"/>
      <c r="I23" s="32"/>
      <c r="J23" s="32"/>
      <c r="K23" s="32"/>
      <c r="L23" s="32"/>
      <c r="M23" s="32"/>
    </row>
    <row r="24" spans="1:16" x14ac:dyDescent="0.25">
      <c r="A24" s="32"/>
      <c r="B24" s="32"/>
      <c r="C24" s="32"/>
      <c r="D24" s="32"/>
      <c r="E24" s="32"/>
      <c r="F24" s="32"/>
      <c r="G24" s="32"/>
    </row>
    <row r="25" spans="1:16" x14ac:dyDescent="0.25">
      <c r="A25" s="72"/>
    </row>
  </sheetData>
  <mergeCells count="12">
    <mergeCell ref="A2:P2"/>
    <mergeCell ref="A3:P3"/>
    <mergeCell ref="A4:P4"/>
    <mergeCell ref="A1:P1"/>
    <mergeCell ref="A22:P22"/>
    <mergeCell ref="N5:P5"/>
    <mergeCell ref="A21:P21"/>
    <mergeCell ref="A5:A6"/>
    <mergeCell ref="B5:D5"/>
    <mergeCell ref="E5:G5"/>
    <mergeCell ref="H5:J5"/>
    <mergeCell ref="K5:M5"/>
  </mergeCells>
  <pageMargins left="0.7" right="0.7" top="0.75" bottom="0.75" header="0.3" footer="0.3"/>
  <pageSetup paperSize="9" scale="65" orientation="portrait" verticalDpi="1200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30" zoomScaleNormal="100" zoomScaleSheetLayoutView="130" workbookViewId="0">
      <selection activeCell="I15" sqref="I15"/>
    </sheetView>
  </sheetViews>
  <sheetFormatPr defaultColWidth="9.125" defaultRowHeight="15" x14ac:dyDescent="0.25"/>
  <cols>
    <col min="1" max="1" width="19.375" style="40" customWidth="1"/>
    <col min="2" max="7" width="9.75" style="40" customWidth="1"/>
    <col min="8" max="16384" width="9.125" style="40"/>
  </cols>
  <sheetData>
    <row r="1" spans="1:8" ht="18.75" x14ac:dyDescent="0.25">
      <c r="A1" s="153" t="s">
        <v>131</v>
      </c>
      <c r="B1" s="153"/>
      <c r="C1" s="153"/>
      <c r="D1" s="153"/>
      <c r="E1" s="153"/>
      <c r="F1" s="153"/>
      <c r="G1" s="153"/>
    </row>
    <row r="2" spans="1:8" ht="18.75" x14ac:dyDescent="0.25">
      <c r="A2" s="153" t="s">
        <v>80</v>
      </c>
      <c r="B2" s="153"/>
      <c r="C2" s="153"/>
      <c r="D2" s="153"/>
      <c r="E2" s="153"/>
      <c r="F2" s="153"/>
      <c r="G2" s="153"/>
    </row>
    <row r="3" spans="1:8" ht="15.75" thickBot="1" x14ac:dyDescent="0.3">
      <c r="A3" s="182"/>
      <c r="B3" s="182"/>
      <c r="C3" s="182"/>
      <c r="D3" s="182"/>
      <c r="E3" s="182"/>
      <c r="F3" s="182"/>
      <c r="G3" s="182"/>
    </row>
    <row r="4" spans="1:8" ht="16.5" thickTop="1" thickBot="1" x14ac:dyDescent="0.3">
      <c r="A4" s="91"/>
      <c r="B4" s="180" t="s">
        <v>88</v>
      </c>
      <c r="C4" s="181"/>
      <c r="D4" s="181"/>
      <c r="E4" s="181"/>
      <c r="F4" s="181"/>
      <c r="G4" s="181"/>
      <c r="H4" s="92"/>
    </row>
    <row r="5" spans="1:8" ht="15.75" thickBot="1" x14ac:dyDescent="0.3">
      <c r="A5" s="73" t="s">
        <v>64</v>
      </c>
      <c r="B5" s="78" t="s">
        <v>81</v>
      </c>
      <c r="C5" s="79" t="s">
        <v>1</v>
      </c>
      <c r="D5" s="79" t="s">
        <v>65</v>
      </c>
      <c r="E5" s="79" t="s">
        <v>10</v>
      </c>
      <c r="F5" s="79" t="s">
        <v>67</v>
      </c>
      <c r="G5" s="79" t="s">
        <v>144</v>
      </c>
    </row>
    <row r="6" spans="1:8" ht="15.75" thickTop="1" x14ac:dyDescent="0.25">
      <c r="A6" s="32"/>
      <c r="B6" s="41"/>
      <c r="C6" s="41"/>
      <c r="D6" s="41"/>
      <c r="E6" s="41"/>
    </row>
    <row r="7" spans="1:8" x14ac:dyDescent="0.25">
      <c r="A7" s="32"/>
      <c r="B7" s="74"/>
      <c r="C7" s="74"/>
      <c r="D7" s="74"/>
      <c r="E7" s="74"/>
    </row>
    <row r="8" spans="1:8" x14ac:dyDescent="0.25">
      <c r="A8" s="75" t="s">
        <v>82</v>
      </c>
      <c r="B8" s="74"/>
      <c r="C8" s="74"/>
      <c r="D8" s="74"/>
      <c r="E8" s="74"/>
    </row>
    <row r="9" spans="1:8" x14ac:dyDescent="0.25">
      <c r="A9" s="64" t="s">
        <v>72</v>
      </c>
      <c r="B9" s="76">
        <v>97.8</v>
      </c>
      <c r="C9" s="76">
        <v>95</v>
      </c>
      <c r="D9" s="76">
        <v>98.5</v>
      </c>
      <c r="E9" s="76">
        <v>107.1</v>
      </c>
      <c r="F9" s="76">
        <v>102.2</v>
      </c>
      <c r="G9" s="76">
        <v>109.2</v>
      </c>
    </row>
    <row r="10" spans="1:8" x14ac:dyDescent="0.25">
      <c r="A10" s="64" t="s">
        <v>73</v>
      </c>
      <c r="B10" s="76">
        <v>109.5</v>
      </c>
      <c r="C10" s="76">
        <v>105.9</v>
      </c>
      <c r="D10" s="76">
        <v>109</v>
      </c>
      <c r="E10" s="76">
        <v>123.8</v>
      </c>
      <c r="F10" s="76">
        <v>137.1</v>
      </c>
      <c r="G10" s="76">
        <v>107.7</v>
      </c>
    </row>
    <row r="11" spans="1:8" x14ac:dyDescent="0.25">
      <c r="A11" s="64" t="s">
        <v>74</v>
      </c>
      <c r="B11" s="76">
        <v>112</v>
      </c>
      <c r="C11" s="76">
        <v>129.5</v>
      </c>
      <c r="D11" s="76">
        <v>149.6</v>
      </c>
      <c r="E11" s="76">
        <v>169.6</v>
      </c>
      <c r="F11" s="76">
        <v>180.7</v>
      </c>
      <c r="G11" s="76">
        <v>208.4</v>
      </c>
    </row>
    <row r="12" spans="1:8" x14ac:dyDescent="0.25">
      <c r="A12" s="64"/>
      <c r="B12" s="76"/>
      <c r="C12" s="76"/>
      <c r="D12" s="76"/>
      <c r="E12" s="76"/>
      <c r="F12" s="76"/>
      <c r="G12" s="76"/>
    </row>
    <row r="13" spans="1:8" x14ac:dyDescent="0.25">
      <c r="A13" s="75" t="s">
        <v>75</v>
      </c>
      <c r="B13" s="76"/>
      <c r="C13" s="76"/>
      <c r="D13" s="76"/>
      <c r="E13" s="76"/>
      <c r="F13" s="76"/>
      <c r="G13" s="76"/>
    </row>
    <row r="14" spans="1:8" x14ac:dyDescent="0.25">
      <c r="A14" s="64" t="s">
        <v>83</v>
      </c>
      <c r="B14" s="76">
        <v>120.5</v>
      </c>
      <c r="C14" s="76">
        <v>99.4</v>
      </c>
      <c r="D14" s="76">
        <v>92.2</v>
      </c>
      <c r="E14" s="76">
        <v>71.3</v>
      </c>
      <c r="F14" s="76">
        <v>84</v>
      </c>
      <c r="G14" s="76">
        <v>49.5</v>
      </c>
    </row>
    <row r="15" spans="1:8" x14ac:dyDescent="0.25">
      <c r="A15" s="32"/>
      <c r="B15" s="76"/>
      <c r="C15" s="76"/>
      <c r="D15" s="76"/>
      <c r="E15" s="76"/>
      <c r="F15" s="76"/>
      <c r="G15" s="76"/>
    </row>
    <row r="16" spans="1:8" x14ac:dyDescent="0.25">
      <c r="A16" s="75" t="s">
        <v>84</v>
      </c>
      <c r="B16" s="76"/>
      <c r="C16" s="76"/>
      <c r="D16" s="76"/>
      <c r="E16" s="76"/>
      <c r="F16" s="76"/>
      <c r="G16" s="76"/>
    </row>
    <row r="17" spans="1:7" x14ac:dyDescent="0.25">
      <c r="A17" s="64" t="s">
        <v>78</v>
      </c>
      <c r="B17" s="76">
        <v>127.3</v>
      </c>
      <c r="C17" s="76">
        <v>102.6</v>
      </c>
      <c r="D17" s="76">
        <v>101.4</v>
      </c>
      <c r="E17" s="76">
        <v>123.7</v>
      </c>
      <c r="F17" s="76">
        <v>135.4</v>
      </c>
      <c r="G17" s="76">
        <v>134.4</v>
      </c>
    </row>
    <row r="18" spans="1:7" ht="15.75" thickBot="1" x14ac:dyDescent="0.3">
      <c r="A18" s="87"/>
      <c r="B18" s="87"/>
      <c r="C18" s="87"/>
      <c r="D18" s="87"/>
      <c r="E18" s="87"/>
      <c r="F18" s="90"/>
      <c r="G18" s="90"/>
    </row>
    <row r="19" spans="1:7" ht="15.75" thickTop="1" x14ac:dyDescent="0.25">
      <c r="A19" s="122" t="s">
        <v>20</v>
      </c>
      <c r="B19" s="122"/>
      <c r="C19" s="122"/>
      <c r="D19" s="122"/>
      <c r="E19" s="122"/>
      <c r="F19" s="122"/>
      <c r="G19" s="122"/>
    </row>
  </sheetData>
  <mergeCells count="5">
    <mergeCell ref="A1:G1"/>
    <mergeCell ref="A2:G2"/>
    <mergeCell ref="B4:G4"/>
    <mergeCell ref="A19:G19"/>
    <mergeCell ref="A3:G3"/>
  </mergeCells>
  <pageMargins left="0.7" right="0.7" top="0.75" bottom="0.75" header="0.3" footer="0.3"/>
  <pageSetup paperSize="9" orientation="portrait" verticalDpi="1200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166</vt:lpstr>
      <vt:lpstr>167</vt:lpstr>
      <vt:lpstr>168</vt:lpstr>
      <vt:lpstr>169</vt:lpstr>
      <vt:lpstr>170</vt:lpstr>
      <vt:lpstr>171</vt:lpstr>
      <vt:lpstr>'166'!Print_Area</vt:lpstr>
      <vt:lpstr>'167'!Print_Area</vt:lpstr>
      <vt:lpstr>'171'!Print_Area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2024-11-26T05:53:07Z</cp:lastPrinted>
  <dcterms:created xsi:type="dcterms:W3CDTF">2024-02-01T11:29:54Z</dcterms:created>
  <dcterms:modified xsi:type="dcterms:W3CDTF">2024-11-26T06:52:24Z</dcterms:modified>
</cp:coreProperties>
</file>