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775" activeTab="0"/>
  </bookViews>
  <sheets>
    <sheet name="Assets &amp; liab" sheetId="1" r:id="rId1"/>
  </sheets>
  <definedNames>
    <definedName name="_xlnm.Print_Titles" localSheetId="0">'Assets &amp; liab'!$174:$175</definedName>
  </definedNames>
  <calcPr fullCalcOnLoad="1"/>
</workbook>
</file>

<file path=xl/sharedStrings.xml><?xml version="1.0" encoding="utf-8"?>
<sst xmlns="http://schemas.openxmlformats.org/spreadsheetml/2006/main" count="482" uniqueCount="356">
  <si>
    <t>Memorandum Items:</t>
  </si>
  <si>
    <t>Items</t>
  </si>
  <si>
    <t>Transactions</t>
  </si>
  <si>
    <t xml:space="preserve"> </t>
  </si>
  <si>
    <t>Valuation changes</t>
  </si>
  <si>
    <t>Other changes in volume</t>
  </si>
  <si>
    <t>Acquisition</t>
  </si>
  <si>
    <t>Disposal</t>
  </si>
  <si>
    <t>(Rupees 000)</t>
  </si>
  <si>
    <t xml:space="preserve">(Rupees 000) </t>
  </si>
  <si>
    <t>Opening balance</t>
  </si>
  <si>
    <t>Closing balance</t>
  </si>
  <si>
    <t>Opening balance at cost</t>
  </si>
  <si>
    <t>Closing balance at cost</t>
  </si>
  <si>
    <t>Acc. depreciation</t>
  </si>
  <si>
    <t>Present value</t>
  </si>
  <si>
    <t>Assets</t>
  </si>
  <si>
    <t>1. National currency (notes &amp; coins)</t>
  </si>
  <si>
    <t>011100000</t>
  </si>
  <si>
    <t>1. Pakistani bank notes</t>
  </si>
  <si>
    <t>011110000</t>
  </si>
  <si>
    <t>2. Foreign currency notes and coins</t>
  </si>
  <si>
    <t>011200000</t>
  </si>
  <si>
    <t>1. Non-financial corporations</t>
  </si>
  <si>
    <t>1. Public</t>
  </si>
  <si>
    <t>2.  Private</t>
  </si>
  <si>
    <t>1. Foreign controlled</t>
  </si>
  <si>
    <t>2. National private</t>
  </si>
  <si>
    <t>1. Employers</t>
  </si>
  <si>
    <t>2. Own account workers</t>
  </si>
  <si>
    <t>3. Employees</t>
  </si>
  <si>
    <t>4. Recipient of property and transfer incomes</t>
  </si>
  <si>
    <t>4. Non-residents</t>
  </si>
  <si>
    <t>4. Provincial &amp; local governments</t>
  </si>
  <si>
    <t>6. Non-residents</t>
  </si>
  <si>
    <t>Liabilities</t>
  </si>
  <si>
    <t>1. Currency and Deposits</t>
  </si>
  <si>
    <t>1. Currency</t>
  </si>
  <si>
    <t>1. National Currency</t>
  </si>
  <si>
    <t>1. Central bank</t>
  </si>
  <si>
    <t>1. Foreign currency (Non-residents)</t>
  </si>
  <si>
    <t>1. Short-term</t>
  </si>
  <si>
    <t>1. Deposit money institutions</t>
  </si>
  <si>
    <t>1. Life insurance corporations</t>
  </si>
  <si>
    <t>1. Provincial Governments excluding NPIs</t>
  </si>
  <si>
    <t>1. Non quoted</t>
  </si>
  <si>
    <t>1. Central Bank</t>
  </si>
  <si>
    <t>1. Resident Sectors</t>
  </si>
  <si>
    <t>1. Dividends receivable</t>
  </si>
  <si>
    <t>1. Dividends receivable non-residents</t>
  </si>
  <si>
    <t>1. Produced assets</t>
  </si>
  <si>
    <t>1. Tangible fixed assets</t>
  </si>
  <si>
    <t>1. Dwellings</t>
  </si>
  <si>
    <t xml:space="preserve">1. Building on freehold land </t>
  </si>
  <si>
    <t>1. Transport equipments</t>
  </si>
  <si>
    <t>1. Computer software</t>
  </si>
  <si>
    <t>1. Tangible non-produced assets</t>
  </si>
  <si>
    <t>1. Land</t>
  </si>
  <si>
    <t>1. Land underlying Buildings and structures</t>
  </si>
  <si>
    <t>1. Freehold land</t>
  </si>
  <si>
    <t>1. Leases and other transferable contracts</t>
  </si>
  <si>
    <t>1. Cost of ownership transfer on acquisition of fixed assets</t>
  </si>
  <si>
    <t>1. National currency coins</t>
  </si>
  <si>
    <t>1. National currency</t>
  </si>
  <si>
    <t>1. Short-term securities</t>
  </si>
  <si>
    <t>1. Treasury bills</t>
  </si>
  <si>
    <t>1. Bonds/ debentures</t>
  </si>
  <si>
    <t>1. Provision for losses</t>
  </si>
  <si>
    <t>1. Provision for loan losses</t>
  </si>
  <si>
    <t>1. Settlement accounts</t>
  </si>
  <si>
    <t>1. Settlement accounts non-residents</t>
  </si>
  <si>
    <t>1. Current year result (savings)</t>
  </si>
  <si>
    <t>2. Transferable Deposits</t>
  </si>
  <si>
    <t>2. Deposit money institutions</t>
  </si>
  <si>
    <t>2. Foreign Currency</t>
  </si>
  <si>
    <t>2. Loans extended</t>
  </si>
  <si>
    <t>2. Financial Corporations</t>
  </si>
  <si>
    <t>2. Other deposit accepting institutions</t>
  </si>
  <si>
    <t>2. Private</t>
  </si>
  <si>
    <t>2. Non-Life insurance corporations</t>
  </si>
  <si>
    <t>2. NPIs(Non market)</t>
  </si>
  <si>
    <t>2. Long-term</t>
  </si>
  <si>
    <t>2. Settlement accounts</t>
  </si>
  <si>
    <t>2. Non- resident sector</t>
  </si>
  <si>
    <t>2. Settlement accounts non-residents</t>
  </si>
  <si>
    <t xml:space="preserve">2. Building on leasehold land </t>
  </si>
  <si>
    <t>2. Other buildings and structures</t>
  </si>
  <si>
    <t>2. Furniture &amp; Fixtures</t>
  </si>
  <si>
    <t>2. Intangible fixed assets</t>
  </si>
  <si>
    <t>2. Entertainment, literary or artistic originals</t>
  </si>
  <si>
    <t>2. Non-produced assets</t>
  </si>
  <si>
    <t>2. Leasehold land</t>
  </si>
  <si>
    <t>2. Recreational land</t>
  </si>
  <si>
    <t>2. Other tangible non-produced assets n.e.s</t>
  </si>
  <si>
    <t>2. Intangible non-produced assets</t>
  </si>
  <si>
    <t>2. Purchased goodwill</t>
  </si>
  <si>
    <t>2. Cost of ownership transfer on disposal of fixed assets</t>
  </si>
  <si>
    <t>2. Restricted/ compulsory deposits</t>
  </si>
  <si>
    <t>2. Life insurance corporations</t>
  </si>
  <si>
    <t>2. Foreign currency</t>
  </si>
  <si>
    <t>2. Securities other than shares</t>
  </si>
  <si>
    <t>2. Other short-term securities</t>
  </si>
  <si>
    <t>2. Long-term securities</t>
  </si>
  <si>
    <t>2. National savings schemes</t>
  </si>
  <si>
    <t>2. Provision for other losses</t>
  </si>
  <si>
    <t>2. Accumulated depreciation</t>
  </si>
  <si>
    <t>2. Items in the process of collection</t>
  </si>
  <si>
    <t>2. Valuation adjustments</t>
  </si>
  <si>
    <t>3. Non-residents</t>
  </si>
  <si>
    <t>3. Restricted/ compulsory deposits</t>
  </si>
  <si>
    <t>3. Other deposit accepting institutions</t>
  </si>
  <si>
    <t>3. Other financial intermediaries</t>
  </si>
  <si>
    <t>3. Shares and other equity</t>
  </si>
  <si>
    <t>3. Non-resident insurance corporations(life&amp; non-life)</t>
  </si>
  <si>
    <t>3. Items in the process of collection</t>
  </si>
  <si>
    <t>3. Machinery and equipment</t>
  </si>
  <si>
    <t>3. Office equipments</t>
  </si>
  <si>
    <t>3. Other intangible fixed assets n.e.s</t>
  </si>
  <si>
    <t>3. Inventories (Food, coal mines etc)</t>
  </si>
  <si>
    <t>3. Other land n.e.s</t>
  </si>
  <si>
    <t>3. Other intangible non-produced assets n.e.s</t>
  </si>
  <si>
    <t>3. Non-Life insurance corporations</t>
  </si>
  <si>
    <t>3. Loans (Borrowings)</t>
  </si>
  <si>
    <t>3. Miscellaneous liability items</t>
  </si>
  <si>
    <t>3. Miscellaneous liability items - non-residents</t>
  </si>
  <si>
    <t>4. Other Deposits</t>
  </si>
  <si>
    <t>4. Insurance and pension funds</t>
  </si>
  <si>
    <t>4. Other financial intermediaries</t>
  </si>
  <si>
    <t>4. Insurance Technical Reserve</t>
  </si>
  <si>
    <t>4. Miscellaneous asset items - residents</t>
  </si>
  <si>
    <t>4. Miscellaneous assets items - non-residents</t>
  </si>
  <si>
    <t>4. Other machinery &amp; equipments</t>
  </si>
  <si>
    <t>4. Other tangible fixed assets n.e.s</t>
  </si>
  <si>
    <t>4. Valuables</t>
  </si>
  <si>
    <t>4. Other accounts payable</t>
  </si>
  <si>
    <t>4. Other accounts payable other resident Sectors</t>
  </si>
  <si>
    <t>5. Insurance and pension funds</t>
  </si>
  <si>
    <t>5. Other accounts receivable</t>
  </si>
  <si>
    <t>5. Other non- resident accounts payable</t>
  </si>
  <si>
    <t>5. Other equity</t>
  </si>
  <si>
    <t>Code</t>
  </si>
  <si>
    <t>000000000</t>
  </si>
  <si>
    <t>010000000</t>
  </si>
  <si>
    <t>011000000</t>
  </si>
  <si>
    <t>012000000</t>
  </si>
  <si>
    <t>012100000</t>
  </si>
  <si>
    <t>012110000</t>
  </si>
  <si>
    <t>012120000</t>
  </si>
  <si>
    <t>012200000</t>
  </si>
  <si>
    <t>012210000</t>
  </si>
  <si>
    <t>012220000</t>
  </si>
  <si>
    <t>012230000</t>
  </si>
  <si>
    <t>013000000</t>
  </si>
  <si>
    <t>013100000</t>
  </si>
  <si>
    <t>014000000</t>
  </si>
  <si>
    <t>014100000</t>
  </si>
  <si>
    <t>014110000</t>
  </si>
  <si>
    <t>014120000</t>
  </si>
  <si>
    <t>014130000</t>
  </si>
  <si>
    <t>014200000</t>
  </si>
  <si>
    <t>014210000</t>
  </si>
  <si>
    <t>014220000</t>
  </si>
  <si>
    <t>014230000</t>
  </si>
  <si>
    <t>014240000</t>
  </si>
  <si>
    <t>020000000</t>
  </si>
  <si>
    <t>021000000</t>
  </si>
  <si>
    <t>021100000</t>
  </si>
  <si>
    <t>021110000</t>
  </si>
  <si>
    <t>021120000</t>
  </si>
  <si>
    <t>021121000</t>
  </si>
  <si>
    <t>021122000</t>
  </si>
  <si>
    <t>021200000</t>
  </si>
  <si>
    <t>021210000</t>
  </si>
  <si>
    <t>021220000</t>
  </si>
  <si>
    <t>021230000</t>
  </si>
  <si>
    <t>021240000</t>
  </si>
  <si>
    <t>021241000</t>
  </si>
  <si>
    <t>021241100</t>
  </si>
  <si>
    <t>021241200</t>
  </si>
  <si>
    <t>021242000</t>
  </si>
  <si>
    <t>021242100</t>
  </si>
  <si>
    <t>021242200</t>
  </si>
  <si>
    <t>021300000</t>
  </si>
  <si>
    <t>021400000</t>
  </si>
  <si>
    <t>021500000</t>
  </si>
  <si>
    <t>021600000</t>
  </si>
  <si>
    <t>022000000</t>
  </si>
  <si>
    <t>022100000</t>
  </si>
  <si>
    <t>022110000</t>
  </si>
  <si>
    <t>022120000</t>
  </si>
  <si>
    <t>022121000</t>
  </si>
  <si>
    <t>022122000</t>
  </si>
  <si>
    <t>022200000</t>
  </si>
  <si>
    <t>022210000</t>
  </si>
  <si>
    <t>022220000</t>
  </si>
  <si>
    <t>022230000</t>
  </si>
  <si>
    <t>022240000</t>
  </si>
  <si>
    <t>022241000</t>
  </si>
  <si>
    <t>022241100</t>
  </si>
  <si>
    <t>022241200</t>
  </si>
  <si>
    <t>022242000</t>
  </si>
  <si>
    <t>022242100</t>
  </si>
  <si>
    <t>022242200</t>
  </si>
  <si>
    <t>022300000</t>
  </si>
  <si>
    <t>022400000</t>
  </si>
  <si>
    <t>022500000</t>
  </si>
  <si>
    <t>030000000</t>
  </si>
  <si>
    <t>031000000</t>
  </si>
  <si>
    <t>031100000</t>
  </si>
  <si>
    <t>031110000</t>
  </si>
  <si>
    <t>031120000</t>
  </si>
  <si>
    <t>031121000</t>
  </si>
  <si>
    <t>031122000</t>
  </si>
  <si>
    <t>031200000</t>
  </si>
  <si>
    <t>031210000</t>
  </si>
  <si>
    <t>031220000</t>
  </si>
  <si>
    <t>031230000</t>
  </si>
  <si>
    <t>031240000</t>
  </si>
  <si>
    <t>031250000</t>
  </si>
  <si>
    <t>031251000</t>
  </si>
  <si>
    <t>031251100</t>
  </si>
  <si>
    <t>031251200</t>
  </si>
  <si>
    <t>031252000</t>
  </si>
  <si>
    <t>031252100</t>
  </si>
  <si>
    <t>031252200</t>
  </si>
  <si>
    <t>031300000</t>
  </si>
  <si>
    <t>040000000</t>
  </si>
  <si>
    <t>041000000</t>
  </si>
  <si>
    <t>041100000</t>
  </si>
  <si>
    <t>041200000</t>
  </si>
  <si>
    <t>042000000</t>
  </si>
  <si>
    <t>042100000</t>
  </si>
  <si>
    <t>042200000</t>
  </si>
  <si>
    <t>043000000</t>
  </si>
  <si>
    <t>050000000</t>
  </si>
  <si>
    <t>051000000</t>
  </si>
  <si>
    <t>051100000</t>
  </si>
  <si>
    <t>051200000</t>
  </si>
  <si>
    <t>051300000</t>
  </si>
  <si>
    <t>051400000</t>
  </si>
  <si>
    <t>052000000</t>
  </si>
  <si>
    <t>052100000</t>
  </si>
  <si>
    <t>052200000</t>
  </si>
  <si>
    <t>052300000</t>
  </si>
  <si>
    <t>052400000</t>
  </si>
  <si>
    <t>6. Non-financial transactions</t>
  </si>
  <si>
    <t>060000000</t>
  </si>
  <si>
    <t>061000000</t>
  </si>
  <si>
    <t>061100000</t>
  </si>
  <si>
    <t>061110000</t>
  </si>
  <si>
    <t>061111000</t>
  </si>
  <si>
    <t>061112000</t>
  </si>
  <si>
    <t>061120000</t>
  </si>
  <si>
    <t>061121000</t>
  </si>
  <si>
    <t>061122000</t>
  </si>
  <si>
    <t>061130000</t>
  </si>
  <si>
    <t>061131000</t>
  </si>
  <si>
    <t>061132000</t>
  </si>
  <si>
    <t>061133000</t>
  </si>
  <si>
    <t>061134000</t>
  </si>
  <si>
    <t>061140000</t>
  </si>
  <si>
    <t>061200000</t>
  </si>
  <si>
    <t>061210000</t>
  </si>
  <si>
    <t>061220000</t>
  </si>
  <si>
    <t>061230000</t>
  </si>
  <si>
    <t>061300000</t>
  </si>
  <si>
    <t>061400000</t>
  </si>
  <si>
    <t>062000000</t>
  </si>
  <si>
    <t>062100000</t>
  </si>
  <si>
    <t>062110000</t>
  </si>
  <si>
    <t>062111000</t>
  </si>
  <si>
    <t>062111100</t>
  </si>
  <si>
    <t>062111200</t>
  </si>
  <si>
    <t>062112000</t>
  </si>
  <si>
    <t>062113000</t>
  </si>
  <si>
    <t>062120000</t>
  </si>
  <si>
    <t>062200000</t>
  </si>
  <si>
    <t>062210000</t>
  </si>
  <si>
    <t>062220000</t>
  </si>
  <si>
    <t>062230000</t>
  </si>
  <si>
    <t>100000000</t>
  </si>
  <si>
    <t>110000000</t>
  </si>
  <si>
    <t>111000000</t>
  </si>
  <si>
    <t>111100000</t>
  </si>
  <si>
    <t>112000000</t>
  </si>
  <si>
    <t>112100000</t>
  </si>
  <si>
    <t>112110000</t>
  </si>
  <si>
    <t>112111000</t>
  </si>
  <si>
    <t>112112000</t>
  </si>
  <si>
    <t>112112100</t>
  </si>
  <si>
    <t>112112200</t>
  </si>
  <si>
    <t>112120000</t>
  </si>
  <si>
    <t>112121000</t>
  </si>
  <si>
    <t>112122000</t>
  </si>
  <si>
    <t>112130000</t>
  </si>
  <si>
    <t>112131000</t>
  </si>
  <si>
    <t>112132000</t>
  </si>
  <si>
    <t>112140000</t>
  </si>
  <si>
    <t>112150000</t>
  </si>
  <si>
    <t>112151000</t>
  </si>
  <si>
    <t>112152000</t>
  </si>
  <si>
    <t>112153000</t>
  </si>
  <si>
    <t>112154000</t>
  </si>
  <si>
    <t>112260000</t>
  </si>
  <si>
    <t>120000000</t>
  </si>
  <si>
    <t>121000000</t>
  </si>
  <si>
    <t>121100000</t>
  </si>
  <si>
    <t>121200000</t>
  </si>
  <si>
    <t>122000000</t>
  </si>
  <si>
    <t>122100000</t>
  </si>
  <si>
    <t>122200000</t>
  </si>
  <si>
    <t>122300000</t>
  </si>
  <si>
    <t>130000000</t>
  </si>
  <si>
    <t>131000000</t>
  </si>
  <si>
    <t>131100000</t>
  </si>
  <si>
    <t>131200000</t>
  </si>
  <si>
    <t>131300000</t>
  </si>
  <si>
    <t>131310000</t>
  </si>
  <si>
    <t>131320000</t>
  </si>
  <si>
    <t>131400000</t>
  </si>
  <si>
    <t>140000000</t>
  </si>
  <si>
    <t>141000000</t>
  </si>
  <si>
    <t>141100000</t>
  </si>
  <si>
    <t>141200000</t>
  </si>
  <si>
    <t>142000000</t>
  </si>
  <si>
    <t>143000000</t>
  </si>
  <si>
    <t>144000000</t>
  </si>
  <si>
    <t>144100000</t>
  </si>
  <si>
    <t>144200000</t>
  </si>
  <si>
    <t>144300000</t>
  </si>
  <si>
    <t>145000000</t>
  </si>
  <si>
    <t>145100000</t>
  </si>
  <si>
    <t>145200000</t>
  </si>
  <si>
    <t>145300000</t>
  </si>
  <si>
    <t>150000000</t>
  </si>
  <si>
    <t>151000000</t>
  </si>
  <si>
    <t>152000000</t>
  </si>
  <si>
    <t>Statement for the year ended June 30 -------------</t>
  </si>
  <si>
    <t xml:space="preserve">3. Other government long-term securities  </t>
  </si>
  <si>
    <t>3. Consolidated adjustments for various departments</t>
  </si>
  <si>
    <t>3. Provincial Governments</t>
  </si>
  <si>
    <t>4. Local/ city governments</t>
  </si>
  <si>
    <t>021310000</t>
  </si>
  <si>
    <t>021320000</t>
  </si>
  <si>
    <t>021510000</t>
  </si>
  <si>
    <t>021520000</t>
  </si>
  <si>
    <t>021530000</t>
  </si>
  <si>
    <t>021540000</t>
  </si>
  <si>
    <t>5. Household and NPISHs</t>
  </si>
  <si>
    <t>022510000</t>
  </si>
  <si>
    <t>022520000</t>
  </si>
  <si>
    <t>022530000</t>
  </si>
  <si>
    <t>022540000</t>
  </si>
  <si>
    <t>022310000</t>
  </si>
  <si>
    <t>022320000</t>
  </si>
  <si>
    <t>Questionnaire for Federal Government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</si>
</sst>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\-mmm\-yyyy"/>
    <numFmt numFmtId="190" formatCode="0;[Red]0"/>
  </numFmts>
  <fonts count="10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u val="single"/>
      <sz val="1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left" indent="4"/>
    </xf>
    <xf numFmtId="3" fontId="1" fillId="0" borderId="0" xfId="0" applyNumberFormat="1" applyFont="1" applyBorder="1" applyAlignment="1" applyProtection="1">
      <alignment horizontal="right"/>
      <protection/>
    </xf>
    <xf numFmtId="3" fontId="1" fillId="0" borderId="2" xfId="21" applyNumberFormat="1" applyFont="1" applyBorder="1" applyAlignment="1" applyProtection="1">
      <alignment horizontal="right"/>
      <protection/>
    </xf>
    <xf numFmtId="3" fontId="1" fillId="0" borderId="3" xfId="21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2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5" fillId="0" borderId="4" xfId="0" applyFont="1" applyBorder="1" applyAlignment="1" applyProtection="1">
      <alignment/>
      <protection/>
    </xf>
    <xf numFmtId="189" fontId="5" fillId="0" borderId="5" xfId="0" applyNumberFormat="1" applyFont="1" applyBorder="1" applyAlignment="1" applyProtection="1">
      <alignment wrapText="1"/>
      <protection/>
    </xf>
    <xf numFmtId="189" fontId="5" fillId="0" borderId="6" xfId="0" applyNumberFormat="1" applyFont="1" applyBorder="1" applyAlignment="1" applyProtection="1">
      <alignment wrapText="1"/>
      <protection/>
    </xf>
    <xf numFmtId="0" fontId="5" fillId="0" borderId="6" xfId="0" applyFont="1" applyBorder="1" applyAlignment="1" applyProtection="1">
      <alignment wrapText="1"/>
      <protection/>
    </xf>
    <xf numFmtId="0" fontId="5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49" fontId="5" fillId="0" borderId="9" xfId="0" applyNumberFormat="1" applyFont="1" applyBorder="1" applyAlignment="1" applyProtection="1">
      <alignment horizontal="right"/>
      <protection/>
    </xf>
    <xf numFmtId="3" fontId="5" fillId="0" borderId="10" xfId="21" applyNumberFormat="1" applyFont="1" applyBorder="1" applyAlignment="1" applyProtection="1">
      <alignment horizontal="right"/>
      <protection/>
    </xf>
    <xf numFmtId="3" fontId="5" fillId="0" borderId="11" xfId="21" applyNumberFormat="1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 indent="1"/>
      <protection/>
    </xf>
    <xf numFmtId="49" fontId="5" fillId="0" borderId="14" xfId="0" applyNumberFormat="1" applyFont="1" applyBorder="1" applyAlignment="1" applyProtection="1">
      <alignment horizontal="right"/>
      <protection/>
    </xf>
    <xf numFmtId="3" fontId="1" fillId="0" borderId="2" xfId="0" applyNumberFormat="1" applyFont="1" applyBorder="1" applyAlignment="1" applyProtection="1">
      <alignment horizontal="right"/>
      <protection/>
    </xf>
    <xf numFmtId="3" fontId="1" fillId="0" borderId="3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 indent="3"/>
      <protection/>
    </xf>
    <xf numFmtId="0" fontId="1" fillId="0" borderId="13" xfId="21" applyFont="1" applyBorder="1" applyAlignment="1" applyProtection="1">
      <alignment horizontal="left" indent="5"/>
      <protection/>
    </xf>
    <xf numFmtId="49" fontId="1" fillId="0" borderId="14" xfId="21" applyNumberFormat="1" applyFont="1" applyBorder="1" applyAlignment="1" applyProtection="1">
      <alignment horizontal="right"/>
      <protection/>
    </xf>
    <xf numFmtId="0" fontId="1" fillId="0" borderId="13" xfId="21" applyFont="1" applyBorder="1" applyAlignment="1" applyProtection="1">
      <alignment horizontal="left" indent="7"/>
      <protection/>
    </xf>
    <xf numFmtId="0" fontId="5" fillId="0" borderId="13" xfId="21" applyFont="1" applyBorder="1" applyAlignment="1" applyProtection="1">
      <alignment horizontal="left" indent="3"/>
      <protection/>
    </xf>
    <xf numFmtId="49" fontId="5" fillId="0" borderId="14" xfId="21" applyNumberFormat="1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left" indent="5"/>
      <protection/>
    </xf>
    <xf numFmtId="49" fontId="1" fillId="0" borderId="14" xfId="0" applyNumberFormat="1" applyFont="1" applyBorder="1" applyAlignment="1" applyProtection="1">
      <alignment horizontal="right"/>
      <protection/>
    </xf>
    <xf numFmtId="0" fontId="1" fillId="0" borderId="13" xfId="21" applyFont="1" applyBorder="1" applyAlignment="1" applyProtection="1">
      <alignment horizontal="left" indent="9"/>
      <protection/>
    </xf>
    <xf numFmtId="0" fontId="1" fillId="0" borderId="13" xfId="21" applyFont="1" applyBorder="1" applyAlignment="1" applyProtection="1">
      <alignment horizontal="left" indent="11"/>
      <protection/>
    </xf>
    <xf numFmtId="49" fontId="5" fillId="0" borderId="14" xfId="21" applyNumberFormat="1" applyFont="1" applyBorder="1" applyAlignment="1" applyProtection="1" quotePrefix="1">
      <alignment horizontal="right"/>
      <protection/>
    </xf>
    <xf numFmtId="49" fontId="1" fillId="0" borderId="14" xfId="0" applyNumberFormat="1" applyFont="1" applyBorder="1" applyAlignment="1" applyProtection="1" quotePrefix="1">
      <alignment horizontal="right"/>
      <protection/>
    </xf>
    <xf numFmtId="49" fontId="1" fillId="0" borderId="14" xfId="21" applyNumberFormat="1" applyFont="1" applyBorder="1" applyAlignment="1" applyProtection="1" quotePrefix="1">
      <alignment horizontal="right"/>
      <protection/>
    </xf>
    <xf numFmtId="0" fontId="1" fillId="0" borderId="13" xfId="21" applyFont="1" applyBorder="1" applyAlignment="1" applyProtection="1">
      <alignment horizontal="left" indent="3"/>
      <protection/>
    </xf>
    <xf numFmtId="0" fontId="1" fillId="0" borderId="15" xfId="21" applyFont="1" applyBorder="1" applyAlignment="1" applyProtection="1">
      <alignment horizontal="left" indent="5"/>
      <protection/>
    </xf>
    <xf numFmtId="49" fontId="1" fillId="0" borderId="16" xfId="21" applyNumberFormat="1" applyFont="1" applyBorder="1" applyAlignment="1" applyProtection="1">
      <alignment horizontal="right"/>
      <protection/>
    </xf>
    <xf numFmtId="3" fontId="1" fillId="0" borderId="17" xfId="0" applyNumberFormat="1" applyFont="1" applyBorder="1" applyAlignment="1" applyProtection="1">
      <alignment horizontal="right"/>
      <protection/>
    </xf>
    <xf numFmtId="3" fontId="1" fillId="0" borderId="18" xfId="0" applyNumberFormat="1" applyFont="1" applyBorder="1" applyAlignment="1" applyProtection="1">
      <alignment horizontal="right"/>
      <protection/>
    </xf>
    <xf numFmtId="3" fontId="1" fillId="0" borderId="19" xfId="0" applyNumberFormat="1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center" wrapText="1"/>
      <protection/>
    </xf>
    <xf numFmtId="0" fontId="5" fillId="0" borderId="20" xfId="0" applyFont="1" applyBorder="1" applyAlignment="1" applyProtection="1">
      <alignment wrapText="1"/>
      <protection/>
    </xf>
    <xf numFmtId="0" fontId="5" fillId="0" borderId="8" xfId="0" applyFont="1" applyBorder="1" applyAlignment="1" applyProtection="1">
      <alignment horizontal="left" indent="1"/>
      <protection/>
    </xf>
    <xf numFmtId="49" fontId="5" fillId="0" borderId="21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 indent="5"/>
      <protection/>
    </xf>
    <xf numFmtId="0" fontId="1" fillId="0" borderId="13" xfId="0" applyFont="1" applyBorder="1" applyAlignment="1" applyProtection="1">
      <alignment horizontal="left" indent="7"/>
      <protection/>
    </xf>
    <xf numFmtId="0" fontId="1" fillId="0" borderId="13" xfId="0" applyFont="1" applyFill="1" applyBorder="1" applyAlignment="1" applyProtection="1">
      <alignment horizontal="left" indent="9"/>
      <protection/>
    </xf>
    <xf numFmtId="49" fontId="1" fillId="0" borderId="14" xfId="0" applyNumberFormat="1" applyFont="1" applyFill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left" indent="9"/>
      <protection/>
    </xf>
    <xf numFmtId="0" fontId="1" fillId="0" borderId="13" xfId="0" applyFont="1" applyBorder="1" applyAlignment="1" applyProtection="1">
      <alignment horizontal="left" indent="11"/>
      <protection/>
    </xf>
    <xf numFmtId="0" fontId="1" fillId="0" borderId="15" xfId="0" applyFont="1" applyBorder="1" applyAlignment="1" applyProtection="1">
      <alignment/>
      <protection/>
    </xf>
    <xf numFmtId="49" fontId="1" fillId="0" borderId="16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 indent="2"/>
      <protection/>
    </xf>
    <xf numFmtId="0" fontId="1" fillId="0" borderId="17" xfId="0" applyFont="1" applyBorder="1" applyAlignment="1" applyProtection="1">
      <alignment horizontal="left" indent="2"/>
      <protection/>
    </xf>
    <xf numFmtId="49" fontId="5" fillId="0" borderId="22" xfId="0" applyNumberFormat="1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/>
      <protection/>
    </xf>
    <xf numFmtId="3" fontId="1" fillId="0" borderId="12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/>
      <protection/>
    </xf>
    <xf numFmtId="3" fontId="1" fillId="0" borderId="3" xfId="0" applyNumberFormat="1" applyFon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49" fontId="1" fillId="0" borderId="9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 indent="4"/>
      <protection/>
    </xf>
    <xf numFmtId="0" fontId="1" fillId="0" borderId="23" xfId="0" applyFont="1" applyBorder="1" applyAlignment="1" applyProtection="1">
      <alignment horizontal="left" indent="7"/>
      <protection/>
    </xf>
    <xf numFmtId="3" fontId="1" fillId="0" borderId="2" xfId="21" applyNumberFormat="1" applyFont="1" applyBorder="1" applyAlignment="1" applyProtection="1">
      <alignment/>
      <protection/>
    </xf>
    <xf numFmtId="3" fontId="1" fillId="0" borderId="3" xfId="21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 indent="3"/>
      <protection/>
    </xf>
    <xf numFmtId="0" fontId="1" fillId="0" borderId="0" xfId="0" applyFont="1" applyAlignment="1" applyProtection="1">
      <alignment horizontal="left" indent="3"/>
      <protection/>
    </xf>
    <xf numFmtId="49" fontId="1" fillId="0" borderId="13" xfId="21" applyNumberFormat="1" applyFont="1" applyBorder="1" applyAlignment="1" applyProtection="1">
      <alignment horizontal="right"/>
      <protection/>
    </xf>
    <xf numFmtId="0" fontId="1" fillId="0" borderId="24" xfId="21" applyFont="1" applyBorder="1" applyAlignment="1" applyProtection="1">
      <alignment horizontal="left" indent="3"/>
      <protection/>
    </xf>
    <xf numFmtId="49" fontId="1" fillId="0" borderId="25" xfId="21" applyNumberFormat="1" applyFont="1" applyBorder="1" applyAlignment="1" applyProtection="1">
      <alignment horizontal="right"/>
      <protection/>
    </xf>
    <xf numFmtId="3" fontId="1" fillId="0" borderId="19" xfId="0" applyNumberFormat="1" applyFont="1" applyBorder="1" applyAlignment="1" applyProtection="1">
      <alignment/>
      <protection/>
    </xf>
    <xf numFmtId="3" fontId="1" fillId="0" borderId="2" xfId="21" applyNumberFormat="1" applyFont="1" applyBorder="1" applyAlignment="1" applyProtection="1">
      <alignment horizontal="right"/>
      <protection locked="0"/>
    </xf>
    <xf numFmtId="3" fontId="1" fillId="0" borderId="3" xfId="0" applyNumberFormat="1" applyFont="1" applyFill="1" applyBorder="1" applyAlignment="1" applyProtection="1" quotePrefix="1">
      <alignment horizontal="right"/>
      <protection locked="0"/>
    </xf>
    <xf numFmtId="3" fontId="1" fillId="0" borderId="3" xfId="0" applyNumberFormat="1" applyFont="1" applyBorder="1" applyAlignment="1" applyProtection="1">
      <alignment horizontal="right"/>
      <protection locked="0"/>
    </xf>
    <xf numFmtId="3" fontId="7" fillId="0" borderId="2" xfId="21" applyNumberFormat="1" applyFont="1" applyBorder="1" applyAlignment="1" applyProtection="1">
      <alignment horizontal="right"/>
      <protection locked="0"/>
    </xf>
    <xf numFmtId="3" fontId="1" fillId="0" borderId="2" xfId="0" applyNumberFormat="1" applyFont="1" applyBorder="1" applyAlignment="1" applyProtection="1">
      <alignment horizontal="right"/>
      <protection locked="0"/>
    </xf>
    <xf numFmtId="3" fontId="1" fillId="0" borderId="17" xfId="0" applyNumberFormat="1" applyFont="1" applyBorder="1" applyAlignment="1" applyProtection="1">
      <alignment horizontal="right"/>
      <protection locked="0"/>
    </xf>
    <xf numFmtId="3" fontId="1" fillId="0" borderId="18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2" xfId="0" applyNumberFormat="1" applyFont="1" applyBorder="1" applyAlignment="1" applyProtection="1">
      <alignment/>
      <protection locked="0"/>
    </xf>
    <xf numFmtId="3" fontId="1" fillId="0" borderId="3" xfId="0" applyNumberFormat="1" applyFont="1" applyBorder="1" applyAlignment="1" applyProtection="1">
      <alignment/>
      <protection locked="0"/>
    </xf>
    <xf numFmtId="3" fontId="1" fillId="0" borderId="2" xfId="21" applyNumberFormat="1" applyFont="1" applyBorder="1" applyAlignment="1" applyProtection="1">
      <alignment/>
      <protection locked="0"/>
    </xf>
    <xf numFmtId="3" fontId="7" fillId="0" borderId="2" xfId="21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8" xfId="0" applyNumberFormat="1" applyFont="1" applyBorder="1" applyAlignment="1" applyProtection="1">
      <alignment/>
      <protection locked="0"/>
    </xf>
    <xf numFmtId="3" fontId="1" fillId="2" borderId="3" xfId="0" applyNumberFormat="1" applyFont="1" applyFill="1" applyBorder="1" applyAlignment="1" applyProtection="1" quotePrefix="1">
      <alignment horizontal="right"/>
      <protection/>
    </xf>
    <xf numFmtId="3" fontId="1" fillId="2" borderId="3" xfId="0" applyNumberFormat="1" applyFont="1" applyFill="1" applyBorder="1" applyAlignment="1" applyProtection="1">
      <alignment horizontal="right"/>
      <protection/>
    </xf>
    <xf numFmtId="3" fontId="1" fillId="2" borderId="3" xfId="0" applyNumberFormat="1" applyFont="1" applyFill="1" applyBorder="1" applyAlignment="1" applyProtection="1">
      <alignment/>
      <protection/>
    </xf>
    <xf numFmtId="3" fontId="1" fillId="2" borderId="18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189" fontId="5" fillId="0" borderId="26" xfId="0" applyNumberFormat="1" applyFont="1" applyBorder="1" applyAlignment="1" applyProtection="1">
      <alignment wrapText="1"/>
      <protection/>
    </xf>
    <xf numFmtId="189" fontId="5" fillId="0" borderId="27" xfId="0" applyNumberFormat="1" applyFont="1" applyBorder="1" applyAlignment="1" applyProtection="1">
      <alignment wrapText="1"/>
      <protection/>
    </xf>
    <xf numFmtId="189" fontId="5" fillId="0" borderId="28" xfId="0" applyNumberFormat="1" applyFont="1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189" fontId="5" fillId="0" borderId="5" xfId="0" applyNumberFormat="1" applyFont="1" applyBorder="1" applyAlignment="1" applyProtection="1">
      <alignment horizontal="center" wrapText="1"/>
      <protection/>
    </xf>
    <xf numFmtId="0" fontId="0" fillId="0" borderId="30" xfId="0" applyBorder="1" applyAlignment="1" applyProtection="1">
      <alignment/>
      <protection/>
    </xf>
    <xf numFmtId="0" fontId="5" fillId="0" borderId="27" xfId="0" applyFont="1" applyBorder="1" applyAlignment="1" applyProtection="1">
      <alignment horizontal="center" wrapText="1"/>
      <protection/>
    </xf>
    <xf numFmtId="0" fontId="5" fillId="0" borderId="6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/>
      <protection/>
    </xf>
    <xf numFmtId="49" fontId="5" fillId="0" borderId="4" xfId="0" applyNumberFormat="1" applyFont="1" applyBorder="1" applyAlignment="1" applyProtection="1">
      <alignment horizontal="center"/>
      <protection/>
    </xf>
    <xf numFmtId="49" fontId="5" fillId="0" borderId="24" xfId="0" applyNumberFormat="1" applyFont="1" applyBorder="1" applyAlignment="1" applyProtection="1">
      <alignment horizontal="center"/>
      <protection/>
    </xf>
    <xf numFmtId="0" fontId="8" fillId="0" borderId="0" xfId="21" applyFont="1" applyAlignment="1" applyProtection="1">
      <alignment horizontal="left"/>
      <protection/>
    </xf>
    <xf numFmtId="0" fontId="5" fillId="0" borderId="0" xfId="21" applyFont="1" applyAlignment="1" applyProtection="1">
      <alignment horizontal="left"/>
      <protection/>
    </xf>
    <xf numFmtId="0" fontId="4" fillId="0" borderId="0" xfId="21" applyFont="1" applyAlignment="1" applyProtection="1">
      <alignment horizontal="left"/>
      <protection/>
    </xf>
    <xf numFmtId="0" fontId="9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 horizontal="center"/>
      <protection/>
    </xf>
    <xf numFmtId="49" fontId="1" fillId="0" borderId="35" xfId="0" applyNumberFormat="1" applyFont="1" applyBorder="1" applyAlignment="1" applyProtection="1">
      <alignment horizontal="center"/>
      <protection/>
    </xf>
    <xf numFmtId="189" fontId="5" fillId="0" borderId="11" xfId="0" applyNumberFormat="1" applyFont="1" applyBorder="1" applyAlignment="1" applyProtection="1">
      <alignment horizontal="center" wrapText="1"/>
      <protection/>
    </xf>
    <xf numFmtId="189" fontId="5" fillId="0" borderId="18" xfId="0" applyNumberFormat="1" applyFont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34" xfId="0" applyFont="1" applyBorder="1" applyAlignment="1" applyProtection="1">
      <alignment wrapText="1"/>
      <protection/>
    </xf>
    <xf numFmtId="0" fontId="5" fillId="0" borderId="7" xfId="0" applyFont="1" applyBorder="1" applyAlignment="1" applyProtection="1">
      <alignment wrapText="1"/>
      <protection/>
    </xf>
    <xf numFmtId="0" fontId="5" fillId="0" borderId="36" xfId="0" applyFont="1" applyBorder="1" applyAlignment="1" applyProtection="1">
      <alignment wrapText="1"/>
      <protection/>
    </xf>
    <xf numFmtId="0" fontId="5" fillId="0" borderId="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7"/>
  <sheetViews>
    <sheetView tabSelected="1" workbookViewId="0" topLeftCell="A1">
      <selection activeCell="B4" sqref="B4:H4"/>
    </sheetView>
  </sheetViews>
  <sheetFormatPr defaultColWidth="9.140625" defaultRowHeight="12.75"/>
  <cols>
    <col min="1" max="1" width="3.421875" style="8" customWidth="1"/>
    <col min="2" max="2" width="56.8515625" style="9" bestFit="1" customWidth="1"/>
    <col min="3" max="3" width="13.00390625" style="11" customWidth="1"/>
    <col min="4" max="4" width="13.421875" style="9" customWidth="1"/>
    <col min="5" max="5" width="13.57421875" style="9" customWidth="1"/>
    <col min="6" max="6" width="11.8515625" style="9" customWidth="1"/>
    <col min="7" max="8" width="11.57421875" style="9" customWidth="1"/>
    <col min="9" max="9" width="13.00390625" style="9" customWidth="1"/>
    <col min="10" max="10" width="13.57421875" style="9" customWidth="1"/>
    <col min="11" max="11" width="12.00390625" style="9" customWidth="1"/>
    <col min="12" max="13" width="9.140625" style="9" customWidth="1"/>
    <col min="14" max="28" width="9.140625" style="3" customWidth="1"/>
  </cols>
  <sheetData>
    <row r="1" spans="2:8" ht="22.5">
      <c r="B1" s="114" t="s">
        <v>355</v>
      </c>
      <c r="C1" s="114"/>
      <c r="D1" s="114"/>
      <c r="E1" s="114"/>
      <c r="F1" s="114"/>
      <c r="G1" s="114"/>
      <c r="H1" s="114"/>
    </row>
    <row r="2" spans="2:8" ht="15.75" customHeight="1">
      <c r="B2" s="115"/>
      <c r="C2" s="115"/>
      <c r="D2" s="115"/>
      <c r="E2" s="115"/>
      <c r="F2" s="115"/>
      <c r="G2" s="115"/>
      <c r="H2" s="115"/>
    </row>
    <row r="3" spans="2:8" ht="15.75" customHeight="1">
      <c r="B3" s="116"/>
      <c r="C3" s="116"/>
      <c r="D3" s="116"/>
      <c r="E3" s="116"/>
      <c r="F3" s="116"/>
      <c r="G3" s="116"/>
      <c r="H3" s="116"/>
    </row>
    <row r="4" spans="2:9" ht="20.25">
      <c r="B4" s="116" t="s">
        <v>337</v>
      </c>
      <c r="C4" s="116"/>
      <c r="D4" s="116"/>
      <c r="E4" s="116"/>
      <c r="F4" s="116"/>
      <c r="G4" s="116"/>
      <c r="H4" s="116"/>
      <c r="I4" s="10"/>
    </row>
    <row r="5" spans="2:8" ht="21" customHeight="1" thickBot="1">
      <c r="B5" s="118" t="s">
        <v>8</v>
      </c>
      <c r="C5" s="118"/>
      <c r="D5" s="118"/>
      <c r="E5" s="118"/>
      <c r="F5" s="118"/>
      <c r="G5" s="118"/>
      <c r="H5" s="118"/>
    </row>
    <row r="6" spans="2:8" ht="46.5" customHeight="1" thickBot="1">
      <c r="B6" s="12" t="s">
        <v>1</v>
      </c>
      <c r="C6" s="106" t="s">
        <v>140</v>
      </c>
      <c r="D6" s="13" t="s">
        <v>10</v>
      </c>
      <c r="E6" s="14" t="s">
        <v>2</v>
      </c>
      <c r="F6" s="15" t="s">
        <v>4</v>
      </c>
      <c r="G6" s="15" t="s">
        <v>5</v>
      </c>
      <c r="H6" s="16" t="s">
        <v>11</v>
      </c>
    </row>
    <row r="7" spans="1:13" s="1" customFormat="1" ht="15.75" customHeight="1">
      <c r="A7" s="17"/>
      <c r="B7" s="18" t="s">
        <v>16</v>
      </c>
      <c r="C7" s="19" t="s">
        <v>141</v>
      </c>
      <c r="D7" s="20">
        <f>SUM(D8,D33,D88,D108,D116,D132)</f>
        <v>0</v>
      </c>
      <c r="E7" s="21">
        <f>SUM(E8,E33,E88,E108,E116,E132)-F132</f>
        <v>0</v>
      </c>
      <c r="F7" s="21">
        <f>SUM(F8,F33,F88,F108,F116,G132)</f>
        <v>0</v>
      </c>
      <c r="G7" s="21">
        <f>SUM(G8,G33,G88,G108,G116,H132)</f>
        <v>0</v>
      </c>
      <c r="H7" s="22">
        <f>SUM(D7:G7)</f>
        <v>0</v>
      </c>
      <c r="I7" s="17"/>
      <c r="J7" s="17"/>
      <c r="K7" s="17"/>
      <c r="L7" s="17"/>
      <c r="M7" s="17"/>
    </row>
    <row r="8" spans="1:13" s="1" customFormat="1" ht="15.75" customHeight="1">
      <c r="A8" s="17"/>
      <c r="B8" s="23" t="s">
        <v>36</v>
      </c>
      <c r="C8" s="24" t="s">
        <v>142</v>
      </c>
      <c r="D8" s="25">
        <f>SUM(D9,D13,D21,D23)</f>
        <v>0</v>
      </c>
      <c r="E8" s="26">
        <f>SUM(E9,E13,E21,E23)</f>
        <v>0</v>
      </c>
      <c r="F8" s="26">
        <f>SUM(F9,F13,F21,F23)</f>
        <v>0</v>
      </c>
      <c r="G8" s="26">
        <f>SUM(G9,G13,G21,G23)</f>
        <v>0</v>
      </c>
      <c r="H8" s="2">
        <f aca="true" t="shared" si="0" ref="H8:H69">SUM(D8:G8)</f>
        <v>0</v>
      </c>
      <c r="I8" s="17"/>
      <c r="J8" s="17"/>
      <c r="K8" s="17"/>
      <c r="L8" s="17"/>
      <c r="M8" s="17"/>
    </row>
    <row r="9" spans="1:13" s="1" customFormat="1" ht="15.75" customHeight="1">
      <c r="A9" s="17"/>
      <c r="B9" s="27" t="s">
        <v>37</v>
      </c>
      <c r="C9" s="24" t="s">
        <v>143</v>
      </c>
      <c r="D9" s="25">
        <f>SUM(D10,D12)</f>
        <v>0</v>
      </c>
      <c r="E9" s="26">
        <f>SUM(E10,E12)</f>
        <v>0</v>
      </c>
      <c r="F9" s="26">
        <f>SUM(F10,F12)</f>
        <v>0</v>
      </c>
      <c r="G9" s="26">
        <f>SUM(G10,G12)</f>
        <v>0</v>
      </c>
      <c r="H9" s="2">
        <f t="shared" si="0"/>
        <v>0</v>
      </c>
      <c r="I9" s="17"/>
      <c r="J9" s="17"/>
      <c r="K9" s="17"/>
      <c r="L9" s="17"/>
      <c r="M9" s="17"/>
    </row>
    <row r="10" spans="1:13" s="1" customFormat="1" ht="15.75" customHeight="1">
      <c r="A10" s="17"/>
      <c r="B10" s="28" t="s">
        <v>17</v>
      </c>
      <c r="C10" s="29" t="s">
        <v>18</v>
      </c>
      <c r="D10" s="6">
        <f>SUM(D11:D11)</f>
        <v>0</v>
      </c>
      <c r="E10" s="7">
        <f>SUM(E11:E11)</f>
        <v>0</v>
      </c>
      <c r="F10" s="7">
        <f>SUM(F11:F11)</f>
        <v>0</v>
      </c>
      <c r="G10" s="7">
        <f>SUM(G11:G11)</f>
        <v>0</v>
      </c>
      <c r="H10" s="2">
        <f t="shared" si="0"/>
        <v>0</v>
      </c>
      <c r="I10" s="5"/>
      <c r="J10" s="17"/>
      <c r="K10" s="17"/>
      <c r="L10" s="17"/>
      <c r="M10" s="17"/>
    </row>
    <row r="11" spans="1:13" s="1" customFormat="1" ht="15.75" customHeight="1">
      <c r="A11" s="17"/>
      <c r="B11" s="30" t="s">
        <v>19</v>
      </c>
      <c r="C11" s="29" t="s">
        <v>20</v>
      </c>
      <c r="D11" s="83"/>
      <c r="E11" s="84"/>
      <c r="F11" s="97"/>
      <c r="G11" s="84"/>
      <c r="H11" s="2">
        <f t="shared" si="0"/>
        <v>0</v>
      </c>
      <c r="I11" s="5"/>
      <c r="J11" s="17"/>
      <c r="K11" s="17"/>
      <c r="L11" s="17"/>
      <c r="M11" s="17"/>
    </row>
    <row r="12" spans="1:13" s="1" customFormat="1" ht="15.75" customHeight="1">
      <c r="A12" s="17"/>
      <c r="B12" s="28" t="s">
        <v>21</v>
      </c>
      <c r="C12" s="29" t="s">
        <v>22</v>
      </c>
      <c r="D12" s="83"/>
      <c r="E12" s="84"/>
      <c r="F12" s="84"/>
      <c r="G12" s="84"/>
      <c r="H12" s="2">
        <f t="shared" si="0"/>
        <v>0</v>
      </c>
      <c r="I12" s="5"/>
      <c r="J12" s="17"/>
      <c r="K12" s="17"/>
      <c r="L12" s="17"/>
      <c r="M12" s="17"/>
    </row>
    <row r="13" spans="1:13" s="1" customFormat="1" ht="15.75" customHeight="1">
      <c r="A13" s="17"/>
      <c r="B13" s="27" t="s">
        <v>72</v>
      </c>
      <c r="C13" s="24" t="s">
        <v>144</v>
      </c>
      <c r="D13" s="25">
        <f>SUM(D14,D17)</f>
        <v>0</v>
      </c>
      <c r="E13" s="26">
        <f>SUM(E14,E17)</f>
        <v>0</v>
      </c>
      <c r="F13" s="26">
        <f>SUM(F14,F17)</f>
        <v>0</v>
      </c>
      <c r="G13" s="26">
        <f>SUM(G14,G17)</f>
        <v>0</v>
      </c>
      <c r="H13" s="2">
        <f t="shared" si="0"/>
        <v>0</v>
      </c>
      <c r="I13" s="17"/>
      <c r="J13" s="17"/>
      <c r="K13" s="17"/>
      <c r="L13" s="17"/>
      <c r="M13" s="17"/>
    </row>
    <row r="14" spans="1:13" s="1" customFormat="1" ht="15.75" customHeight="1">
      <c r="A14" s="17"/>
      <c r="B14" s="28" t="s">
        <v>38</v>
      </c>
      <c r="C14" s="29" t="s">
        <v>145</v>
      </c>
      <c r="D14" s="25">
        <f>SUM(D15:D16)</f>
        <v>0</v>
      </c>
      <c r="E14" s="26">
        <f>SUM(E15:E16)</f>
        <v>0</v>
      </c>
      <c r="F14" s="26">
        <f>SUM(F15:F16)</f>
        <v>0</v>
      </c>
      <c r="G14" s="26">
        <f>SUM(G15:G16)</f>
        <v>0</v>
      </c>
      <c r="H14" s="2">
        <f t="shared" si="0"/>
        <v>0</v>
      </c>
      <c r="I14" s="17"/>
      <c r="J14" s="17"/>
      <c r="K14" s="17"/>
      <c r="L14" s="17"/>
      <c r="M14" s="17"/>
    </row>
    <row r="15" spans="1:13" s="1" customFormat="1" ht="15.75" customHeight="1">
      <c r="A15" s="17"/>
      <c r="B15" s="30" t="s">
        <v>39</v>
      </c>
      <c r="C15" s="29" t="s">
        <v>146</v>
      </c>
      <c r="D15" s="83"/>
      <c r="E15" s="85"/>
      <c r="F15" s="98"/>
      <c r="G15" s="85"/>
      <c r="H15" s="2">
        <f t="shared" si="0"/>
        <v>0</v>
      </c>
      <c r="I15" s="17"/>
      <c r="J15" s="17"/>
      <c r="K15" s="17"/>
      <c r="L15" s="17"/>
      <c r="M15" s="17"/>
    </row>
    <row r="16" spans="1:13" s="1" customFormat="1" ht="15.75" customHeight="1">
      <c r="A16" s="17"/>
      <c r="B16" s="30" t="s">
        <v>73</v>
      </c>
      <c r="C16" s="29" t="s">
        <v>147</v>
      </c>
      <c r="D16" s="86"/>
      <c r="E16" s="85"/>
      <c r="F16" s="98"/>
      <c r="G16" s="85"/>
      <c r="H16" s="2">
        <f t="shared" si="0"/>
        <v>0</v>
      </c>
      <c r="I16" s="17"/>
      <c r="J16" s="17"/>
      <c r="K16" s="17"/>
      <c r="L16" s="17"/>
      <c r="M16" s="17"/>
    </row>
    <row r="17" spans="1:13" s="1" customFormat="1" ht="15.75" customHeight="1">
      <c r="A17" s="17"/>
      <c r="B17" s="28" t="s">
        <v>74</v>
      </c>
      <c r="C17" s="29" t="s">
        <v>148</v>
      </c>
      <c r="D17" s="25">
        <f>SUM(D18:D20)</f>
        <v>0</v>
      </c>
      <c r="E17" s="26">
        <f>SUM(E18:E20)</f>
        <v>0</v>
      </c>
      <c r="F17" s="26">
        <f>SUM(F18:F20)</f>
        <v>0</v>
      </c>
      <c r="G17" s="26">
        <f>SUM(G18:G20)</f>
        <v>0</v>
      </c>
      <c r="H17" s="2">
        <f t="shared" si="0"/>
        <v>0</v>
      </c>
      <c r="I17" s="17"/>
      <c r="J17" s="17"/>
      <c r="K17" s="17"/>
      <c r="L17" s="17"/>
      <c r="M17" s="17"/>
    </row>
    <row r="18" spans="1:13" s="1" customFormat="1" ht="15.75" customHeight="1">
      <c r="A18" s="17"/>
      <c r="B18" s="30" t="s">
        <v>39</v>
      </c>
      <c r="C18" s="29" t="s">
        <v>149</v>
      </c>
      <c r="D18" s="83"/>
      <c r="E18" s="85"/>
      <c r="F18" s="85"/>
      <c r="G18" s="85"/>
      <c r="H18" s="2">
        <f t="shared" si="0"/>
        <v>0</v>
      </c>
      <c r="I18" s="17"/>
      <c r="J18" s="17"/>
      <c r="K18" s="17"/>
      <c r="L18" s="17"/>
      <c r="M18" s="17"/>
    </row>
    <row r="19" spans="1:13" s="1" customFormat="1" ht="15.75" customHeight="1">
      <c r="A19" s="17"/>
      <c r="B19" s="30" t="s">
        <v>73</v>
      </c>
      <c r="C19" s="29" t="s">
        <v>150</v>
      </c>
      <c r="D19" s="86"/>
      <c r="E19" s="85"/>
      <c r="F19" s="85"/>
      <c r="G19" s="85"/>
      <c r="H19" s="2">
        <f t="shared" si="0"/>
        <v>0</v>
      </c>
      <c r="I19" s="17"/>
      <c r="J19" s="17"/>
      <c r="K19" s="17"/>
      <c r="L19" s="17"/>
      <c r="M19" s="17"/>
    </row>
    <row r="20" spans="1:13" s="1" customFormat="1" ht="15.75" customHeight="1">
      <c r="A20" s="17"/>
      <c r="B20" s="30" t="s">
        <v>108</v>
      </c>
      <c r="C20" s="29" t="s">
        <v>151</v>
      </c>
      <c r="D20" s="86"/>
      <c r="E20" s="85"/>
      <c r="F20" s="85"/>
      <c r="G20" s="85"/>
      <c r="H20" s="2">
        <f t="shared" si="0"/>
        <v>0</v>
      </c>
      <c r="I20" s="17"/>
      <c r="J20" s="17"/>
      <c r="K20" s="17"/>
      <c r="L20" s="17"/>
      <c r="M20" s="17"/>
    </row>
    <row r="21" spans="1:13" s="1" customFormat="1" ht="15.75" customHeight="1">
      <c r="A21" s="17"/>
      <c r="B21" s="27" t="s">
        <v>109</v>
      </c>
      <c r="C21" s="24" t="s">
        <v>152</v>
      </c>
      <c r="D21" s="6">
        <f>SUM(D22)</f>
        <v>0</v>
      </c>
      <c r="E21" s="7">
        <f>SUM(E22)</f>
        <v>0</v>
      </c>
      <c r="F21" s="7">
        <f>SUM(F22)</f>
        <v>0</v>
      </c>
      <c r="G21" s="7">
        <f>SUM(G22)</f>
        <v>0</v>
      </c>
      <c r="H21" s="2">
        <f t="shared" si="0"/>
        <v>0</v>
      </c>
      <c r="I21" s="17"/>
      <c r="J21" s="17"/>
      <c r="K21" s="17"/>
      <c r="L21" s="17"/>
      <c r="M21" s="17"/>
    </row>
    <row r="22" spans="1:13" s="1" customFormat="1" ht="15.75" customHeight="1">
      <c r="A22" s="17"/>
      <c r="B22" s="28" t="s">
        <v>40</v>
      </c>
      <c r="C22" s="29" t="s">
        <v>153</v>
      </c>
      <c r="D22" s="86"/>
      <c r="E22" s="85"/>
      <c r="F22" s="85"/>
      <c r="G22" s="85"/>
      <c r="H22" s="2">
        <f t="shared" si="0"/>
        <v>0</v>
      </c>
      <c r="I22" s="17"/>
      <c r="J22" s="17"/>
      <c r="K22" s="17"/>
      <c r="L22" s="17"/>
      <c r="M22" s="17"/>
    </row>
    <row r="23" spans="1:13" s="1" customFormat="1" ht="15.75" customHeight="1">
      <c r="A23" s="17"/>
      <c r="B23" s="27" t="s">
        <v>125</v>
      </c>
      <c r="C23" s="24" t="s">
        <v>154</v>
      </c>
      <c r="D23" s="25">
        <f>SUM(D24,D28)</f>
        <v>0</v>
      </c>
      <c r="E23" s="26">
        <f>SUM(E24,E28)</f>
        <v>0</v>
      </c>
      <c r="F23" s="26">
        <f>SUM(F24,F28)</f>
        <v>0</v>
      </c>
      <c r="G23" s="26">
        <f>SUM(G24,G28)</f>
        <v>0</v>
      </c>
      <c r="H23" s="2">
        <f t="shared" si="0"/>
        <v>0</v>
      </c>
      <c r="I23" s="17"/>
      <c r="J23" s="17"/>
      <c r="K23" s="17"/>
      <c r="L23" s="17"/>
      <c r="M23" s="17"/>
    </row>
    <row r="24" spans="1:13" s="1" customFormat="1" ht="15.75" customHeight="1">
      <c r="A24" s="17"/>
      <c r="B24" s="28" t="s">
        <v>38</v>
      </c>
      <c r="C24" s="29" t="s">
        <v>155</v>
      </c>
      <c r="D24" s="25">
        <f>SUM(D25:D27)</f>
        <v>0</v>
      </c>
      <c r="E24" s="26">
        <f>SUM(E25:E27)</f>
        <v>0</v>
      </c>
      <c r="F24" s="26">
        <f>SUM(F25:F27)</f>
        <v>0</v>
      </c>
      <c r="G24" s="26">
        <f>SUM(G25:G27)</f>
        <v>0</v>
      </c>
      <c r="H24" s="2">
        <f t="shared" si="0"/>
        <v>0</v>
      </c>
      <c r="I24" s="17"/>
      <c r="J24" s="17"/>
      <c r="K24" s="17"/>
      <c r="L24" s="17"/>
      <c r="M24" s="17"/>
    </row>
    <row r="25" spans="1:13" s="1" customFormat="1" ht="15.75" customHeight="1">
      <c r="A25" s="17"/>
      <c r="B25" s="30" t="s">
        <v>39</v>
      </c>
      <c r="C25" s="29" t="s">
        <v>156</v>
      </c>
      <c r="D25" s="87"/>
      <c r="E25" s="85"/>
      <c r="F25" s="98"/>
      <c r="G25" s="85"/>
      <c r="H25" s="2">
        <f t="shared" si="0"/>
        <v>0</v>
      </c>
      <c r="I25" s="17"/>
      <c r="J25" s="17"/>
      <c r="K25" s="17"/>
      <c r="L25" s="17"/>
      <c r="M25" s="17"/>
    </row>
    <row r="26" spans="1:13" s="1" customFormat="1" ht="15.75" customHeight="1">
      <c r="A26" s="17"/>
      <c r="B26" s="30" t="s">
        <v>73</v>
      </c>
      <c r="C26" s="29" t="s">
        <v>157</v>
      </c>
      <c r="D26" s="86"/>
      <c r="E26" s="85"/>
      <c r="F26" s="98"/>
      <c r="G26" s="85"/>
      <c r="H26" s="2">
        <f t="shared" si="0"/>
        <v>0</v>
      </c>
      <c r="I26" s="17"/>
      <c r="J26" s="17"/>
      <c r="K26" s="17"/>
      <c r="L26" s="17"/>
      <c r="M26" s="17"/>
    </row>
    <row r="27" spans="1:13" s="1" customFormat="1" ht="15.75" customHeight="1">
      <c r="A27" s="17"/>
      <c r="B27" s="30" t="s">
        <v>110</v>
      </c>
      <c r="C27" s="29" t="s">
        <v>158</v>
      </c>
      <c r="D27" s="86"/>
      <c r="E27" s="85"/>
      <c r="F27" s="98"/>
      <c r="G27" s="85"/>
      <c r="H27" s="2">
        <f t="shared" si="0"/>
        <v>0</v>
      </c>
      <c r="I27" s="17"/>
      <c r="J27" s="17"/>
      <c r="K27" s="17"/>
      <c r="L27" s="17"/>
      <c r="M27" s="17"/>
    </row>
    <row r="28" spans="1:13" s="1" customFormat="1" ht="15.75" customHeight="1">
      <c r="A28" s="17"/>
      <c r="B28" s="28" t="s">
        <v>74</v>
      </c>
      <c r="C28" s="29" t="s">
        <v>159</v>
      </c>
      <c r="D28" s="25">
        <f>SUM(D29:D32)</f>
        <v>0</v>
      </c>
      <c r="E28" s="26">
        <f>SUM(E29:E32)</f>
        <v>0</v>
      </c>
      <c r="F28" s="26">
        <f>SUM(F29:F32)</f>
        <v>0</v>
      </c>
      <c r="G28" s="26">
        <f>SUM(G29:G32)</f>
        <v>0</v>
      </c>
      <c r="H28" s="2">
        <f t="shared" si="0"/>
        <v>0</v>
      </c>
      <c r="I28" s="17"/>
      <c r="J28" s="17"/>
      <c r="K28" s="17"/>
      <c r="L28" s="17"/>
      <c r="M28" s="17"/>
    </row>
    <row r="29" spans="1:13" s="1" customFormat="1" ht="15.75" customHeight="1">
      <c r="A29" s="17"/>
      <c r="B29" s="30" t="s">
        <v>39</v>
      </c>
      <c r="C29" s="29" t="s">
        <v>160</v>
      </c>
      <c r="D29" s="87"/>
      <c r="E29" s="85"/>
      <c r="F29" s="85"/>
      <c r="G29" s="85"/>
      <c r="H29" s="2">
        <f t="shared" si="0"/>
        <v>0</v>
      </c>
      <c r="I29" s="17"/>
      <c r="J29" s="17"/>
      <c r="K29" s="17"/>
      <c r="L29" s="17"/>
      <c r="M29" s="17"/>
    </row>
    <row r="30" spans="1:13" s="1" customFormat="1" ht="15.75" customHeight="1">
      <c r="A30" s="17"/>
      <c r="B30" s="30" t="s">
        <v>73</v>
      </c>
      <c r="C30" s="29" t="s">
        <v>161</v>
      </c>
      <c r="D30" s="86"/>
      <c r="E30" s="85"/>
      <c r="F30" s="85"/>
      <c r="G30" s="85"/>
      <c r="H30" s="2">
        <f t="shared" si="0"/>
        <v>0</v>
      </c>
      <c r="I30" s="17"/>
      <c r="J30" s="17"/>
      <c r="K30" s="17"/>
      <c r="L30" s="17"/>
      <c r="M30" s="17"/>
    </row>
    <row r="31" spans="1:13" s="1" customFormat="1" ht="15.75" customHeight="1">
      <c r="A31" s="17"/>
      <c r="B31" s="30" t="s">
        <v>110</v>
      </c>
      <c r="C31" s="29" t="s">
        <v>162</v>
      </c>
      <c r="D31" s="86"/>
      <c r="E31" s="85"/>
      <c r="F31" s="85"/>
      <c r="G31" s="85"/>
      <c r="H31" s="2">
        <f t="shared" si="0"/>
        <v>0</v>
      </c>
      <c r="I31" s="17"/>
      <c r="J31" s="17"/>
      <c r="K31" s="17"/>
      <c r="L31" s="17"/>
      <c r="M31" s="17"/>
    </row>
    <row r="32" spans="1:13" s="1" customFormat="1" ht="15.75" customHeight="1">
      <c r="A32" s="17"/>
      <c r="B32" s="30" t="s">
        <v>32</v>
      </c>
      <c r="C32" s="29" t="s">
        <v>163</v>
      </c>
      <c r="D32" s="86"/>
      <c r="E32" s="85"/>
      <c r="F32" s="85"/>
      <c r="G32" s="85"/>
      <c r="H32" s="2">
        <f t="shared" si="0"/>
        <v>0</v>
      </c>
      <c r="I32" s="17"/>
      <c r="J32" s="17"/>
      <c r="K32" s="17"/>
      <c r="L32" s="17"/>
      <c r="M32" s="17"/>
    </row>
    <row r="33" spans="1:13" s="1" customFormat="1" ht="15.75" customHeight="1">
      <c r="A33" s="17"/>
      <c r="B33" s="23" t="s">
        <v>75</v>
      </c>
      <c r="C33" s="24" t="s">
        <v>164</v>
      </c>
      <c r="D33" s="25">
        <f>SUM(D34,D61)</f>
        <v>0</v>
      </c>
      <c r="E33" s="26">
        <f>SUM(E34,E61)</f>
        <v>0</v>
      </c>
      <c r="F33" s="26">
        <f>SUM(F34,F61)</f>
        <v>0</v>
      </c>
      <c r="G33" s="26">
        <f>SUM(G34,G61)</f>
        <v>0</v>
      </c>
      <c r="H33" s="2">
        <f t="shared" si="0"/>
        <v>0</v>
      </c>
      <c r="I33" s="17"/>
      <c r="J33" s="17"/>
      <c r="K33" s="17"/>
      <c r="L33" s="17"/>
      <c r="M33" s="17"/>
    </row>
    <row r="34" spans="1:13" s="1" customFormat="1" ht="15.75" customHeight="1">
      <c r="A34" s="17"/>
      <c r="B34" s="31" t="s">
        <v>41</v>
      </c>
      <c r="C34" s="32" t="s">
        <v>165</v>
      </c>
      <c r="D34" s="25">
        <f>SUM(D35,D40,D51,D54:D55,D60)</f>
        <v>0</v>
      </c>
      <c r="E34" s="26">
        <f>SUM(E35,E40,E51,E54:E55,E60)</f>
        <v>0</v>
      </c>
      <c r="F34" s="26">
        <f>SUM(F35,F40,F51,F54:F55,F60)</f>
        <v>0</v>
      </c>
      <c r="G34" s="26">
        <f>SUM(G35,G40,G51,G54:G55,G60)</f>
        <v>0</v>
      </c>
      <c r="H34" s="2">
        <f t="shared" si="0"/>
        <v>0</v>
      </c>
      <c r="I34" s="17"/>
      <c r="J34" s="17"/>
      <c r="K34" s="17"/>
      <c r="L34" s="17"/>
      <c r="M34" s="17"/>
    </row>
    <row r="35" spans="1:13" s="1" customFormat="1" ht="15.75" customHeight="1">
      <c r="A35" s="17"/>
      <c r="B35" s="33" t="s">
        <v>23</v>
      </c>
      <c r="C35" s="34" t="s">
        <v>166</v>
      </c>
      <c r="D35" s="25">
        <f>SUM(D36:D37)</f>
        <v>0</v>
      </c>
      <c r="E35" s="26">
        <f>SUM(E36:E37)</f>
        <v>0</v>
      </c>
      <c r="F35" s="26">
        <f>SUM(F36:F37)</f>
        <v>0</v>
      </c>
      <c r="G35" s="26">
        <f>SUM(G36:G37)</f>
        <v>0</v>
      </c>
      <c r="H35" s="2">
        <f t="shared" si="0"/>
        <v>0</v>
      </c>
      <c r="I35" s="17"/>
      <c r="J35" s="17"/>
      <c r="K35" s="17"/>
      <c r="L35" s="17"/>
      <c r="M35" s="17"/>
    </row>
    <row r="36" spans="1:13" s="1" customFormat="1" ht="15.75" customHeight="1">
      <c r="A36" s="17"/>
      <c r="B36" s="30" t="s">
        <v>24</v>
      </c>
      <c r="C36" s="29" t="s">
        <v>167</v>
      </c>
      <c r="D36" s="87"/>
      <c r="E36" s="85"/>
      <c r="F36" s="85"/>
      <c r="G36" s="85"/>
      <c r="H36" s="2">
        <f t="shared" si="0"/>
        <v>0</v>
      </c>
      <c r="I36" s="17"/>
      <c r="J36" s="17"/>
      <c r="K36" s="17"/>
      <c r="L36" s="17"/>
      <c r="M36" s="17"/>
    </row>
    <row r="37" spans="1:13" s="1" customFormat="1" ht="15.75" customHeight="1">
      <c r="A37" s="17"/>
      <c r="B37" s="30" t="s">
        <v>25</v>
      </c>
      <c r="C37" s="29" t="s">
        <v>168</v>
      </c>
      <c r="D37" s="25">
        <f>SUM(D38:D39)</f>
        <v>0</v>
      </c>
      <c r="E37" s="26">
        <f>SUM(E38:E39)</f>
        <v>0</v>
      </c>
      <c r="F37" s="26">
        <f>SUM(F38:F39)</f>
        <v>0</v>
      </c>
      <c r="G37" s="26">
        <f>SUM(G38:G39)</f>
        <v>0</v>
      </c>
      <c r="H37" s="2">
        <f t="shared" si="0"/>
        <v>0</v>
      </c>
      <c r="I37" s="17"/>
      <c r="J37" s="17"/>
      <c r="K37" s="17"/>
      <c r="L37" s="17"/>
      <c r="M37" s="17"/>
    </row>
    <row r="38" spans="1:13" s="1" customFormat="1" ht="15.75" customHeight="1">
      <c r="A38" s="17"/>
      <c r="B38" s="35" t="s">
        <v>26</v>
      </c>
      <c r="C38" s="29" t="s">
        <v>169</v>
      </c>
      <c r="D38" s="87"/>
      <c r="E38" s="85"/>
      <c r="F38" s="85"/>
      <c r="G38" s="85"/>
      <c r="H38" s="2">
        <f t="shared" si="0"/>
        <v>0</v>
      </c>
      <c r="I38" s="17"/>
      <c r="J38" s="17"/>
      <c r="K38" s="17"/>
      <c r="L38" s="17"/>
      <c r="M38" s="17"/>
    </row>
    <row r="39" spans="1:13" s="1" customFormat="1" ht="15.75" customHeight="1">
      <c r="A39" s="17"/>
      <c r="B39" s="35" t="s">
        <v>27</v>
      </c>
      <c r="C39" s="29" t="s">
        <v>170</v>
      </c>
      <c r="D39" s="87"/>
      <c r="E39" s="85"/>
      <c r="F39" s="85"/>
      <c r="G39" s="85"/>
      <c r="H39" s="2">
        <f t="shared" si="0"/>
        <v>0</v>
      </c>
      <c r="I39" s="17"/>
      <c r="J39" s="17"/>
      <c r="K39" s="17"/>
      <c r="L39" s="17"/>
      <c r="M39" s="17"/>
    </row>
    <row r="40" spans="1:13" s="1" customFormat="1" ht="15.75" customHeight="1">
      <c r="A40" s="17"/>
      <c r="B40" s="33" t="s">
        <v>76</v>
      </c>
      <c r="C40" s="34" t="s">
        <v>171</v>
      </c>
      <c r="D40" s="25">
        <f>SUM(D41:D44)</f>
        <v>0</v>
      </c>
      <c r="E40" s="26">
        <f>SUM(E41:E44)</f>
        <v>0</v>
      </c>
      <c r="F40" s="26">
        <f>SUM(F41:F44)</f>
        <v>0</v>
      </c>
      <c r="G40" s="26">
        <f>SUM(G41:G44)</f>
        <v>0</v>
      </c>
      <c r="H40" s="2">
        <f t="shared" si="0"/>
        <v>0</v>
      </c>
      <c r="I40" s="17"/>
      <c r="J40" s="17"/>
      <c r="K40" s="17"/>
      <c r="L40" s="17"/>
      <c r="M40" s="17"/>
    </row>
    <row r="41" spans="1:13" s="1" customFormat="1" ht="15.75" customHeight="1">
      <c r="A41" s="17"/>
      <c r="B41" s="30" t="s">
        <v>42</v>
      </c>
      <c r="C41" s="29" t="s">
        <v>172</v>
      </c>
      <c r="D41" s="86"/>
      <c r="E41" s="85"/>
      <c r="F41" s="85"/>
      <c r="G41" s="85"/>
      <c r="H41" s="2">
        <f t="shared" si="0"/>
        <v>0</v>
      </c>
      <c r="I41" s="17"/>
      <c r="J41" s="17"/>
      <c r="K41" s="17"/>
      <c r="L41" s="17"/>
      <c r="M41" s="17"/>
    </row>
    <row r="42" spans="1:13" s="1" customFormat="1" ht="15.75" customHeight="1">
      <c r="A42" s="17"/>
      <c r="B42" s="30" t="s">
        <v>77</v>
      </c>
      <c r="C42" s="29" t="s">
        <v>173</v>
      </c>
      <c r="D42" s="86"/>
      <c r="E42" s="85"/>
      <c r="F42" s="85"/>
      <c r="G42" s="85"/>
      <c r="H42" s="2">
        <f t="shared" si="0"/>
        <v>0</v>
      </c>
      <c r="I42" s="17"/>
      <c r="J42" s="17"/>
      <c r="K42" s="17"/>
      <c r="L42" s="17"/>
      <c r="M42" s="17"/>
    </row>
    <row r="43" spans="1:13" s="1" customFormat="1" ht="15.75" customHeight="1">
      <c r="A43" s="17"/>
      <c r="B43" s="30" t="s">
        <v>111</v>
      </c>
      <c r="C43" s="29" t="s">
        <v>174</v>
      </c>
      <c r="D43" s="86"/>
      <c r="E43" s="85"/>
      <c r="F43" s="85"/>
      <c r="G43" s="85"/>
      <c r="H43" s="2">
        <f t="shared" si="0"/>
        <v>0</v>
      </c>
      <c r="I43" s="17"/>
      <c r="J43" s="17"/>
      <c r="K43" s="17"/>
      <c r="L43" s="17"/>
      <c r="M43" s="17"/>
    </row>
    <row r="44" spans="1:13" s="1" customFormat="1" ht="15.75" customHeight="1">
      <c r="A44" s="17"/>
      <c r="B44" s="30" t="s">
        <v>126</v>
      </c>
      <c r="C44" s="29" t="s">
        <v>175</v>
      </c>
      <c r="D44" s="25">
        <f>SUM(D45,D48)</f>
        <v>0</v>
      </c>
      <c r="E44" s="26">
        <f>SUM(E45,E48)</f>
        <v>0</v>
      </c>
      <c r="F44" s="26">
        <f>SUM(F45,F48)</f>
        <v>0</v>
      </c>
      <c r="G44" s="26">
        <f>SUM(G45,G48)</f>
        <v>0</v>
      </c>
      <c r="H44" s="2">
        <f t="shared" si="0"/>
        <v>0</v>
      </c>
      <c r="I44" s="17"/>
      <c r="J44" s="17"/>
      <c r="K44" s="17"/>
      <c r="L44" s="17"/>
      <c r="M44" s="17"/>
    </row>
    <row r="45" spans="1:13" s="1" customFormat="1" ht="15.75" customHeight="1">
      <c r="A45" s="17"/>
      <c r="B45" s="35" t="s">
        <v>43</v>
      </c>
      <c r="C45" s="29" t="s">
        <v>176</v>
      </c>
      <c r="D45" s="25">
        <f>SUM(D46:D47)</f>
        <v>0</v>
      </c>
      <c r="E45" s="26">
        <f>SUM(E46:E47)</f>
        <v>0</v>
      </c>
      <c r="F45" s="26">
        <f>SUM(F46:F47)</f>
        <v>0</v>
      </c>
      <c r="G45" s="26">
        <f>SUM(G46:G47)</f>
        <v>0</v>
      </c>
      <c r="H45" s="2">
        <f t="shared" si="0"/>
        <v>0</v>
      </c>
      <c r="I45" s="17"/>
      <c r="J45" s="17"/>
      <c r="K45" s="17"/>
      <c r="L45" s="17"/>
      <c r="M45" s="17"/>
    </row>
    <row r="46" spans="1:13" s="1" customFormat="1" ht="15.75" customHeight="1">
      <c r="A46" s="17"/>
      <c r="B46" s="36" t="s">
        <v>24</v>
      </c>
      <c r="C46" s="29" t="s">
        <v>177</v>
      </c>
      <c r="D46" s="87"/>
      <c r="E46" s="85"/>
      <c r="F46" s="85"/>
      <c r="G46" s="85"/>
      <c r="H46" s="2">
        <f t="shared" si="0"/>
        <v>0</v>
      </c>
      <c r="I46" s="17"/>
      <c r="J46" s="17"/>
      <c r="K46" s="17"/>
      <c r="L46" s="17"/>
      <c r="M46" s="17"/>
    </row>
    <row r="47" spans="1:13" s="1" customFormat="1" ht="15.75" customHeight="1">
      <c r="A47" s="17"/>
      <c r="B47" s="36" t="s">
        <v>78</v>
      </c>
      <c r="C47" s="29" t="s">
        <v>178</v>
      </c>
      <c r="D47" s="87"/>
      <c r="E47" s="85"/>
      <c r="F47" s="85"/>
      <c r="G47" s="85"/>
      <c r="H47" s="2">
        <f t="shared" si="0"/>
        <v>0</v>
      </c>
      <c r="I47" s="17"/>
      <c r="J47" s="17"/>
      <c r="K47" s="17"/>
      <c r="L47" s="17"/>
      <c r="M47" s="17"/>
    </row>
    <row r="48" spans="1:13" s="1" customFormat="1" ht="15.75" customHeight="1">
      <c r="A48" s="17"/>
      <c r="B48" s="35" t="s">
        <v>79</v>
      </c>
      <c r="C48" s="29" t="s">
        <v>179</v>
      </c>
      <c r="D48" s="25">
        <f>SUM(D49:D50)</f>
        <v>0</v>
      </c>
      <c r="E48" s="26">
        <f>SUM(E49:E50)</f>
        <v>0</v>
      </c>
      <c r="F48" s="26">
        <f>SUM(F49:F50)</f>
        <v>0</v>
      </c>
      <c r="G48" s="26">
        <f>SUM(G49:G50)</f>
        <v>0</v>
      </c>
      <c r="H48" s="2">
        <f t="shared" si="0"/>
        <v>0</v>
      </c>
      <c r="I48" s="17"/>
      <c r="J48" s="17"/>
      <c r="K48" s="17"/>
      <c r="L48" s="17"/>
      <c r="M48" s="17"/>
    </row>
    <row r="49" spans="1:13" s="1" customFormat="1" ht="15.75" customHeight="1">
      <c r="A49" s="17"/>
      <c r="B49" s="36" t="s">
        <v>24</v>
      </c>
      <c r="C49" s="29" t="s">
        <v>180</v>
      </c>
      <c r="D49" s="87"/>
      <c r="E49" s="85"/>
      <c r="F49" s="85"/>
      <c r="G49" s="85"/>
      <c r="H49" s="2">
        <f t="shared" si="0"/>
        <v>0</v>
      </c>
      <c r="I49" s="17"/>
      <c r="J49" s="17"/>
      <c r="K49" s="17"/>
      <c r="L49" s="17"/>
      <c r="M49" s="17"/>
    </row>
    <row r="50" spans="1:13" s="1" customFormat="1" ht="15.75" customHeight="1">
      <c r="A50" s="17"/>
      <c r="B50" s="36" t="s">
        <v>78</v>
      </c>
      <c r="C50" s="29" t="s">
        <v>181</v>
      </c>
      <c r="D50" s="87"/>
      <c r="E50" s="85"/>
      <c r="F50" s="85"/>
      <c r="G50" s="85"/>
      <c r="H50" s="2">
        <f t="shared" si="0"/>
        <v>0</v>
      </c>
      <c r="I50" s="17"/>
      <c r="J50" s="17"/>
      <c r="K50" s="17"/>
      <c r="L50" s="17"/>
      <c r="M50" s="17"/>
    </row>
    <row r="51" spans="1:13" s="1" customFormat="1" ht="15.75" customHeight="1">
      <c r="A51" s="17"/>
      <c r="B51" s="33" t="s">
        <v>340</v>
      </c>
      <c r="C51" s="38" t="s">
        <v>182</v>
      </c>
      <c r="D51" s="25">
        <f>SUM(D52:D53)</f>
        <v>0</v>
      </c>
      <c r="E51" s="26">
        <f>SUM(E52:E53)</f>
        <v>0</v>
      </c>
      <c r="F51" s="26">
        <f>SUM(F52:F53)</f>
        <v>0</v>
      </c>
      <c r="G51" s="26">
        <f>SUM(G52:G53)</f>
        <v>0</v>
      </c>
      <c r="H51" s="2">
        <f t="shared" si="0"/>
        <v>0</v>
      </c>
      <c r="I51" s="17"/>
      <c r="J51" s="17"/>
      <c r="K51" s="17"/>
      <c r="L51" s="17"/>
      <c r="M51" s="17"/>
    </row>
    <row r="52" spans="1:13" s="1" customFormat="1" ht="15.75" customHeight="1">
      <c r="A52" s="17"/>
      <c r="B52" s="30" t="s">
        <v>44</v>
      </c>
      <c r="C52" s="39" t="s">
        <v>342</v>
      </c>
      <c r="D52" s="87"/>
      <c r="E52" s="85"/>
      <c r="F52" s="85"/>
      <c r="G52" s="85"/>
      <c r="H52" s="2">
        <f t="shared" si="0"/>
        <v>0</v>
      </c>
      <c r="I52" s="17"/>
      <c r="J52" s="17"/>
      <c r="K52" s="17"/>
      <c r="L52" s="17"/>
      <c r="M52" s="17"/>
    </row>
    <row r="53" spans="1:13" s="1" customFormat="1" ht="15.75" customHeight="1">
      <c r="A53" s="17"/>
      <c r="B53" s="30" t="s">
        <v>80</v>
      </c>
      <c r="C53" s="39" t="s">
        <v>343</v>
      </c>
      <c r="D53" s="87"/>
      <c r="E53" s="85"/>
      <c r="F53" s="85"/>
      <c r="G53" s="85"/>
      <c r="H53" s="2">
        <f t="shared" si="0"/>
        <v>0</v>
      </c>
      <c r="I53" s="17"/>
      <c r="J53" s="17"/>
      <c r="K53" s="17"/>
      <c r="L53" s="17"/>
      <c r="M53" s="17"/>
    </row>
    <row r="54" spans="1:13" s="1" customFormat="1" ht="15.75" customHeight="1">
      <c r="A54" s="17"/>
      <c r="B54" s="33" t="s">
        <v>341</v>
      </c>
      <c r="C54" s="34" t="s">
        <v>183</v>
      </c>
      <c r="D54" s="87" t="s">
        <v>3</v>
      </c>
      <c r="E54" s="85"/>
      <c r="F54" s="85"/>
      <c r="G54" s="85"/>
      <c r="H54" s="2">
        <f t="shared" si="0"/>
        <v>0</v>
      </c>
      <c r="I54" s="17"/>
      <c r="J54" s="17"/>
      <c r="K54" s="17"/>
      <c r="L54" s="17"/>
      <c r="M54" s="17"/>
    </row>
    <row r="55" spans="1:13" s="1" customFormat="1" ht="15.75" customHeight="1">
      <c r="A55" s="17"/>
      <c r="B55" s="33" t="s">
        <v>348</v>
      </c>
      <c r="C55" s="38" t="s">
        <v>184</v>
      </c>
      <c r="D55" s="25">
        <f>SUM(D56:D59)</f>
        <v>0</v>
      </c>
      <c r="E55" s="26">
        <f>SUM(E56:E59)</f>
        <v>0</v>
      </c>
      <c r="F55" s="26">
        <f>SUM(F56:F59)</f>
        <v>0</v>
      </c>
      <c r="G55" s="26">
        <f>SUM(G56:G59)</f>
        <v>0</v>
      </c>
      <c r="H55" s="2">
        <f t="shared" si="0"/>
        <v>0</v>
      </c>
      <c r="I55" s="17"/>
      <c r="J55" s="17"/>
      <c r="K55" s="17"/>
      <c r="L55" s="17"/>
      <c r="M55" s="17"/>
    </row>
    <row r="56" spans="1:13" s="1" customFormat="1" ht="15.75" customHeight="1">
      <c r="A56" s="17"/>
      <c r="B56" s="30" t="s">
        <v>28</v>
      </c>
      <c r="C56" s="39" t="s">
        <v>344</v>
      </c>
      <c r="D56" s="87"/>
      <c r="E56" s="85"/>
      <c r="F56" s="98"/>
      <c r="G56" s="85"/>
      <c r="H56" s="2">
        <f t="shared" si="0"/>
        <v>0</v>
      </c>
      <c r="I56" s="17"/>
      <c r="J56" s="17"/>
      <c r="K56" s="17"/>
      <c r="L56" s="17"/>
      <c r="M56" s="17"/>
    </row>
    <row r="57" spans="1:13" s="1" customFormat="1" ht="15.75" customHeight="1">
      <c r="A57" s="17"/>
      <c r="B57" s="30" t="s">
        <v>29</v>
      </c>
      <c r="C57" s="39" t="s">
        <v>345</v>
      </c>
      <c r="D57" s="87"/>
      <c r="E57" s="85"/>
      <c r="F57" s="98"/>
      <c r="G57" s="85"/>
      <c r="H57" s="2">
        <f t="shared" si="0"/>
        <v>0</v>
      </c>
      <c r="I57" s="17"/>
      <c r="J57" s="17"/>
      <c r="K57" s="17"/>
      <c r="L57" s="17"/>
      <c r="M57" s="17"/>
    </row>
    <row r="58" spans="1:13" s="1" customFormat="1" ht="15.75" customHeight="1">
      <c r="A58" s="17"/>
      <c r="B58" s="30" t="s">
        <v>30</v>
      </c>
      <c r="C58" s="39" t="s">
        <v>346</v>
      </c>
      <c r="D58" s="87"/>
      <c r="E58" s="85"/>
      <c r="F58" s="98"/>
      <c r="G58" s="85"/>
      <c r="H58" s="2">
        <f t="shared" si="0"/>
        <v>0</v>
      </c>
      <c r="I58" s="17"/>
      <c r="J58" s="17"/>
      <c r="K58" s="17"/>
      <c r="L58" s="17"/>
      <c r="M58" s="17"/>
    </row>
    <row r="59" spans="1:13" s="1" customFormat="1" ht="15.75" customHeight="1">
      <c r="A59" s="17"/>
      <c r="B59" s="30" t="s">
        <v>31</v>
      </c>
      <c r="C59" s="39" t="s">
        <v>347</v>
      </c>
      <c r="D59" s="87"/>
      <c r="E59" s="85"/>
      <c r="F59" s="98"/>
      <c r="G59" s="85"/>
      <c r="H59" s="2">
        <f t="shared" si="0"/>
        <v>0</v>
      </c>
      <c r="I59" s="17"/>
      <c r="J59" s="17"/>
      <c r="K59" s="17"/>
      <c r="L59" s="17"/>
      <c r="M59" s="17"/>
    </row>
    <row r="60" spans="1:13" s="1" customFormat="1" ht="15.75" customHeight="1">
      <c r="A60" s="17"/>
      <c r="B60" s="33" t="s">
        <v>34</v>
      </c>
      <c r="C60" s="34" t="s">
        <v>185</v>
      </c>
      <c r="D60" s="87"/>
      <c r="E60" s="85"/>
      <c r="F60" s="85"/>
      <c r="G60" s="85"/>
      <c r="H60" s="2">
        <f t="shared" si="0"/>
        <v>0</v>
      </c>
      <c r="I60" s="17"/>
      <c r="J60" s="17"/>
      <c r="K60" s="17"/>
      <c r="L60" s="17"/>
      <c r="M60" s="17"/>
    </row>
    <row r="61" spans="1:13" s="1" customFormat="1" ht="15.75" customHeight="1">
      <c r="A61" s="17"/>
      <c r="B61" s="31" t="s">
        <v>81</v>
      </c>
      <c r="C61" s="37" t="s">
        <v>186</v>
      </c>
      <c r="D61" s="25">
        <f>SUM(D62,D67,D78,D81:D82,D87)</f>
        <v>0</v>
      </c>
      <c r="E61" s="26">
        <f>SUM(E62,E67,E78,E81:E82,E87)</f>
        <v>0</v>
      </c>
      <c r="F61" s="26">
        <f>SUM(F62,F67,F78,F81:F82,F87)</f>
        <v>0</v>
      </c>
      <c r="G61" s="26">
        <f>SUM(G62,G67,G78,G81:G82,G87)</f>
        <v>0</v>
      </c>
      <c r="H61" s="2">
        <f t="shared" si="0"/>
        <v>0</v>
      </c>
      <c r="I61" s="17"/>
      <c r="J61" s="17"/>
      <c r="K61" s="17"/>
      <c r="L61" s="17"/>
      <c r="M61" s="17"/>
    </row>
    <row r="62" spans="1:13" s="1" customFormat="1" ht="15.75" customHeight="1">
      <c r="A62" s="17"/>
      <c r="B62" s="33" t="s">
        <v>23</v>
      </c>
      <c r="C62" s="38" t="s">
        <v>187</v>
      </c>
      <c r="D62" s="25">
        <f>SUM(D63:D64)</f>
        <v>0</v>
      </c>
      <c r="E62" s="26">
        <f>SUM(E63:E64)</f>
        <v>0</v>
      </c>
      <c r="F62" s="26">
        <f>SUM(F63:F64)</f>
        <v>0</v>
      </c>
      <c r="G62" s="26">
        <f>SUM(G63:G64)</f>
        <v>0</v>
      </c>
      <c r="H62" s="2">
        <f t="shared" si="0"/>
        <v>0</v>
      </c>
      <c r="I62" s="17"/>
      <c r="J62" s="17"/>
      <c r="K62" s="17"/>
      <c r="L62" s="17"/>
      <c r="M62" s="17"/>
    </row>
    <row r="63" spans="1:13" s="1" customFormat="1" ht="15.75" customHeight="1">
      <c r="A63" s="17"/>
      <c r="B63" s="30" t="s">
        <v>24</v>
      </c>
      <c r="C63" s="39" t="s">
        <v>188</v>
      </c>
      <c r="D63" s="87"/>
      <c r="E63" s="85"/>
      <c r="F63" s="85"/>
      <c r="G63" s="85"/>
      <c r="H63" s="2">
        <f t="shared" si="0"/>
        <v>0</v>
      </c>
      <c r="I63" s="17"/>
      <c r="J63" s="17"/>
      <c r="K63" s="17"/>
      <c r="L63" s="17"/>
      <c r="M63" s="17"/>
    </row>
    <row r="64" spans="1:13" s="1" customFormat="1" ht="15.75" customHeight="1">
      <c r="A64" s="17"/>
      <c r="B64" s="30" t="s">
        <v>25</v>
      </c>
      <c r="C64" s="39" t="s">
        <v>189</v>
      </c>
      <c r="D64" s="25">
        <f>SUM(D65:D66)</f>
        <v>0</v>
      </c>
      <c r="E64" s="26">
        <f>SUM(E65:E66)</f>
        <v>0</v>
      </c>
      <c r="F64" s="26">
        <f>SUM(F65:F66)</f>
        <v>0</v>
      </c>
      <c r="G64" s="26">
        <f>SUM(G65:G66)</f>
        <v>0</v>
      </c>
      <c r="H64" s="2">
        <f t="shared" si="0"/>
        <v>0</v>
      </c>
      <c r="I64" s="17"/>
      <c r="J64" s="17"/>
      <c r="K64" s="17"/>
      <c r="L64" s="17"/>
      <c r="M64" s="17"/>
    </row>
    <row r="65" spans="1:13" s="1" customFormat="1" ht="15.75" customHeight="1">
      <c r="A65" s="17"/>
      <c r="B65" s="35" t="s">
        <v>26</v>
      </c>
      <c r="C65" s="39" t="s">
        <v>190</v>
      </c>
      <c r="D65" s="87"/>
      <c r="E65" s="85"/>
      <c r="F65" s="85"/>
      <c r="G65" s="85"/>
      <c r="H65" s="2">
        <f t="shared" si="0"/>
        <v>0</v>
      </c>
      <c r="I65" s="17"/>
      <c r="J65" s="17"/>
      <c r="K65" s="17"/>
      <c r="L65" s="17"/>
      <c r="M65" s="17"/>
    </row>
    <row r="66" spans="1:13" s="1" customFormat="1" ht="15.75" customHeight="1">
      <c r="A66" s="17"/>
      <c r="B66" s="35" t="s">
        <v>27</v>
      </c>
      <c r="C66" s="39" t="s">
        <v>191</v>
      </c>
      <c r="D66" s="87"/>
      <c r="E66" s="85"/>
      <c r="F66" s="85"/>
      <c r="G66" s="85"/>
      <c r="H66" s="2">
        <f t="shared" si="0"/>
        <v>0</v>
      </c>
      <c r="I66" s="17"/>
      <c r="J66" s="17"/>
      <c r="K66" s="17"/>
      <c r="L66" s="17"/>
      <c r="M66" s="17"/>
    </row>
    <row r="67" spans="1:13" s="1" customFormat="1" ht="15.75" customHeight="1">
      <c r="A67" s="17"/>
      <c r="B67" s="33" t="s">
        <v>76</v>
      </c>
      <c r="C67" s="38" t="s">
        <v>192</v>
      </c>
      <c r="D67" s="25">
        <f>SUM(D68:D71)</f>
        <v>0</v>
      </c>
      <c r="E67" s="26">
        <f>SUM(E68:E71)</f>
        <v>0</v>
      </c>
      <c r="F67" s="26">
        <f>SUM(F68:F71)</f>
        <v>0</v>
      </c>
      <c r="G67" s="26">
        <f>SUM(G68:G71)</f>
        <v>0</v>
      </c>
      <c r="H67" s="2">
        <f t="shared" si="0"/>
        <v>0</v>
      </c>
      <c r="I67" s="17"/>
      <c r="J67" s="17"/>
      <c r="K67" s="17"/>
      <c r="L67" s="17"/>
      <c r="M67" s="17"/>
    </row>
    <row r="68" spans="1:13" s="1" customFormat="1" ht="15.75" customHeight="1">
      <c r="A68" s="17"/>
      <c r="B68" s="30" t="s">
        <v>42</v>
      </c>
      <c r="C68" s="39" t="s">
        <v>193</v>
      </c>
      <c r="D68" s="86"/>
      <c r="E68" s="85"/>
      <c r="F68" s="85"/>
      <c r="G68" s="85"/>
      <c r="H68" s="2">
        <f t="shared" si="0"/>
        <v>0</v>
      </c>
      <c r="I68" s="17"/>
      <c r="J68" s="17"/>
      <c r="K68" s="17"/>
      <c r="L68" s="17"/>
      <c r="M68" s="17"/>
    </row>
    <row r="69" spans="1:13" s="1" customFormat="1" ht="15.75" customHeight="1">
      <c r="A69" s="17"/>
      <c r="B69" s="30" t="s">
        <v>77</v>
      </c>
      <c r="C69" s="39" t="s">
        <v>194</v>
      </c>
      <c r="D69" s="86"/>
      <c r="E69" s="85"/>
      <c r="F69" s="85"/>
      <c r="G69" s="85"/>
      <c r="H69" s="2">
        <f t="shared" si="0"/>
        <v>0</v>
      </c>
      <c r="I69" s="17"/>
      <c r="J69" s="17"/>
      <c r="K69" s="17"/>
      <c r="L69" s="17"/>
      <c r="M69" s="17"/>
    </row>
    <row r="70" spans="1:13" s="1" customFormat="1" ht="15.75" customHeight="1">
      <c r="A70" s="17"/>
      <c r="B70" s="30" t="s">
        <v>111</v>
      </c>
      <c r="C70" s="39" t="s">
        <v>195</v>
      </c>
      <c r="D70" s="86"/>
      <c r="E70" s="85"/>
      <c r="F70" s="85"/>
      <c r="G70" s="85"/>
      <c r="H70" s="2">
        <f aca="true" t="shared" si="1" ref="H70:H126">SUM(D70:G70)</f>
        <v>0</v>
      </c>
      <c r="I70" s="17"/>
      <c r="J70" s="17"/>
      <c r="K70" s="17"/>
      <c r="L70" s="17"/>
      <c r="M70" s="17"/>
    </row>
    <row r="71" spans="1:13" s="1" customFormat="1" ht="15.75" customHeight="1">
      <c r="A71" s="17"/>
      <c r="B71" s="30" t="s">
        <v>126</v>
      </c>
      <c r="C71" s="39" t="s">
        <v>196</v>
      </c>
      <c r="D71" s="25">
        <f>SUM(D72,D75)</f>
        <v>0</v>
      </c>
      <c r="E71" s="26">
        <f>SUM(E72,E75)</f>
        <v>0</v>
      </c>
      <c r="F71" s="26">
        <f>SUM(F72,F75)</f>
        <v>0</v>
      </c>
      <c r="G71" s="26">
        <f>SUM(G72,G75)</f>
        <v>0</v>
      </c>
      <c r="H71" s="2">
        <f t="shared" si="1"/>
        <v>0</v>
      </c>
      <c r="I71" s="17"/>
      <c r="J71" s="17"/>
      <c r="K71" s="17"/>
      <c r="L71" s="17"/>
      <c r="M71" s="17"/>
    </row>
    <row r="72" spans="1:13" s="1" customFormat="1" ht="15.75" customHeight="1">
      <c r="A72" s="17"/>
      <c r="B72" s="35" t="s">
        <v>43</v>
      </c>
      <c r="C72" s="39" t="s">
        <v>197</v>
      </c>
      <c r="D72" s="25">
        <f>SUM(D73:D74)</f>
        <v>0</v>
      </c>
      <c r="E72" s="26">
        <f>SUM(E73:E74)</f>
        <v>0</v>
      </c>
      <c r="F72" s="26">
        <f>SUM(F73:F74)</f>
        <v>0</v>
      </c>
      <c r="G72" s="26">
        <f>SUM(G73:G74)</f>
        <v>0</v>
      </c>
      <c r="H72" s="2">
        <f t="shared" si="1"/>
        <v>0</v>
      </c>
      <c r="I72" s="17"/>
      <c r="J72" s="17"/>
      <c r="K72" s="17"/>
      <c r="L72" s="17"/>
      <c r="M72" s="17"/>
    </row>
    <row r="73" spans="1:13" s="1" customFormat="1" ht="15.75" customHeight="1">
      <c r="A73" s="17"/>
      <c r="B73" s="36" t="s">
        <v>24</v>
      </c>
      <c r="C73" s="39" t="s">
        <v>198</v>
      </c>
      <c r="D73" s="87"/>
      <c r="E73" s="85"/>
      <c r="F73" s="85"/>
      <c r="G73" s="85"/>
      <c r="H73" s="2">
        <f t="shared" si="1"/>
        <v>0</v>
      </c>
      <c r="I73" s="17"/>
      <c r="J73" s="17"/>
      <c r="K73" s="17"/>
      <c r="L73" s="17"/>
      <c r="M73" s="17"/>
    </row>
    <row r="74" spans="1:13" s="1" customFormat="1" ht="15.75" customHeight="1">
      <c r="A74" s="17"/>
      <c r="B74" s="36" t="s">
        <v>78</v>
      </c>
      <c r="C74" s="39" t="s">
        <v>199</v>
      </c>
      <c r="D74" s="87"/>
      <c r="E74" s="85"/>
      <c r="F74" s="85"/>
      <c r="G74" s="85"/>
      <c r="H74" s="2">
        <f t="shared" si="1"/>
        <v>0</v>
      </c>
      <c r="I74" s="17"/>
      <c r="J74" s="17"/>
      <c r="K74" s="17"/>
      <c r="L74" s="17"/>
      <c r="M74" s="17"/>
    </row>
    <row r="75" spans="1:13" s="1" customFormat="1" ht="15.75" customHeight="1">
      <c r="A75" s="17"/>
      <c r="B75" s="35" t="s">
        <v>79</v>
      </c>
      <c r="C75" s="39" t="s">
        <v>200</v>
      </c>
      <c r="D75" s="25">
        <f>SUM(D76:D77)</f>
        <v>0</v>
      </c>
      <c r="E75" s="26">
        <f>SUM(E76:E77)</f>
        <v>0</v>
      </c>
      <c r="F75" s="26">
        <f>SUM(F76:F77)</f>
        <v>0</v>
      </c>
      <c r="G75" s="26">
        <f>SUM(G76:G77)</f>
        <v>0</v>
      </c>
      <c r="H75" s="2">
        <f t="shared" si="1"/>
        <v>0</v>
      </c>
      <c r="I75" s="17"/>
      <c r="J75" s="17"/>
      <c r="K75" s="17"/>
      <c r="L75" s="17"/>
      <c r="M75" s="17"/>
    </row>
    <row r="76" spans="1:13" s="1" customFormat="1" ht="15.75" customHeight="1">
      <c r="A76" s="17"/>
      <c r="B76" s="36" t="s">
        <v>24</v>
      </c>
      <c r="C76" s="39" t="s">
        <v>201</v>
      </c>
      <c r="D76" s="87"/>
      <c r="E76" s="85"/>
      <c r="F76" s="85"/>
      <c r="G76" s="85"/>
      <c r="H76" s="2">
        <f t="shared" si="1"/>
        <v>0</v>
      </c>
      <c r="I76" s="17"/>
      <c r="J76" s="17"/>
      <c r="K76" s="17"/>
      <c r="L76" s="17"/>
      <c r="M76" s="17"/>
    </row>
    <row r="77" spans="1:13" s="1" customFormat="1" ht="15.75" customHeight="1">
      <c r="A77" s="17"/>
      <c r="B77" s="36" t="s">
        <v>78</v>
      </c>
      <c r="C77" s="39" t="s">
        <v>202</v>
      </c>
      <c r="D77" s="87"/>
      <c r="E77" s="85"/>
      <c r="F77" s="85"/>
      <c r="G77" s="85"/>
      <c r="H77" s="2">
        <f t="shared" si="1"/>
        <v>0</v>
      </c>
      <c r="I77" s="17"/>
      <c r="J77" s="17"/>
      <c r="K77" s="17"/>
      <c r="L77" s="17"/>
      <c r="M77" s="17"/>
    </row>
    <row r="78" spans="1:13" s="1" customFormat="1" ht="15.75" customHeight="1">
      <c r="A78" s="17"/>
      <c r="B78" s="33" t="s">
        <v>340</v>
      </c>
      <c r="C78" s="38" t="s">
        <v>203</v>
      </c>
      <c r="D78" s="25">
        <f>SUM(D79:D80)</f>
        <v>0</v>
      </c>
      <c r="E78" s="26">
        <f>SUM(E79:E80)</f>
        <v>0</v>
      </c>
      <c r="F78" s="26">
        <f>SUM(F79:F80)</f>
        <v>0</v>
      </c>
      <c r="G78" s="26">
        <f>SUM(G79:G80)</f>
        <v>0</v>
      </c>
      <c r="H78" s="2">
        <f t="shared" si="1"/>
        <v>0</v>
      </c>
      <c r="I78" s="17"/>
      <c r="J78" s="17"/>
      <c r="K78" s="17"/>
      <c r="L78" s="17"/>
      <c r="M78" s="17"/>
    </row>
    <row r="79" spans="1:13" s="1" customFormat="1" ht="15.75" customHeight="1">
      <c r="A79" s="17"/>
      <c r="B79" s="30" t="s">
        <v>44</v>
      </c>
      <c r="C79" s="39" t="s">
        <v>353</v>
      </c>
      <c r="D79" s="87"/>
      <c r="E79" s="85"/>
      <c r="F79" s="85"/>
      <c r="G79" s="85"/>
      <c r="H79" s="2">
        <f t="shared" si="1"/>
        <v>0</v>
      </c>
      <c r="I79" s="17"/>
      <c r="J79" s="17"/>
      <c r="K79" s="17"/>
      <c r="L79" s="17"/>
      <c r="M79" s="17"/>
    </row>
    <row r="80" spans="1:13" s="1" customFormat="1" ht="15.75" customHeight="1">
      <c r="A80" s="17"/>
      <c r="B80" s="30" t="s">
        <v>80</v>
      </c>
      <c r="C80" s="39" t="s">
        <v>354</v>
      </c>
      <c r="D80" s="87"/>
      <c r="E80" s="85"/>
      <c r="F80" s="85"/>
      <c r="G80" s="85"/>
      <c r="H80" s="2">
        <f t="shared" si="1"/>
        <v>0</v>
      </c>
      <c r="I80" s="17"/>
      <c r="J80" s="17"/>
      <c r="K80" s="17"/>
      <c r="L80" s="17"/>
      <c r="M80" s="17"/>
    </row>
    <row r="81" spans="1:13" s="1" customFormat="1" ht="15.75" customHeight="1">
      <c r="A81" s="17"/>
      <c r="B81" s="33" t="s">
        <v>341</v>
      </c>
      <c r="C81" s="38" t="s">
        <v>204</v>
      </c>
      <c r="D81" s="87" t="s">
        <v>3</v>
      </c>
      <c r="E81" s="85"/>
      <c r="F81" s="85"/>
      <c r="G81" s="85"/>
      <c r="H81" s="2">
        <f t="shared" si="1"/>
        <v>0</v>
      </c>
      <c r="I81" s="17"/>
      <c r="J81" s="17"/>
      <c r="K81" s="17"/>
      <c r="L81" s="17"/>
      <c r="M81" s="17"/>
    </row>
    <row r="82" spans="1:13" s="1" customFormat="1" ht="15.75" customHeight="1">
      <c r="A82" s="17"/>
      <c r="B82" s="33" t="s">
        <v>348</v>
      </c>
      <c r="C82" s="38" t="s">
        <v>205</v>
      </c>
      <c r="D82" s="25">
        <f>SUM(D83:D86)</f>
        <v>0</v>
      </c>
      <c r="E82" s="26">
        <f>SUM(E83:E86)</f>
        <v>0</v>
      </c>
      <c r="F82" s="26">
        <f>SUM(F83:F86)</f>
        <v>0</v>
      </c>
      <c r="G82" s="26">
        <f>SUM(G83:G86)</f>
        <v>0</v>
      </c>
      <c r="H82" s="2">
        <f t="shared" si="1"/>
        <v>0</v>
      </c>
      <c r="I82" s="17"/>
      <c r="J82" s="17"/>
      <c r="K82" s="17"/>
      <c r="L82" s="17"/>
      <c r="M82" s="17"/>
    </row>
    <row r="83" spans="1:13" s="1" customFormat="1" ht="15.75" customHeight="1">
      <c r="A83" s="17"/>
      <c r="B83" s="30" t="s">
        <v>28</v>
      </c>
      <c r="C83" s="39" t="s">
        <v>349</v>
      </c>
      <c r="D83" s="87"/>
      <c r="E83" s="85"/>
      <c r="F83" s="98"/>
      <c r="G83" s="85"/>
      <c r="H83" s="2">
        <f t="shared" si="1"/>
        <v>0</v>
      </c>
      <c r="I83" s="17"/>
      <c r="J83" s="17"/>
      <c r="K83" s="17"/>
      <c r="L83" s="17"/>
      <c r="M83" s="17"/>
    </row>
    <row r="84" spans="1:13" s="1" customFormat="1" ht="15.75" customHeight="1">
      <c r="A84" s="17"/>
      <c r="B84" s="30" t="s">
        <v>29</v>
      </c>
      <c r="C84" s="39" t="s">
        <v>350</v>
      </c>
      <c r="D84" s="87"/>
      <c r="E84" s="85"/>
      <c r="F84" s="98"/>
      <c r="G84" s="85"/>
      <c r="H84" s="2">
        <f t="shared" si="1"/>
        <v>0</v>
      </c>
      <c r="I84" s="17"/>
      <c r="J84" s="17"/>
      <c r="K84" s="17"/>
      <c r="L84" s="17"/>
      <c r="M84" s="17"/>
    </row>
    <row r="85" spans="1:13" s="1" customFormat="1" ht="15.75" customHeight="1">
      <c r="A85" s="17"/>
      <c r="B85" s="30" t="s">
        <v>30</v>
      </c>
      <c r="C85" s="39" t="s">
        <v>351</v>
      </c>
      <c r="D85" s="87"/>
      <c r="E85" s="85"/>
      <c r="F85" s="98"/>
      <c r="G85" s="85"/>
      <c r="H85" s="2">
        <f t="shared" si="1"/>
        <v>0</v>
      </c>
      <c r="I85" s="17"/>
      <c r="J85" s="17"/>
      <c r="K85" s="17"/>
      <c r="L85" s="17"/>
      <c r="M85" s="17"/>
    </row>
    <row r="86" spans="1:13" s="1" customFormat="1" ht="15.75" customHeight="1">
      <c r="A86" s="17"/>
      <c r="B86" s="30" t="s">
        <v>31</v>
      </c>
      <c r="C86" s="39" t="s">
        <v>352</v>
      </c>
      <c r="D86" s="87"/>
      <c r="E86" s="85"/>
      <c r="F86" s="98"/>
      <c r="G86" s="85"/>
      <c r="H86" s="2">
        <f t="shared" si="1"/>
        <v>0</v>
      </c>
      <c r="I86" s="17"/>
      <c r="J86" s="17"/>
      <c r="K86" s="17"/>
      <c r="L86" s="17"/>
      <c r="M86" s="17"/>
    </row>
    <row r="87" spans="1:13" s="1" customFormat="1" ht="15.75" customHeight="1">
      <c r="A87" s="17"/>
      <c r="B87" s="33" t="s">
        <v>34</v>
      </c>
      <c r="C87" s="38" t="s">
        <v>205</v>
      </c>
      <c r="D87" s="87"/>
      <c r="E87" s="85"/>
      <c r="F87" s="85"/>
      <c r="G87" s="85"/>
      <c r="H87" s="2">
        <f t="shared" si="1"/>
        <v>0</v>
      </c>
      <c r="I87" s="17"/>
      <c r="J87" s="17"/>
      <c r="K87" s="17"/>
      <c r="L87" s="17"/>
      <c r="M87" s="17"/>
    </row>
    <row r="88" spans="1:13" s="1" customFormat="1" ht="15.75" customHeight="1">
      <c r="A88" s="17"/>
      <c r="B88" s="23" t="s">
        <v>112</v>
      </c>
      <c r="C88" s="24" t="s">
        <v>206</v>
      </c>
      <c r="D88" s="25">
        <f>SUM(D89)</f>
        <v>0</v>
      </c>
      <c r="E88" s="26">
        <f>SUM(E89)</f>
        <v>0</v>
      </c>
      <c r="F88" s="26">
        <f>SUM(F89)</f>
        <v>0</v>
      </c>
      <c r="G88" s="26">
        <f>SUM(G89)</f>
        <v>0</v>
      </c>
      <c r="H88" s="2">
        <f t="shared" si="1"/>
        <v>0</v>
      </c>
      <c r="I88" s="17"/>
      <c r="J88" s="17"/>
      <c r="K88" s="17"/>
      <c r="L88" s="17"/>
      <c r="M88" s="17"/>
    </row>
    <row r="89" spans="1:13" s="1" customFormat="1" ht="15.75" customHeight="1">
      <c r="A89" s="17"/>
      <c r="B89" s="27" t="s">
        <v>45</v>
      </c>
      <c r="C89" s="24" t="s">
        <v>207</v>
      </c>
      <c r="D89" s="25">
        <f>SUM(D90,D95,D107)</f>
        <v>0</v>
      </c>
      <c r="E89" s="26">
        <f>SUM(E90,E95,E107)</f>
        <v>0</v>
      </c>
      <c r="F89" s="26">
        <f>SUM(F90,F95,F107)</f>
        <v>0</v>
      </c>
      <c r="G89" s="26">
        <f>SUM(G90,G95,G107)</f>
        <v>0</v>
      </c>
      <c r="H89" s="2">
        <f t="shared" si="1"/>
        <v>0</v>
      </c>
      <c r="I89" s="17"/>
      <c r="J89" s="17"/>
      <c r="K89" s="17"/>
      <c r="L89" s="17"/>
      <c r="M89" s="17"/>
    </row>
    <row r="90" spans="1:13" s="1" customFormat="1" ht="15.75" customHeight="1">
      <c r="A90" s="17"/>
      <c r="B90" s="33" t="s">
        <v>23</v>
      </c>
      <c r="C90" s="34" t="s">
        <v>208</v>
      </c>
      <c r="D90" s="25">
        <f>SUM(D91:D92)</f>
        <v>0</v>
      </c>
      <c r="E90" s="26">
        <f>SUM(E91:E92)</f>
        <v>0</v>
      </c>
      <c r="F90" s="26">
        <f>SUM(F91:F92)</f>
        <v>0</v>
      </c>
      <c r="G90" s="26">
        <f>SUM(G91:G92)</f>
        <v>0</v>
      </c>
      <c r="H90" s="2">
        <f t="shared" si="1"/>
        <v>0</v>
      </c>
      <c r="I90" s="17"/>
      <c r="J90" s="17"/>
      <c r="K90" s="17"/>
      <c r="L90" s="17"/>
      <c r="M90" s="17"/>
    </row>
    <row r="91" spans="1:13" s="1" customFormat="1" ht="15.75" customHeight="1">
      <c r="A91" s="17"/>
      <c r="B91" s="30" t="s">
        <v>24</v>
      </c>
      <c r="C91" s="29" t="s">
        <v>209</v>
      </c>
      <c r="D91" s="87"/>
      <c r="E91" s="85"/>
      <c r="F91" s="85"/>
      <c r="G91" s="85"/>
      <c r="H91" s="2">
        <f t="shared" si="1"/>
        <v>0</v>
      </c>
      <c r="I91" s="17"/>
      <c r="J91" s="17"/>
      <c r="K91" s="17"/>
      <c r="L91" s="17"/>
      <c r="M91" s="17"/>
    </row>
    <row r="92" spans="1:13" s="1" customFormat="1" ht="15.75" customHeight="1">
      <c r="A92" s="17"/>
      <c r="B92" s="30" t="s">
        <v>78</v>
      </c>
      <c r="C92" s="29" t="s">
        <v>210</v>
      </c>
      <c r="D92" s="25">
        <f>SUM(D93:D94)</f>
        <v>0</v>
      </c>
      <c r="E92" s="26">
        <f>SUM(E93:E94)</f>
        <v>0</v>
      </c>
      <c r="F92" s="26">
        <f>SUM(F93:F94)</f>
        <v>0</v>
      </c>
      <c r="G92" s="26">
        <f>SUM(G93:G94)</f>
        <v>0</v>
      </c>
      <c r="H92" s="2">
        <f t="shared" si="1"/>
        <v>0</v>
      </c>
      <c r="I92" s="17"/>
      <c r="J92" s="17"/>
      <c r="K92" s="17"/>
      <c r="L92" s="17"/>
      <c r="M92" s="17"/>
    </row>
    <row r="93" spans="1:13" s="1" customFormat="1" ht="15.75" customHeight="1">
      <c r="A93" s="17"/>
      <c r="B93" s="35" t="s">
        <v>26</v>
      </c>
      <c r="C93" s="29" t="s">
        <v>211</v>
      </c>
      <c r="D93" s="87"/>
      <c r="E93" s="85"/>
      <c r="F93" s="85"/>
      <c r="G93" s="85"/>
      <c r="H93" s="2">
        <f t="shared" si="1"/>
        <v>0</v>
      </c>
      <c r="I93" s="17"/>
      <c r="J93" s="17"/>
      <c r="K93" s="17"/>
      <c r="L93" s="17"/>
      <c r="M93" s="17"/>
    </row>
    <row r="94" spans="1:13" s="1" customFormat="1" ht="15.75" customHeight="1">
      <c r="A94" s="17"/>
      <c r="B94" s="35" t="s">
        <v>27</v>
      </c>
      <c r="C94" s="29" t="s">
        <v>212</v>
      </c>
      <c r="D94" s="87"/>
      <c r="E94" s="85"/>
      <c r="F94" s="85"/>
      <c r="G94" s="85"/>
      <c r="H94" s="2">
        <f t="shared" si="1"/>
        <v>0</v>
      </c>
      <c r="I94" s="17"/>
      <c r="J94" s="17"/>
      <c r="K94" s="17"/>
      <c r="L94" s="17"/>
      <c r="M94" s="17"/>
    </row>
    <row r="95" spans="1:13" s="1" customFormat="1" ht="15.75" customHeight="1">
      <c r="A95" s="17"/>
      <c r="B95" s="33" t="s">
        <v>76</v>
      </c>
      <c r="C95" s="34" t="s">
        <v>213</v>
      </c>
      <c r="D95" s="25">
        <f>SUM(D96:D100)</f>
        <v>0</v>
      </c>
      <c r="E95" s="26">
        <f>SUM(E96:E100)</f>
        <v>0</v>
      </c>
      <c r="F95" s="26">
        <f>SUM(F96:F100)</f>
        <v>0</v>
      </c>
      <c r="G95" s="26">
        <f>SUM(G96:G100)</f>
        <v>0</v>
      </c>
      <c r="H95" s="2">
        <f t="shared" si="1"/>
        <v>0</v>
      </c>
      <c r="I95" s="17"/>
      <c r="J95" s="17"/>
      <c r="K95" s="17"/>
      <c r="L95" s="17"/>
      <c r="M95" s="17"/>
    </row>
    <row r="96" spans="1:13" s="1" customFormat="1" ht="15.75" customHeight="1">
      <c r="A96" s="17"/>
      <c r="B96" s="30" t="s">
        <v>46</v>
      </c>
      <c r="C96" s="29" t="s">
        <v>214</v>
      </c>
      <c r="D96" s="87"/>
      <c r="E96" s="85"/>
      <c r="F96" s="85"/>
      <c r="G96" s="85"/>
      <c r="H96" s="2">
        <f t="shared" si="1"/>
        <v>0</v>
      </c>
      <c r="I96" s="17"/>
      <c r="J96" s="17"/>
      <c r="K96" s="17"/>
      <c r="L96" s="17"/>
      <c r="M96" s="17"/>
    </row>
    <row r="97" spans="1:13" s="1" customFormat="1" ht="15.75" customHeight="1">
      <c r="A97" s="17"/>
      <c r="B97" s="30" t="s">
        <v>73</v>
      </c>
      <c r="C97" s="29" t="s">
        <v>215</v>
      </c>
      <c r="D97" s="86"/>
      <c r="E97" s="85"/>
      <c r="F97" s="85"/>
      <c r="G97" s="85"/>
      <c r="H97" s="2">
        <f t="shared" si="1"/>
        <v>0</v>
      </c>
      <c r="I97" s="17"/>
      <c r="J97" s="17"/>
      <c r="K97" s="17"/>
      <c r="L97" s="17"/>
      <c r="M97" s="17"/>
    </row>
    <row r="98" spans="1:13" s="1" customFormat="1" ht="15.75" customHeight="1">
      <c r="A98" s="17"/>
      <c r="B98" s="30" t="s">
        <v>110</v>
      </c>
      <c r="C98" s="29" t="s">
        <v>216</v>
      </c>
      <c r="D98" s="86"/>
      <c r="E98" s="85"/>
      <c r="F98" s="85"/>
      <c r="G98" s="85"/>
      <c r="H98" s="2">
        <f t="shared" si="1"/>
        <v>0</v>
      </c>
      <c r="I98" s="17"/>
      <c r="J98" s="17"/>
      <c r="K98" s="17"/>
      <c r="L98" s="17"/>
      <c r="M98" s="17"/>
    </row>
    <row r="99" spans="1:13" s="1" customFormat="1" ht="15.75" customHeight="1">
      <c r="A99" s="17"/>
      <c r="B99" s="30" t="s">
        <v>127</v>
      </c>
      <c r="C99" s="29" t="s">
        <v>217</v>
      </c>
      <c r="D99" s="86"/>
      <c r="E99" s="85"/>
      <c r="F99" s="85"/>
      <c r="G99" s="85"/>
      <c r="H99" s="2">
        <f t="shared" si="1"/>
        <v>0</v>
      </c>
      <c r="I99" s="17"/>
      <c r="J99" s="17"/>
      <c r="K99" s="17"/>
      <c r="L99" s="17"/>
      <c r="M99" s="17"/>
    </row>
    <row r="100" spans="1:13" s="1" customFormat="1" ht="15.75" customHeight="1">
      <c r="A100" s="17"/>
      <c r="B100" s="30" t="s">
        <v>136</v>
      </c>
      <c r="C100" s="29" t="s">
        <v>218</v>
      </c>
      <c r="D100" s="25">
        <f>SUM(D101,D104)</f>
        <v>0</v>
      </c>
      <c r="E100" s="26">
        <f>SUM(E101,E104)</f>
        <v>0</v>
      </c>
      <c r="F100" s="26">
        <f>SUM(F101,F104)</f>
        <v>0</v>
      </c>
      <c r="G100" s="26">
        <f>SUM(G101,G104)</f>
        <v>0</v>
      </c>
      <c r="H100" s="2">
        <f t="shared" si="1"/>
        <v>0</v>
      </c>
      <c r="I100" s="17"/>
      <c r="J100" s="17"/>
      <c r="K100" s="17"/>
      <c r="L100" s="17"/>
      <c r="M100" s="17"/>
    </row>
    <row r="101" spans="1:13" s="1" customFormat="1" ht="15.75" customHeight="1">
      <c r="A101" s="17"/>
      <c r="B101" s="35" t="s">
        <v>43</v>
      </c>
      <c r="C101" s="29" t="s">
        <v>219</v>
      </c>
      <c r="D101" s="25">
        <f>SUM(D102:D103)</f>
        <v>0</v>
      </c>
      <c r="E101" s="26">
        <f>SUM(E102:E103)</f>
        <v>0</v>
      </c>
      <c r="F101" s="26">
        <f>SUM(F102:F103)</f>
        <v>0</v>
      </c>
      <c r="G101" s="26">
        <f>SUM(G102:G103)</f>
        <v>0</v>
      </c>
      <c r="H101" s="2">
        <f t="shared" si="1"/>
        <v>0</v>
      </c>
      <c r="I101" s="17"/>
      <c r="J101" s="17"/>
      <c r="K101" s="17"/>
      <c r="L101" s="17"/>
      <c r="M101" s="17"/>
    </row>
    <row r="102" spans="1:13" s="1" customFormat="1" ht="15.75" customHeight="1">
      <c r="A102" s="17"/>
      <c r="B102" s="36" t="s">
        <v>24</v>
      </c>
      <c r="C102" s="29" t="s">
        <v>220</v>
      </c>
      <c r="D102" s="87"/>
      <c r="E102" s="85"/>
      <c r="F102" s="85"/>
      <c r="G102" s="85"/>
      <c r="H102" s="2">
        <f t="shared" si="1"/>
        <v>0</v>
      </c>
      <c r="I102" s="17"/>
      <c r="J102" s="17"/>
      <c r="K102" s="17"/>
      <c r="L102" s="17"/>
      <c r="M102" s="17"/>
    </row>
    <row r="103" spans="1:13" s="1" customFormat="1" ht="15.75" customHeight="1">
      <c r="A103" s="17"/>
      <c r="B103" s="36" t="s">
        <v>78</v>
      </c>
      <c r="C103" s="29" t="s">
        <v>221</v>
      </c>
      <c r="D103" s="87"/>
      <c r="E103" s="85"/>
      <c r="F103" s="85"/>
      <c r="G103" s="85"/>
      <c r="H103" s="2">
        <f t="shared" si="1"/>
        <v>0</v>
      </c>
      <c r="I103" s="17"/>
      <c r="J103" s="17"/>
      <c r="K103" s="17"/>
      <c r="L103" s="17"/>
      <c r="M103" s="17"/>
    </row>
    <row r="104" spans="1:13" s="1" customFormat="1" ht="15.75" customHeight="1">
      <c r="A104" s="17"/>
      <c r="B104" s="35" t="s">
        <v>79</v>
      </c>
      <c r="C104" s="29" t="s">
        <v>222</v>
      </c>
      <c r="D104" s="25">
        <f>SUM(D105:D106)</f>
        <v>0</v>
      </c>
      <c r="E104" s="26">
        <f>SUM(E105:E106)</f>
        <v>0</v>
      </c>
      <c r="F104" s="26">
        <f>SUM(F105:F106)</f>
        <v>0</v>
      </c>
      <c r="G104" s="26">
        <f>SUM(G105:G106)</f>
        <v>0</v>
      </c>
      <c r="H104" s="2">
        <f t="shared" si="1"/>
        <v>0</v>
      </c>
      <c r="I104" s="17"/>
      <c r="J104" s="17"/>
      <c r="K104" s="17"/>
      <c r="L104" s="17"/>
      <c r="M104" s="17"/>
    </row>
    <row r="105" spans="1:13" s="1" customFormat="1" ht="15.75" customHeight="1">
      <c r="A105" s="17"/>
      <c r="B105" s="36" t="s">
        <v>24</v>
      </c>
      <c r="C105" s="29" t="s">
        <v>223</v>
      </c>
      <c r="D105" s="87"/>
      <c r="E105" s="85"/>
      <c r="F105" s="85"/>
      <c r="G105" s="85"/>
      <c r="H105" s="2">
        <f t="shared" si="1"/>
        <v>0</v>
      </c>
      <c r="I105" s="17"/>
      <c r="J105" s="17"/>
      <c r="K105" s="17"/>
      <c r="L105" s="17"/>
      <c r="M105" s="17"/>
    </row>
    <row r="106" spans="1:13" s="1" customFormat="1" ht="15.75" customHeight="1">
      <c r="A106" s="17"/>
      <c r="B106" s="36" t="s">
        <v>78</v>
      </c>
      <c r="C106" s="29" t="s">
        <v>224</v>
      </c>
      <c r="D106" s="87"/>
      <c r="E106" s="85"/>
      <c r="F106" s="85"/>
      <c r="G106" s="85"/>
      <c r="H106" s="2">
        <f t="shared" si="1"/>
        <v>0</v>
      </c>
      <c r="I106" s="17"/>
      <c r="J106" s="17"/>
      <c r="K106" s="17"/>
      <c r="L106" s="17"/>
      <c r="M106" s="17"/>
    </row>
    <row r="107" spans="1:13" s="1" customFormat="1" ht="15.75" customHeight="1">
      <c r="A107" s="17"/>
      <c r="B107" s="33" t="s">
        <v>108</v>
      </c>
      <c r="C107" s="34" t="s">
        <v>225</v>
      </c>
      <c r="D107" s="87"/>
      <c r="E107" s="85"/>
      <c r="F107" s="85"/>
      <c r="G107" s="85"/>
      <c r="H107" s="2">
        <f t="shared" si="1"/>
        <v>0</v>
      </c>
      <c r="I107" s="17"/>
      <c r="J107" s="17"/>
      <c r="K107" s="17"/>
      <c r="L107" s="17"/>
      <c r="M107" s="17"/>
    </row>
    <row r="108" spans="1:13" s="1" customFormat="1" ht="15.75" customHeight="1">
      <c r="A108" s="17"/>
      <c r="B108" s="23" t="s">
        <v>128</v>
      </c>
      <c r="C108" s="24" t="s">
        <v>226</v>
      </c>
      <c r="D108" s="25">
        <f>SUM(D109,D112,D115)</f>
        <v>0</v>
      </c>
      <c r="E108" s="26">
        <f>SUM(E109,E112,E115)</f>
        <v>0</v>
      </c>
      <c r="F108" s="26">
        <f>SUM(F109,F112,F115)</f>
        <v>0</v>
      </c>
      <c r="G108" s="26">
        <f>SUM(G109,G112,G115)</f>
        <v>0</v>
      </c>
      <c r="H108" s="2">
        <f t="shared" si="1"/>
        <v>0</v>
      </c>
      <c r="I108" s="17"/>
      <c r="J108" s="17"/>
      <c r="K108" s="17"/>
      <c r="L108" s="17"/>
      <c r="M108" s="17"/>
    </row>
    <row r="109" spans="1:13" s="1" customFormat="1" ht="15.75" customHeight="1">
      <c r="A109" s="17"/>
      <c r="B109" s="40" t="s">
        <v>43</v>
      </c>
      <c r="C109" s="29" t="s">
        <v>227</v>
      </c>
      <c r="D109" s="25">
        <f>SUM(D110:D111)</f>
        <v>0</v>
      </c>
      <c r="E109" s="26">
        <f>SUM(E110:E111)</f>
        <v>0</v>
      </c>
      <c r="F109" s="26">
        <f>SUM(F110:F111)</f>
        <v>0</v>
      </c>
      <c r="G109" s="26">
        <f>SUM(G110:G111)</f>
        <v>0</v>
      </c>
      <c r="H109" s="2">
        <f t="shared" si="1"/>
        <v>0</v>
      </c>
      <c r="I109" s="17"/>
      <c r="J109" s="17"/>
      <c r="K109" s="17"/>
      <c r="L109" s="17"/>
      <c r="M109" s="17"/>
    </row>
    <row r="110" spans="1:13" s="1" customFormat="1" ht="15.75" customHeight="1">
      <c r="A110" s="17"/>
      <c r="B110" s="28" t="s">
        <v>24</v>
      </c>
      <c r="C110" s="29" t="s">
        <v>228</v>
      </c>
      <c r="D110" s="87"/>
      <c r="E110" s="85"/>
      <c r="F110" s="98"/>
      <c r="G110" s="85"/>
      <c r="H110" s="2">
        <f t="shared" si="1"/>
        <v>0</v>
      </c>
      <c r="I110" s="17"/>
      <c r="J110" s="17"/>
      <c r="K110" s="17"/>
      <c r="L110" s="17"/>
      <c r="M110" s="17"/>
    </row>
    <row r="111" spans="1:13" s="1" customFormat="1" ht="15.75" customHeight="1">
      <c r="A111" s="17"/>
      <c r="B111" s="28" t="s">
        <v>78</v>
      </c>
      <c r="C111" s="29" t="s">
        <v>229</v>
      </c>
      <c r="D111" s="87"/>
      <c r="E111" s="85"/>
      <c r="F111" s="98"/>
      <c r="G111" s="85"/>
      <c r="H111" s="2">
        <f t="shared" si="1"/>
        <v>0</v>
      </c>
      <c r="I111" s="17"/>
      <c r="J111" s="17"/>
      <c r="K111" s="17"/>
      <c r="L111" s="17"/>
      <c r="M111" s="17"/>
    </row>
    <row r="112" spans="1:13" s="1" customFormat="1" ht="15.75" customHeight="1">
      <c r="A112" s="17"/>
      <c r="B112" s="40" t="s">
        <v>79</v>
      </c>
      <c r="C112" s="29" t="s">
        <v>230</v>
      </c>
      <c r="D112" s="25">
        <f>SUM(D113:D114)</f>
        <v>0</v>
      </c>
      <c r="E112" s="26">
        <f>SUM(E113:E114)</f>
        <v>0</v>
      </c>
      <c r="F112" s="26">
        <f>SUM(F113:F114)</f>
        <v>0</v>
      </c>
      <c r="G112" s="26">
        <f>SUM(G113:G114)</f>
        <v>0</v>
      </c>
      <c r="H112" s="2">
        <f t="shared" si="1"/>
        <v>0</v>
      </c>
      <c r="I112" s="17"/>
      <c r="J112" s="17"/>
      <c r="K112" s="17"/>
      <c r="L112" s="17"/>
      <c r="M112" s="17"/>
    </row>
    <row r="113" spans="1:13" s="1" customFormat="1" ht="15.75" customHeight="1">
      <c r="A113" s="17"/>
      <c r="B113" s="28" t="s">
        <v>24</v>
      </c>
      <c r="C113" s="29" t="s">
        <v>231</v>
      </c>
      <c r="D113" s="87"/>
      <c r="E113" s="85"/>
      <c r="F113" s="98"/>
      <c r="G113" s="85"/>
      <c r="H113" s="2">
        <f t="shared" si="1"/>
        <v>0</v>
      </c>
      <c r="I113" s="17"/>
      <c r="J113" s="17"/>
      <c r="K113" s="17"/>
      <c r="L113" s="17"/>
      <c r="M113" s="17"/>
    </row>
    <row r="114" spans="1:13" s="1" customFormat="1" ht="15.75" customHeight="1">
      <c r="A114" s="17"/>
      <c r="B114" s="28" t="s">
        <v>78</v>
      </c>
      <c r="C114" s="29" t="s">
        <v>232</v>
      </c>
      <c r="D114" s="87"/>
      <c r="E114" s="85"/>
      <c r="F114" s="98"/>
      <c r="G114" s="85"/>
      <c r="H114" s="2">
        <f t="shared" si="1"/>
        <v>0</v>
      </c>
      <c r="I114" s="17"/>
      <c r="J114" s="17"/>
      <c r="K114" s="17"/>
      <c r="L114" s="17"/>
      <c r="M114" s="17"/>
    </row>
    <row r="115" spans="1:13" s="1" customFormat="1" ht="15.75" customHeight="1">
      <c r="A115" s="17"/>
      <c r="B115" s="40" t="s">
        <v>113</v>
      </c>
      <c r="C115" s="29" t="s">
        <v>233</v>
      </c>
      <c r="D115" s="87"/>
      <c r="E115" s="85"/>
      <c r="F115" s="85"/>
      <c r="G115" s="85"/>
      <c r="H115" s="2">
        <f t="shared" si="1"/>
        <v>0</v>
      </c>
      <c r="I115" s="17"/>
      <c r="J115" s="17"/>
      <c r="K115" s="17"/>
      <c r="L115" s="17"/>
      <c r="M115" s="17"/>
    </row>
    <row r="116" spans="1:13" s="1" customFormat="1" ht="15.75" customHeight="1">
      <c r="A116" s="17"/>
      <c r="B116" s="23" t="s">
        <v>137</v>
      </c>
      <c r="C116" s="24" t="s">
        <v>234</v>
      </c>
      <c r="D116" s="25">
        <f>SUM(D117,D122)</f>
        <v>0</v>
      </c>
      <c r="E116" s="26">
        <f>SUM(E117,E122)</f>
        <v>0</v>
      </c>
      <c r="F116" s="26">
        <f>SUM(F117,F122)</f>
        <v>0</v>
      </c>
      <c r="G116" s="26">
        <f>SUM(G117,G122)</f>
        <v>0</v>
      </c>
      <c r="H116" s="2">
        <f t="shared" si="1"/>
        <v>0</v>
      </c>
      <c r="I116" s="17"/>
      <c r="J116" s="17"/>
      <c r="K116" s="17"/>
      <c r="L116" s="17"/>
      <c r="M116" s="17"/>
    </row>
    <row r="117" spans="1:13" s="1" customFormat="1" ht="15.75" customHeight="1">
      <c r="A117" s="17"/>
      <c r="B117" s="40" t="s">
        <v>47</v>
      </c>
      <c r="C117" s="29" t="s">
        <v>235</v>
      </c>
      <c r="D117" s="25">
        <f>SUM(D118:D121)</f>
        <v>0</v>
      </c>
      <c r="E117" s="26">
        <f>SUM(E118:E121)</f>
        <v>0</v>
      </c>
      <c r="F117" s="26">
        <f>SUM(F118:F121)</f>
        <v>0</v>
      </c>
      <c r="G117" s="26">
        <f>SUM(G118:G121)</f>
        <v>0</v>
      </c>
      <c r="H117" s="2">
        <f t="shared" si="1"/>
        <v>0</v>
      </c>
      <c r="I117" s="17"/>
      <c r="J117" s="17"/>
      <c r="K117" s="17"/>
      <c r="L117" s="17"/>
      <c r="M117" s="17"/>
    </row>
    <row r="118" spans="1:13" s="1" customFormat="1" ht="15.75" customHeight="1">
      <c r="A118" s="17"/>
      <c r="B118" s="28" t="s">
        <v>48</v>
      </c>
      <c r="C118" s="29" t="s">
        <v>236</v>
      </c>
      <c r="D118" s="87"/>
      <c r="E118" s="85"/>
      <c r="F118" s="98"/>
      <c r="G118" s="85"/>
      <c r="H118" s="2">
        <f t="shared" si="1"/>
        <v>0</v>
      </c>
      <c r="I118" s="17"/>
      <c r="J118" s="17"/>
      <c r="K118" s="17"/>
      <c r="L118" s="17"/>
      <c r="M118" s="17"/>
    </row>
    <row r="119" spans="1:13" s="1" customFormat="1" ht="15.75" customHeight="1">
      <c r="A119" s="17"/>
      <c r="B119" s="28" t="s">
        <v>82</v>
      </c>
      <c r="C119" s="29" t="s">
        <v>237</v>
      </c>
      <c r="D119" s="87"/>
      <c r="E119" s="85"/>
      <c r="F119" s="85"/>
      <c r="G119" s="85"/>
      <c r="H119" s="2">
        <f t="shared" si="1"/>
        <v>0</v>
      </c>
      <c r="I119" s="17"/>
      <c r="J119" s="17"/>
      <c r="K119" s="17"/>
      <c r="L119" s="17"/>
      <c r="M119" s="17"/>
    </row>
    <row r="120" spans="1:13" s="1" customFormat="1" ht="15.75" customHeight="1">
      <c r="A120" s="17"/>
      <c r="B120" s="28" t="s">
        <v>114</v>
      </c>
      <c r="C120" s="29" t="s">
        <v>238</v>
      </c>
      <c r="D120" s="87"/>
      <c r="E120" s="85"/>
      <c r="F120" s="85"/>
      <c r="G120" s="85"/>
      <c r="H120" s="2">
        <f t="shared" si="1"/>
        <v>0</v>
      </c>
      <c r="I120" s="17"/>
      <c r="J120" s="17"/>
      <c r="K120" s="17"/>
      <c r="L120" s="17"/>
      <c r="M120" s="17"/>
    </row>
    <row r="121" spans="1:13" s="1" customFormat="1" ht="15.75" customHeight="1">
      <c r="A121" s="17"/>
      <c r="B121" s="28" t="s">
        <v>129</v>
      </c>
      <c r="C121" s="29" t="s">
        <v>239</v>
      </c>
      <c r="D121" s="87"/>
      <c r="E121" s="85"/>
      <c r="F121" s="85"/>
      <c r="G121" s="85"/>
      <c r="H121" s="2">
        <f t="shared" si="1"/>
        <v>0</v>
      </c>
      <c r="I121" s="17"/>
      <c r="J121" s="17"/>
      <c r="K121" s="17"/>
      <c r="L121" s="17"/>
      <c r="M121" s="17"/>
    </row>
    <row r="122" spans="1:13" s="1" customFormat="1" ht="15.75" customHeight="1">
      <c r="A122" s="17"/>
      <c r="B122" s="40" t="s">
        <v>83</v>
      </c>
      <c r="C122" s="29" t="s">
        <v>240</v>
      </c>
      <c r="D122" s="25">
        <f>SUM(D123:D126)</f>
        <v>0</v>
      </c>
      <c r="E122" s="26">
        <f>SUM(E123:E126)</f>
        <v>0</v>
      </c>
      <c r="F122" s="26">
        <f>SUM(F123:F126)</f>
        <v>0</v>
      </c>
      <c r="G122" s="26">
        <f>SUM(G123:G126)</f>
        <v>0</v>
      </c>
      <c r="H122" s="2">
        <f t="shared" si="1"/>
        <v>0</v>
      </c>
      <c r="I122" s="17"/>
      <c r="J122" s="17"/>
      <c r="K122" s="17"/>
      <c r="L122" s="17"/>
      <c r="M122" s="17"/>
    </row>
    <row r="123" spans="1:13" s="1" customFormat="1" ht="15.75" customHeight="1">
      <c r="A123" s="17"/>
      <c r="B123" s="28" t="s">
        <v>49</v>
      </c>
      <c r="C123" s="29" t="s">
        <v>241</v>
      </c>
      <c r="D123" s="87"/>
      <c r="E123" s="85"/>
      <c r="F123" s="85"/>
      <c r="G123" s="85"/>
      <c r="H123" s="2">
        <f t="shared" si="1"/>
        <v>0</v>
      </c>
      <c r="I123" s="17"/>
      <c r="J123" s="17"/>
      <c r="K123" s="17"/>
      <c r="L123" s="17"/>
      <c r="M123" s="17"/>
    </row>
    <row r="124" spans="1:13" s="1" customFormat="1" ht="15.75" customHeight="1">
      <c r="A124" s="17"/>
      <c r="B124" s="28" t="s">
        <v>84</v>
      </c>
      <c r="C124" s="29" t="s">
        <v>242</v>
      </c>
      <c r="D124" s="87"/>
      <c r="E124" s="85"/>
      <c r="F124" s="85"/>
      <c r="G124" s="85"/>
      <c r="H124" s="2">
        <f t="shared" si="1"/>
        <v>0</v>
      </c>
      <c r="I124" s="17"/>
      <c r="J124" s="17"/>
      <c r="K124" s="17"/>
      <c r="L124" s="17"/>
      <c r="M124" s="17"/>
    </row>
    <row r="125" spans="1:13" s="1" customFormat="1" ht="15.75" customHeight="1">
      <c r="A125" s="17"/>
      <c r="B125" s="28" t="s">
        <v>114</v>
      </c>
      <c r="C125" s="29" t="s">
        <v>243</v>
      </c>
      <c r="D125" s="87"/>
      <c r="E125" s="85"/>
      <c r="F125" s="85"/>
      <c r="G125" s="85"/>
      <c r="H125" s="2">
        <f t="shared" si="1"/>
        <v>0</v>
      </c>
      <c r="I125" s="17"/>
      <c r="J125" s="17"/>
      <c r="K125" s="17"/>
      <c r="L125" s="17"/>
      <c r="M125" s="17"/>
    </row>
    <row r="126" spans="1:13" s="1" customFormat="1" ht="15.75" customHeight="1" thickBot="1">
      <c r="A126" s="17"/>
      <c r="B126" s="41" t="s">
        <v>130</v>
      </c>
      <c r="C126" s="42" t="s">
        <v>244</v>
      </c>
      <c r="D126" s="88"/>
      <c r="E126" s="89"/>
      <c r="F126" s="89"/>
      <c r="G126" s="89"/>
      <c r="H126" s="45">
        <f t="shared" si="1"/>
        <v>0</v>
      </c>
      <c r="I126" s="17"/>
      <c r="J126" s="17"/>
      <c r="K126" s="17"/>
      <c r="L126" s="17"/>
      <c r="M126" s="17"/>
    </row>
    <row r="127" spans="1:13" s="1" customFormat="1" ht="15.75" customHeight="1">
      <c r="A127" s="17"/>
      <c r="B127" s="17"/>
      <c r="C127" s="11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s="1" customFormat="1" ht="15.75" customHeight="1">
      <c r="A128" s="17"/>
      <c r="B128" s="17"/>
      <c r="C128" s="11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3" s="1" customFormat="1" ht="22.5" customHeight="1" thickBot="1">
      <c r="A129" s="17"/>
      <c r="B129" s="117" t="s">
        <v>9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7"/>
      <c r="M129" s="17"/>
    </row>
    <row r="130" spans="1:13" s="1" customFormat="1" ht="21.75" customHeight="1" thickBot="1">
      <c r="A130" s="17"/>
      <c r="B130" s="129" t="s">
        <v>1</v>
      </c>
      <c r="C130" s="112" t="s">
        <v>140</v>
      </c>
      <c r="D130" s="107" t="s">
        <v>12</v>
      </c>
      <c r="E130" s="109" t="s">
        <v>2</v>
      </c>
      <c r="F130" s="109"/>
      <c r="G130" s="110" t="s">
        <v>4</v>
      </c>
      <c r="H130" s="110" t="s">
        <v>5</v>
      </c>
      <c r="I130" s="123" t="s">
        <v>13</v>
      </c>
      <c r="J130" s="125" t="s">
        <v>14</v>
      </c>
      <c r="K130" s="127" t="s">
        <v>15</v>
      </c>
      <c r="L130" s="17"/>
      <c r="M130" s="17"/>
    </row>
    <row r="131" spans="1:13" s="1" customFormat="1" ht="27" customHeight="1" thickBot="1">
      <c r="A131" s="17"/>
      <c r="B131" s="130"/>
      <c r="C131" s="113"/>
      <c r="D131" s="108"/>
      <c r="E131" s="46" t="s">
        <v>6</v>
      </c>
      <c r="F131" s="47" t="s">
        <v>7</v>
      </c>
      <c r="G131" s="111"/>
      <c r="H131" s="111"/>
      <c r="I131" s="124"/>
      <c r="J131" s="126"/>
      <c r="K131" s="128"/>
      <c r="L131" s="17"/>
      <c r="M131" s="17"/>
    </row>
    <row r="132" spans="1:13" s="1" customFormat="1" ht="15.75" customHeight="1">
      <c r="A132" s="17"/>
      <c r="B132" s="48" t="s">
        <v>245</v>
      </c>
      <c r="C132" s="49" t="s">
        <v>246</v>
      </c>
      <c r="D132" s="50">
        <f>SUM(D133,D153)</f>
        <v>0</v>
      </c>
      <c r="E132" s="51">
        <f>SUM(E133,E153)</f>
        <v>0</v>
      </c>
      <c r="F132" s="51">
        <f>SUM(F133,F153)</f>
        <v>0</v>
      </c>
      <c r="G132" s="51">
        <f>SUM(G133,G153)</f>
        <v>0</v>
      </c>
      <c r="H132" s="51">
        <f>SUM(H133,H153)</f>
        <v>0</v>
      </c>
      <c r="I132" s="22">
        <f>D132+E132-F132+G132+H132</f>
        <v>0</v>
      </c>
      <c r="J132" s="90"/>
      <c r="K132" s="22">
        <f>I132-J132</f>
        <v>0</v>
      </c>
      <c r="L132" s="17"/>
      <c r="M132" s="17"/>
    </row>
    <row r="133" spans="1:13" s="1" customFormat="1" ht="15.75" customHeight="1">
      <c r="A133" s="17"/>
      <c r="B133" s="27" t="s">
        <v>50</v>
      </c>
      <c r="C133" s="24" t="s">
        <v>247</v>
      </c>
      <c r="D133" s="25">
        <f>SUM(D134,D147,D151:D152)</f>
        <v>0</v>
      </c>
      <c r="E133" s="26">
        <f>SUM(E134,E147,E151:E152)</f>
        <v>0</v>
      </c>
      <c r="F133" s="26">
        <f>SUM(F134,F147,F151:F152)</f>
        <v>0</v>
      </c>
      <c r="G133" s="26">
        <f>SUM(G134,G147,G151:G152)</f>
        <v>0</v>
      </c>
      <c r="H133" s="26">
        <f>SUM(H134,H147,H151:H152)</f>
        <v>0</v>
      </c>
      <c r="I133" s="2">
        <f aca="true" t="shared" si="2" ref="I133:I165">D133+E133-F133+G133+H133</f>
        <v>0</v>
      </c>
      <c r="J133" s="87"/>
      <c r="K133" s="2">
        <f aca="true" t="shared" si="3" ref="K133:K165">I133-J133</f>
        <v>0</v>
      </c>
      <c r="L133" s="17"/>
      <c r="M133" s="17"/>
    </row>
    <row r="134" spans="1:13" s="1" customFormat="1" ht="15.75" customHeight="1">
      <c r="A134" s="17"/>
      <c r="B134" s="52" t="s">
        <v>51</v>
      </c>
      <c r="C134" s="24" t="s">
        <v>248</v>
      </c>
      <c r="D134" s="25">
        <f>SUM(D135,D138,D141,D146)</f>
        <v>0</v>
      </c>
      <c r="E134" s="26">
        <f>SUM(E135,E138,E141,E146)</f>
        <v>0</v>
      </c>
      <c r="F134" s="26">
        <f>SUM(F135,F138,F141,F146)</f>
        <v>0</v>
      </c>
      <c r="G134" s="26">
        <f>SUM(G135,G138,G141,G146)</f>
        <v>0</v>
      </c>
      <c r="H134" s="26">
        <f>SUM(H135,H138,H141,H146)</f>
        <v>0</v>
      </c>
      <c r="I134" s="2">
        <f t="shared" si="2"/>
        <v>0</v>
      </c>
      <c r="J134" s="87"/>
      <c r="K134" s="2">
        <f t="shared" si="3"/>
        <v>0</v>
      </c>
      <c r="L134" s="17"/>
      <c r="M134" s="17"/>
    </row>
    <row r="135" spans="1:13" s="1" customFormat="1" ht="15.75" customHeight="1">
      <c r="A135" s="17"/>
      <c r="B135" s="53" t="s">
        <v>52</v>
      </c>
      <c r="C135" s="34" t="s">
        <v>249</v>
      </c>
      <c r="D135" s="25">
        <f>SUM(D136:D137)</f>
        <v>0</v>
      </c>
      <c r="E135" s="26">
        <f>SUM(E136:E137)</f>
        <v>0</v>
      </c>
      <c r="F135" s="26">
        <f>SUM(F136:F137)</f>
        <v>0</v>
      </c>
      <c r="G135" s="26">
        <f>SUM(G136:G137)</f>
        <v>0</v>
      </c>
      <c r="H135" s="26">
        <f>SUM(H136:H137)</f>
        <v>0</v>
      </c>
      <c r="I135" s="2">
        <f t="shared" si="2"/>
        <v>0</v>
      </c>
      <c r="J135" s="87"/>
      <c r="K135" s="2">
        <f t="shared" si="3"/>
        <v>0</v>
      </c>
      <c r="L135" s="17"/>
      <c r="M135" s="17"/>
    </row>
    <row r="136" spans="1:13" s="1" customFormat="1" ht="15.75" customHeight="1">
      <c r="A136" s="17"/>
      <c r="B136" s="54" t="s">
        <v>53</v>
      </c>
      <c r="C136" s="55" t="s">
        <v>250</v>
      </c>
      <c r="D136" s="87"/>
      <c r="E136" s="85"/>
      <c r="F136" s="85"/>
      <c r="G136" s="85"/>
      <c r="H136" s="85"/>
      <c r="I136" s="2">
        <f t="shared" si="2"/>
        <v>0</v>
      </c>
      <c r="J136" s="87"/>
      <c r="K136" s="2">
        <f t="shared" si="3"/>
        <v>0</v>
      </c>
      <c r="L136" s="17"/>
      <c r="M136" s="17"/>
    </row>
    <row r="137" spans="1:13" s="1" customFormat="1" ht="15.75" customHeight="1">
      <c r="A137" s="17"/>
      <c r="B137" s="54" t="s">
        <v>85</v>
      </c>
      <c r="C137" s="55" t="s">
        <v>251</v>
      </c>
      <c r="D137" s="87"/>
      <c r="E137" s="85"/>
      <c r="F137" s="85"/>
      <c r="G137" s="85"/>
      <c r="H137" s="85"/>
      <c r="I137" s="2">
        <f t="shared" si="2"/>
        <v>0</v>
      </c>
      <c r="J137" s="87"/>
      <c r="K137" s="2">
        <f t="shared" si="3"/>
        <v>0</v>
      </c>
      <c r="L137" s="17"/>
      <c r="M137" s="17"/>
    </row>
    <row r="138" spans="1:13" s="1" customFormat="1" ht="15.75" customHeight="1">
      <c r="A138" s="17"/>
      <c r="B138" s="53" t="s">
        <v>86</v>
      </c>
      <c r="C138" s="34" t="s">
        <v>252</v>
      </c>
      <c r="D138" s="25">
        <f>SUM(D139:D140)</f>
        <v>0</v>
      </c>
      <c r="E138" s="26">
        <f>SUM(E139:E140)</f>
        <v>0</v>
      </c>
      <c r="F138" s="26">
        <f>SUM(F139:F140)</f>
        <v>0</v>
      </c>
      <c r="G138" s="26">
        <f>SUM(G139:G140)</f>
        <v>0</v>
      </c>
      <c r="H138" s="26">
        <f>SUM(H139:H140)</f>
        <v>0</v>
      </c>
      <c r="I138" s="2">
        <f t="shared" si="2"/>
        <v>0</v>
      </c>
      <c r="J138" s="87"/>
      <c r="K138" s="2">
        <f t="shared" si="3"/>
        <v>0</v>
      </c>
      <c r="L138" s="17"/>
      <c r="M138" s="17"/>
    </row>
    <row r="139" spans="1:13" s="1" customFormat="1" ht="15.75" customHeight="1">
      <c r="A139" s="17"/>
      <c r="B139" s="54" t="s">
        <v>53</v>
      </c>
      <c r="C139" s="55" t="s">
        <v>253</v>
      </c>
      <c r="D139" s="87"/>
      <c r="E139" s="85"/>
      <c r="F139" s="85"/>
      <c r="G139" s="85"/>
      <c r="H139" s="85"/>
      <c r="I139" s="2">
        <f t="shared" si="2"/>
        <v>0</v>
      </c>
      <c r="J139" s="87"/>
      <c r="K139" s="2">
        <f t="shared" si="3"/>
        <v>0</v>
      </c>
      <c r="L139" s="17"/>
      <c r="M139" s="17"/>
    </row>
    <row r="140" spans="1:13" s="1" customFormat="1" ht="15.75" customHeight="1">
      <c r="A140" s="17"/>
      <c r="B140" s="54" t="s">
        <v>85</v>
      </c>
      <c r="C140" s="55" t="s">
        <v>254</v>
      </c>
      <c r="D140" s="87"/>
      <c r="E140" s="85"/>
      <c r="F140" s="85"/>
      <c r="G140" s="85"/>
      <c r="H140" s="85"/>
      <c r="I140" s="2">
        <f t="shared" si="2"/>
        <v>0</v>
      </c>
      <c r="J140" s="87"/>
      <c r="K140" s="2">
        <f t="shared" si="3"/>
        <v>0</v>
      </c>
      <c r="L140" s="17"/>
      <c r="M140" s="17"/>
    </row>
    <row r="141" spans="1:13" s="1" customFormat="1" ht="15.75" customHeight="1">
      <c r="A141" s="17"/>
      <c r="B141" s="53" t="s">
        <v>115</v>
      </c>
      <c r="C141" s="34" t="s">
        <v>255</v>
      </c>
      <c r="D141" s="25">
        <f>SUM(D142:D145)</f>
        <v>0</v>
      </c>
      <c r="E141" s="26">
        <f>SUM(E142:E145)</f>
        <v>0</v>
      </c>
      <c r="F141" s="26">
        <f>SUM(F142:F145)</f>
        <v>0</v>
      </c>
      <c r="G141" s="26">
        <f>SUM(G142:G145)</f>
        <v>0</v>
      </c>
      <c r="H141" s="26">
        <f>SUM(H142:H145)</f>
        <v>0</v>
      </c>
      <c r="I141" s="2">
        <f t="shared" si="2"/>
        <v>0</v>
      </c>
      <c r="J141" s="87"/>
      <c r="K141" s="2">
        <f t="shared" si="3"/>
        <v>0</v>
      </c>
      <c r="L141" s="17"/>
      <c r="M141" s="17"/>
    </row>
    <row r="142" spans="1:13" s="1" customFormat="1" ht="15.75" customHeight="1">
      <c r="A142" s="17"/>
      <c r="B142" s="54" t="s">
        <v>54</v>
      </c>
      <c r="C142" s="55" t="s">
        <v>256</v>
      </c>
      <c r="D142" s="87"/>
      <c r="E142" s="85"/>
      <c r="F142" s="85"/>
      <c r="G142" s="85"/>
      <c r="H142" s="85"/>
      <c r="I142" s="2">
        <f t="shared" si="2"/>
        <v>0</v>
      </c>
      <c r="J142" s="87"/>
      <c r="K142" s="2">
        <f t="shared" si="3"/>
        <v>0</v>
      </c>
      <c r="L142" s="17"/>
      <c r="M142" s="17"/>
    </row>
    <row r="143" spans="1:13" s="1" customFormat="1" ht="15.75" customHeight="1">
      <c r="A143" s="17"/>
      <c r="B143" s="54" t="s">
        <v>87</v>
      </c>
      <c r="C143" s="55" t="s">
        <v>257</v>
      </c>
      <c r="D143" s="87"/>
      <c r="E143" s="85"/>
      <c r="F143" s="85"/>
      <c r="G143" s="85"/>
      <c r="H143" s="85"/>
      <c r="I143" s="2">
        <f t="shared" si="2"/>
        <v>0</v>
      </c>
      <c r="J143" s="87"/>
      <c r="K143" s="2">
        <f t="shared" si="3"/>
        <v>0</v>
      </c>
      <c r="L143" s="17"/>
      <c r="M143" s="17"/>
    </row>
    <row r="144" spans="1:13" s="1" customFormat="1" ht="15.75" customHeight="1">
      <c r="A144" s="17"/>
      <c r="B144" s="54" t="s">
        <v>116</v>
      </c>
      <c r="C144" s="55" t="s">
        <v>258</v>
      </c>
      <c r="D144" s="87"/>
      <c r="E144" s="85"/>
      <c r="F144" s="85"/>
      <c r="G144" s="85"/>
      <c r="H144" s="85"/>
      <c r="I144" s="2">
        <f t="shared" si="2"/>
        <v>0</v>
      </c>
      <c r="J144" s="87"/>
      <c r="K144" s="2">
        <f t="shared" si="3"/>
        <v>0</v>
      </c>
      <c r="L144" s="17"/>
      <c r="M144" s="17"/>
    </row>
    <row r="145" spans="1:13" s="1" customFormat="1" ht="15.75" customHeight="1">
      <c r="A145" s="17"/>
      <c r="B145" s="54" t="s">
        <v>131</v>
      </c>
      <c r="C145" s="55" t="s">
        <v>259</v>
      </c>
      <c r="D145" s="87"/>
      <c r="E145" s="85"/>
      <c r="F145" s="85"/>
      <c r="G145" s="85"/>
      <c r="H145" s="85"/>
      <c r="I145" s="2">
        <f t="shared" si="2"/>
        <v>0</v>
      </c>
      <c r="J145" s="87"/>
      <c r="K145" s="2">
        <f t="shared" si="3"/>
        <v>0</v>
      </c>
      <c r="L145" s="17"/>
      <c r="M145" s="17"/>
    </row>
    <row r="146" spans="1:13" s="1" customFormat="1" ht="15.75" customHeight="1">
      <c r="A146" s="17"/>
      <c r="B146" s="53" t="s">
        <v>132</v>
      </c>
      <c r="C146" s="34" t="s">
        <v>260</v>
      </c>
      <c r="D146" s="87"/>
      <c r="E146" s="85"/>
      <c r="F146" s="85"/>
      <c r="G146" s="85"/>
      <c r="H146" s="85"/>
      <c r="I146" s="2">
        <f t="shared" si="2"/>
        <v>0</v>
      </c>
      <c r="J146" s="87"/>
      <c r="K146" s="2">
        <f t="shared" si="3"/>
        <v>0</v>
      </c>
      <c r="L146" s="17"/>
      <c r="M146" s="17"/>
    </row>
    <row r="147" spans="1:13" s="1" customFormat="1" ht="15.75" customHeight="1">
      <c r="A147" s="17"/>
      <c r="B147" s="52" t="s">
        <v>88</v>
      </c>
      <c r="C147" s="24" t="s">
        <v>261</v>
      </c>
      <c r="D147" s="25">
        <f>SUM(D148:D150)</f>
        <v>0</v>
      </c>
      <c r="E147" s="26">
        <f>SUM(E148:E150)</f>
        <v>0</v>
      </c>
      <c r="F147" s="26">
        <f>SUM(F148:F150)</f>
        <v>0</v>
      </c>
      <c r="G147" s="26">
        <f>SUM(G148:G150)</f>
        <v>0</v>
      </c>
      <c r="H147" s="26">
        <f>SUM(H148:H150)</f>
        <v>0</v>
      </c>
      <c r="I147" s="2">
        <f t="shared" si="2"/>
        <v>0</v>
      </c>
      <c r="J147" s="87"/>
      <c r="K147" s="2">
        <f t="shared" si="3"/>
        <v>0</v>
      </c>
      <c r="L147" s="17"/>
      <c r="M147" s="17"/>
    </row>
    <row r="148" spans="1:13" s="1" customFormat="1" ht="15.75" customHeight="1">
      <c r="A148" s="17"/>
      <c r="B148" s="53" t="s">
        <v>55</v>
      </c>
      <c r="C148" s="34" t="s">
        <v>262</v>
      </c>
      <c r="D148" s="87"/>
      <c r="E148" s="85"/>
      <c r="F148" s="85"/>
      <c r="G148" s="85"/>
      <c r="H148" s="85"/>
      <c r="I148" s="2">
        <f t="shared" si="2"/>
        <v>0</v>
      </c>
      <c r="J148" s="87"/>
      <c r="K148" s="2">
        <f t="shared" si="3"/>
        <v>0</v>
      </c>
      <c r="L148" s="17"/>
      <c r="M148" s="17"/>
    </row>
    <row r="149" spans="1:13" s="1" customFormat="1" ht="15.75" customHeight="1">
      <c r="A149" s="17"/>
      <c r="B149" s="53" t="s">
        <v>89</v>
      </c>
      <c r="C149" s="34" t="s">
        <v>263</v>
      </c>
      <c r="D149" s="87"/>
      <c r="E149" s="85"/>
      <c r="F149" s="85"/>
      <c r="G149" s="85"/>
      <c r="H149" s="85"/>
      <c r="I149" s="2">
        <f t="shared" si="2"/>
        <v>0</v>
      </c>
      <c r="J149" s="87"/>
      <c r="K149" s="2">
        <f t="shared" si="3"/>
        <v>0</v>
      </c>
      <c r="L149" s="17"/>
      <c r="M149" s="17"/>
    </row>
    <row r="150" spans="1:13" s="1" customFormat="1" ht="15.75" customHeight="1">
      <c r="A150" s="17"/>
      <c r="B150" s="53" t="s">
        <v>117</v>
      </c>
      <c r="C150" s="34" t="s">
        <v>264</v>
      </c>
      <c r="D150" s="87"/>
      <c r="E150" s="85"/>
      <c r="F150" s="85"/>
      <c r="G150" s="85"/>
      <c r="H150" s="85"/>
      <c r="I150" s="2">
        <f t="shared" si="2"/>
        <v>0</v>
      </c>
      <c r="J150" s="87"/>
      <c r="K150" s="2">
        <f t="shared" si="3"/>
        <v>0</v>
      </c>
      <c r="L150" s="17"/>
      <c r="M150" s="17"/>
    </row>
    <row r="151" spans="1:13" s="1" customFormat="1" ht="15.75" customHeight="1">
      <c r="A151" s="17"/>
      <c r="B151" s="52" t="s">
        <v>118</v>
      </c>
      <c r="C151" s="24" t="s">
        <v>265</v>
      </c>
      <c r="D151" s="87"/>
      <c r="E151" s="85"/>
      <c r="F151" s="85"/>
      <c r="G151" s="85"/>
      <c r="H151" s="85"/>
      <c r="I151" s="2">
        <f t="shared" si="2"/>
        <v>0</v>
      </c>
      <c r="J151" s="87"/>
      <c r="K151" s="2">
        <f t="shared" si="3"/>
        <v>0</v>
      </c>
      <c r="L151" s="17"/>
      <c r="M151" s="17"/>
    </row>
    <row r="152" spans="1:13" s="1" customFormat="1" ht="15.75" customHeight="1">
      <c r="A152" s="17"/>
      <c r="B152" s="52" t="s">
        <v>133</v>
      </c>
      <c r="C152" s="24" t="s">
        <v>266</v>
      </c>
      <c r="D152" s="87"/>
      <c r="E152" s="85"/>
      <c r="F152" s="85"/>
      <c r="G152" s="85"/>
      <c r="H152" s="85"/>
      <c r="I152" s="2">
        <f t="shared" si="2"/>
        <v>0</v>
      </c>
      <c r="J152" s="87"/>
      <c r="K152" s="2">
        <f t="shared" si="3"/>
        <v>0</v>
      </c>
      <c r="L152" s="17"/>
      <c r="M152" s="17"/>
    </row>
    <row r="153" spans="1:13" s="1" customFormat="1" ht="15.75" customHeight="1">
      <c r="A153" s="17"/>
      <c r="B153" s="27" t="s">
        <v>90</v>
      </c>
      <c r="C153" s="24" t="s">
        <v>267</v>
      </c>
      <c r="D153" s="25">
        <f>SUM(D154,D162)</f>
        <v>0</v>
      </c>
      <c r="E153" s="26">
        <f>SUM(E154,E162)</f>
        <v>0</v>
      </c>
      <c r="F153" s="26">
        <f>SUM(F154,F162)</f>
        <v>0</v>
      </c>
      <c r="G153" s="26">
        <f>SUM(G154,G162)</f>
        <v>0</v>
      </c>
      <c r="H153" s="26">
        <f>SUM(H154,H162)</f>
        <v>0</v>
      </c>
      <c r="I153" s="2">
        <f t="shared" si="2"/>
        <v>0</v>
      </c>
      <c r="J153" s="87"/>
      <c r="K153" s="2">
        <f t="shared" si="3"/>
        <v>0</v>
      </c>
      <c r="L153" s="17"/>
      <c r="M153" s="17"/>
    </row>
    <row r="154" spans="1:13" s="1" customFormat="1" ht="15.75" customHeight="1">
      <c r="A154" s="17"/>
      <c r="B154" s="52" t="s">
        <v>56</v>
      </c>
      <c r="C154" s="24" t="s">
        <v>268</v>
      </c>
      <c r="D154" s="25">
        <f>SUM(D155,D161)</f>
        <v>0</v>
      </c>
      <c r="E154" s="26">
        <f>SUM(E155,E161)</f>
        <v>0</v>
      </c>
      <c r="F154" s="26">
        <f>SUM(F155,F161)</f>
        <v>0</v>
      </c>
      <c r="G154" s="26">
        <f>SUM(G155,G161)</f>
        <v>0</v>
      </c>
      <c r="H154" s="26">
        <f>SUM(H155,H161)</f>
        <v>0</v>
      </c>
      <c r="I154" s="2">
        <f t="shared" si="2"/>
        <v>0</v>
      </c>
      <c r="J154" s="87"/>
      <c r="K154" s="2">
        <f t="shared" si="3"/>
        <v>0</v>
      </c>
      <c r="L154" s="17"/>
      <c r="M154" s="17"/>
    </row>
    <row r="155" spans="1:13" s="1" customFormat="1" ht="15.75" customHeight="1">
      <c r="A155" s="17"/>
      <c r="B155" s="53" t="s">
        <v>57</v>
      </c>
      <c r="C155" s="34" t="s">
        <v>269</v>
      </c>
      <c r="D155" s="25">
        <f>SUM(D156,D159:D160)</f>
        <v>0</v>
      </c>
      <c r="E155" s="26">
        <f>SUM(E156,E159:E160)</f>
        <v>0</v>
      </c>
      <c r="F155" s="26">
        <f>SUM(F156,F159:F160)</f>
        <v>0</v>
      </c>
      <c r="G155" s="26">
        <f>SUM(G156,G159:G160)</f>
        <v>0</v>
      </c>
      <c r="H155" s="26">
        <f>SUM(H156,H159:H160)</f>
        <v>0</v>
      </c>
      <c r="I155" s="2">
        <f t="shared" si="2"/>
        <v>0</v>
      </c>
      <c r="J155" s="87"/>
      <c r="K155" s="2">
        <f t="shared" si="3"/>
        <v>0</v>
      </c>
      <c r="L155" s="17"/>
      <c r="M155" s="17"/>
    </row>
    <row r="156" spans="1:13" s="1" customFormat="1" ht="15.75" customHeight="1">
      <c r="A156" s="17"/>
      <c r="B156" s="56" t="s">
        <v>58</v>
      </c>
      <c r="C156" s="34" t="s">
        <v>270</v>
      </c>
      <c r="D156" s="25">
        <f>SUM(D157:D158)</f>
        <v>0</v>
      </c>
      <c r="E156" s="26">
        <f>SUM(E157:E158)</f>
        <v>0</v>
      </c>
      <c r="F156" s="26">
        <f>SUM(F157:F158)</f>
        <v>0</v>
      </c>
      <c r="G156" s="26">
        <f>SUM(G157:G158)</f>
        <v>0</v>
      </c>
      <c r="H156" s="26">
        <f>SUM(H157:H158)</f>
        <v>0</v>
      </c>
      <c r="I156" s="2">
        <f t="shared" si="2"/>
        <v>0</v>
      </c>
      <c r="J156" s="87"/>
      <c r="K156" s="2">
        <f t="shared" si="3"/>
        <v>0</v>
      </c>
      <c r="L156" s="17"/>
      <c r="M156" s="17"/>
    </row>
    <row r="157" spans="1:13" s="1" customFormat="1" ht="15.75" customHeight="1">
      <c r="A157" s="17"/>
      <c r="B157" s="57" t="s">
        <v>59</v>
      </c>
      <c r="C157" s="34" t="s">
        <v>271</v>
      </c>
      <c r="D157" s="87"/>
      <c r="E157" s="85"/>
      <c r="F157" s="85"/>
      <c r="G157" s="85"/>
      <c r="H157" s="85"/>
      <c r="I157" s="2">
        <f t="shared" si="2"/>
        <v>0</v>
      </c>
      <c r="J157" s="87"/>
      <c r="K157" s="2">
        <f t="shared" si="3"/>
        <v>0</v>
      </c>
      <c r="L157" s="17"/>
      <c r="M157" s="17"/>
    </row>
    <row r="158" spans="1:13" s="1" customFormat="1" ht="15.75" customHeight="1">
      <c r="A158" s="17"/>
      <c r="B158" s="57" t="s">
        <v>91</v>
      </c>
      <c r="C158" s="34" t="s">
        <v>272</v>
      </c>
      <c r="D158" s="87"/>
      <c r="E158" s="85"/>
      <c r="F158" s="85"/>
      <c r="G158" s="85"/>
      <c r="H158" s="85"/>
      <c r="I158" s="2">
        <f t="shared" si="2"/>
        <v>0</v>
      </c>
      <c r="J158" s="87"/>
      <c r="K158" s="2">
        <f t="shared" si="3"/>
        <v>0</v>
      </c>
      <c r="L158" s="17"/>
      <c r="M158" s="17"/>
    </row>
    <row r="159" spans="1:13" s="1" customFormat="1" ht="15.75" customHeight="1">
      <c r="A159" s="17"/>
      <c r="B159" s="56" t="s">
        <v>92</v>
      </c>
      <c r="C159" s="34" t="s">
        <v>273</v>
      </c>
      <c r="D159" s="87"/>
      <c r="E159" s="85"/>
      <c r="F159" s="85"/>
      <c r="G159" s="85"/>
      <c r="H159" s="85"/>
      <c r="I159" s="2">
        <f t="shared" si="2"/>
        <v>0</v>
      </c>
      <c r="J159" s="87"/>
      <c r="K159" s="2">
        <f t="shared" si="3"/>
        <v>0</v>
      </c>
      <c r="L159" s="17"/>
      <c r="M159" s="17"/>
    </row>
    <row r="160" spans="1:13" s="1" customFormat="1" ht="15.75" customHeight="1">
      <c r="A160" s="17"/>
      <c r="B160" s="56" t="s">
        <v>119</v>
      </c>
      <c r="C160" s="34" t="s">
        <v>274</v>
      </c>
      <c r="D160" s="87"/>
      <c r="E160" s="85"/>
      <c r="F160" s="85"/>
      <c r="G160" s="85"/>
      <c r="H160" s="85"/>
      <c r="I160" s="2">
        <f t="shared" si="2"/>
        <v>0</v>
      </c>
      <c r="J160" s="87"/>
      <c r="K160" s="2">
        <f t="shared" si="3"/>
        <v>0</v>
      </c>
      <c r="L160" s="17"/>
      <c r="M160" s="17"/>
    </row>
    <row r="161" spans="1:13" s="1" customFormat="1" ht="15.75" customHeight="1">
      <c r="A161" s="17"/>
      <c r="B161" s="53" t="s">
        <v>93</v>
      </c>
      <c r="C161" s="34" t="s">
        <v>275</v>
      </c>
      <c r="D161" s="87"/>
      <c r="E161" s="85"/>
      <c r="F161" s="85"/>
      <c r="G161" s="85"/>
      <c r="H161" s="85"/>
      <c r="I161" s="2">
        <f t="shared" si="2"/>
        <v>0</v>
      </c>
      <c r="J161" s="87"/>
      <c r="K161" s="2">
        <f t="shared" si="3"/>
        <v>0</v>
      </c>
      <c r="L161" s="17"/>
      <c r="M161" s="17"/>
    </row>
    <row r="162" spans="1:13" s="1" customFormat="1" ht="15.75" customHeight="1">
      <c r="A162" s="17"/>
      <c r="B162" s="52" t="s">
        <v>94</v>
      </c>
      <c r="C162" s="24" t="s">
        <v>276</v>
      </c>
      <c r="D162" s="25">
        <f>SUM(D163:D165)</f>
        <v>0</v>
      </c>
      <c r="E162" s="26">
        <f>SUM(E163:E165)</f>
        <v>0</v>
      </c>
      <c r="F162" s="26">
        <f>SUM(F163:F165)</f>
        <v>0</v>
      </c>
      <c r="G162" s="26">
        <f>SUM(G163:G165)</f>
        <v>0</v>
      </c>
      <c r="H162" s="26">
        <f>SUM(H163:H165)</f>
        <v>0</v>
      </c>
      <c r="I162" s="2">
        <f t="shared" si="2"/>
        <v>0</v>
      </c>
      <c r="J162" s="87"/>
      <c r="K162" s="2">
        <f t="shared" si="3"/>
        <v>0</v>
      </c>
      <c r="L162" s="17"/>
      <c r="M162" s="17"/>
    </row>
    <row r="163" spans="1:13" s="1" customFormat="1" ht="15.75" customHeight="1">
      <c r="A163" s="17"/>
      <c r="B163" s="53" t="s">
        <v>60</v>
      </c>
      <c r="C163" s="34" t="s">
        <v>277</v>
      </c>
      <c r="D163" s="87"/>
      <c r="E163" s="85"/>
      <c r="F163" s="85"/>
      <c r="G163" s="85"/>
      <c r="H163" s="85"/>
      <c r="I163" s="2">
        <f t="shared" si="2"/>
        <v>0</v>
      </c>
      <c r="J163" s="87"/>
      <c r="K163" s="2">
        <f t="shared" si="3"/>
        <v>0</v>
      </c>
      <c r="L163" s="17"/>
      <c r="M163" s="17"/>
    </row>
    <row r="164" spans="1:13" s="1" customFormat="1" ht="15.75" customHeight="1">
      <c r="A164" s="17"/>
      <c r="B164" s="53" t="s">
        <v>95</v>
      </c>
      <c r="C164" s="34" t="s">
        <v>278</v>
      </c>
      <c r="D164" s="87"/>
      <c r="E164" s="85"/>
      <c r="F164" s="85"/>
      <c r="G164" s="85"/>
      <c r="H164" s="85"/>
      <c r="I164" s="2">
        <f t="shared" si="2"/>
        <v>0</v>
      </c>
      <c r="J164" s="87"/>
      <c r="K164" s="2">
        <f t="shared" si="3"/>
        <v>0</v>
      </c>
      <c r="L164" s="17"/>
      <c r="M164" s="17"/>
    </row>
    <row r="165" spans="1:13" s="1" customFormat="1" ht="15.75" customHeight="1">
      <c r="A165" s="17"/>
      <c r="B165" s="53" t="s">
        <v>120</v>
      </c>
      <c r="C165" s="34" t="s">
        <v>279</v>
      </c>
      <c r="D165" s="87"/>
      <c r="E165" s="85"/>
      <c r="F165" s="85"/>
      <c r="G165" s="85"/>
      <c r="H165" s="85"/>
      <c r="I165" s="2">
        <f t="shared" si="2"/>
        <v>0</v>
      </c>
      <c r="J165" s="87"/>
      <c r="K165" s="2">
        <f t="shared" si="3"/>
        <v>0</v>
      </c>
      <c r="L165" s="17"/>
      <c r="M165" s="17"/>
    </row>
    <row r="166" spans="1:13" s="1" customFormat="1" ht="15.75" customHeight="1" thickBot="1">
      <c r="A166" s="17"/>
      <c r="B166" s="58"/>
      <c r="C166" s="59"/>
      <c r="D166" s="43"/>
      <c r="E166" s="44"/>
      <c r="F166" s="44"/>
      <c r="G166" s="44"/>
      <c r="H166" s="44"/>
      <c r="I166" s="45"/>
      <c r="J166" s="43"/>
      <c r="K166" s="45"/>
      <c r="L166" s="17"/>
      <c r="M166" s="17"/>
    </row>
    <row r="167" spans="1:13" s="1" customFormat="1" ht="15.75" customHeight="1">
      <c r="A167" s="17"/>
      <c r="B167" s="17"/>
      <c r="C167" s="11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s="1" customFormat="1" ht="15.75" customHeight="1" thickBot="1">
      <c r="A168" s="17"/>
      <c r="B168" s="60" t="s">
        <v>0</v>
      </c>
      <c r="C168" s="61"/>
      <c r="D168" s="62"/>
      <c r="E168" s="101"/>
      <c r="F168" s="17"/>
      <c r="G168" s="17"/>
      <c r="H168" s="17"/>
      <c r="I168" s="17"/>
      <c r="J168" s="17"/>
      <c r="K168" s="17"/>
      <c r="L168" s="17"/>
      <c r="M168" s="17"/>
    </row>
    <row r="169" spans="1:13" s="1" customFormat="1" ht="15.75" customHeight="1">
      <c r="A169" s="17"/>
      <c r="B169" s="63" t="s">
        <v>61</v>
      </c>
      <c r="C169" s="119"/>
      <c r="D169" s="120"/>
      <c r="E169" s="102"/>
      <c r="F169" s="17"/>
      <c r="G169" s="17"/>
      <c r="H169" s="17"/>
      <c r="I169" s="17"/>
      <c r="J169" s="17"/>
      <c r="K169" s="17"/>
      <c r="L169" s="17"/>
      <c r="M169" s="17"/>
    </row>
    <row r="170" spans="1:13" s="1" customFormat="1" ht="15.75" customHeight="1" thickBot="1">
      <c r="A170" s="17"/>
      <c r="B170" s="64" t="s">
        <v>96</v>
      </c>
      <c r="C170" s="121"/>
      <c r="D170" s="122"/>
      <c r="E170" s="102"/>
      <c r="F170" s="17"/>
      <c r="G170" s="17"/>
      <c r="H170" s="17"/>
      <c r="I170" s="17"/>
      <c r="J170" s="17"/>
      <c r="K170" s="17"/>
      <c r="L170" s="17"/>
      <c r="M170" s="17"/>
    </row>
    <row r="171" spans="1:13" s="1" customFormat="1" ht="15.75" customHeight="1">
      <c r="A171" s="17"/>
      <c r="B171" s="17"/>
      <c r="C171" s="11"/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s="1" customFormat="1" ht="15.75" customHeight="1">
      <c r="A172" s="17"/>
      <c r="B172" s="17"/>
      <c r="C172" s="11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s="1" customFormat="1" ht="15.75" customHeight="1">
      <c r="A173" s="17"/>
      <c r="B173" s="17"/>
      <c r="C173" s="11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s="1" customFormat="1" ht="19.5" customHeight="1" thickBot="1">
      <c r="A174" s="17"/>
      <c r="B174" s="117" t="s">
        <v>8</v>
      </c>
      <c r="C174" s="117"/>
      <c r="D174" s="117"/>
      <c r="E174" s="117"/>
      <c r="F174" s="117"/>
      <c r="G174" s="117"/>
      <c r="H174" s="117"/>
      <c r="I174" s="17"/>
      <c r="J174" s="17"/>
      <c r="K174" s="17"/>
      <c r="L174" s="17"/>
      <c r="M174" s="17"/>
    </row>
    <row r="175" spans="1:13" s="1" customFormat="1" ht="48.75" customHeight="1" thickBot="1">
      <c r="A175" s="17"/>
      <c r="B175" s="12" t="s">
        <v>1</v>
      </c>
      <c r="C175" s="65" t="s">
        <v>140</v>
      </c>
      <c r="D175" s="103" t="s">
        <v>10</v>
      </c>
      <c r="E175" s="104" t="s">
        <v>2</v>
      </c>
      <c r="F175" s="104" t="s">
        <v>4</v>
      </c>
      <c r="G175" s="104" t="s">
        <v>5</v>
      </c>
      <c r="H175" s="105" t="s">
        <v>11</v>
      </c>
      <c r="I175" s="17"/>
      <c r="J175" s="17"/>
      <c r="K175" s="17"/>
      <c r="L175" s="17"/>
      <c r="M175" s="17"/>
    </row>
    <row r="176" spans="1:13" s="1" customFormat="1" ht="15.75" customHeight="1">
      <c r="A176" s="17"/>
      <c r="B176" s="18" t="s">
        <v>35</v>
      </c>
      <c r="C176" s="49" t="s">
        <v>280</v>
      </c>
      <c r="D176" s="66">
        <f>SUM(D177,D218,D226,D241,D255)</f>
        <v>0</v>
      </c>
      <c r="E176" s="67">
        <f>SUM(E177,E218,E226,E241,E255)</f>
        <v>0</v>
      </c>
      <c r="F176" s="67">
        <f>SUM(F177,F218,F226,F241,F255)</f>
        <v>0</v>
      </c>
      <c r="G176" s="67">
        <f>SUM(G177,G218,G226,G241,G255)</f>
        <v>0</v>
      </c>
      <c r="H176" s="68">
        <f>SUM(D176:G176)</f>
        <v>0</v>
      </c>
      <c r="I176" s="17"/>
      <c r="J176" s="17"/>
      <c r="K176" s="17"/>
      <c r="L176" s="17"/>
      <c r="M176" s="17"/>
    </row>
    <row r="177" spans="1:13" s="1" customFormat="1" ht="15.75" customHeight="1">
      <c r="A177" s="17"/>
      <c r="B177" s="23" t="s">
        <v>36</v>
      </c>
      <c r="C177" s="19" t="s">
        <v>281</v>
      </c>
      <c r="D177" s="69">
        <f>SUM(D178,D180)</f>
        <v>0</v>
      </c>
      <c r="E177" s="70">
        <f>SUM(E178,E180)</f>
        <v>0</v>
      </c>
      <c r="F177" s="70">
        <f>SUM(F178,F180)</f>
        <v>0</v>
      </c>
      <c r="G177" s="70">
        <f>SUM(G178,G180)</f>
        <v>0</v>
      </c>
      <c r="H177" s="71">
        <f aca="true" t="shared" si="4" ref="H177:H240">SUM(D177:G177)</f>
        <v>0</v>
      </c>
      <c r="I177" s="17"/>
      <c r="J177" s="17"/>
      <c r="K177" s="17"/>
      <c r="L177" s="17"/>
      <c r="M177" s="17"/>
    </row>
    <row r="178" spans="1:13" s="1" customFormat="1" ht="15.75" customHeight="1">
      <c r="A178" s="17"/>
      <c r="B178" s="27" t="s">
        <v>37</v>
      </c>
      <c r="C178" s="19" t="s">
        <v>282</v>
      </c>
      <c r="D178" s="69">
        <f>SUM(D179)</f>
        <v>0</v>
      </c>
      <c r="E178" s="70">
        <f>SUM(E179)</f>
        <v>0</v>
      </c>
      <c r="F178" s="70">
        <f>SUM(F179)</f>
        <v>0</v>
      </c>
      <c r="G178" s="70">
        <f>SUM(G179)</f>
        <v>0</v>
      </c>
      <c r="H178" s="71">
        <f t="shared" si="4"/>
        <v>0</v>
      </c>
      <c r="I178" s="17"/>
      <c r="J178" s="17"/>
      <c r="K178" s="17"/>
      <c r="L178" s="17"/>
      <c r="M178" s="17"/>
    </row>
    <row r="179" spans="1:13" s="1" customFormat="1" ht="15.75" customHeight="1">
      <c r="A179" s="17"/>
      <c r="B179" s="33" t="s">
        <v>62</v>
      </c>
      <c r="C179" s="72" t="s">
        <v>283</v>
      </c>
      <c r="D179" s="91"/>
      <c r="E179" s="92"/>
      <c r="F179" s="99"/>
      <c r="G179" s="92"/>
      <c r="H179" s="71">
        <f t="shared" si="4"/>
        <v>0</v>
      </c>
      <c r="I179" s="17"/>
      <c r="J179" s="17"/>
      <c r="K179" s="17"/>
      <c r="L179" s="17"/>
      <c r="M179" s="17"/>
    </row>
    <row r="180" spans="1:13" s="1" customFormat="1" ht="15.75" customHeight="1">
      <c r="A180" s="17"/>
      <c r="B180" s="27" t="s">
        <v>97</v>
      </c>
      <c r="C180" s="24" t="s">
        <v>284</v>
      </c>
      <c r="D180" s="69">
        <f>SUM(D181,D199)</f>
        <v>0</v>
      </c>
      <c r="E180" s="70">
        <f>SUM(E181,E199)</f>
        <v>0</v>
      </c>
      <c r="F180" s="70">
        <f>SUM(F181,F199)</f>
        <v>0</v>
      </c>
      <c r="G180" s="70">
        <f>SUM(G181,G199)</f>
        <v>0</v>
      </c>
      <c r="H180" s="71">
        <f t="shared" si="4"/>
        <v>0</v>
      </c>
      <c r="I180" s="17"/>
      <c r="J180" s="17"/>
      <c r="K180" s="17"/>
      <c r="L180" s="17"/>
      <c r="M180" s="17"/>
    </row>
    <row r="181" spans="1:13" s="1" customFormat="1" ht="15.75" customHeight="1">
      <c r="A181" s="17"/>
      <c r="B181" s="33" t="s">
        <v>63</v>
      </c>
      <c r="C181" s="34" t="s">
        <v>285</v>
      </c>
      <c r="D181" s="69">
        <f>SUM(D182,D187,D190,D193,D194)</f>
        <v>0</v>
      </c>
      <c r="E181" s="70">
        <f>SUM(E182,E187,E190,E193,E194)</f>
        <v>0</v>
      </c>
      <c r="F181" s="70">
        <f>SUM(F182,F187,F190,F193,F194)</f>
        <v>0</v>
      </c>
      <c r="G181" s="70">
        <f>SUM(G182,G187,G190,G193,G194)</f>
        <v>0</v>
      </c>
      <c r="H181" s="71">
        <f t="shared" si="4"/>
        <v>0</v>
      </c>
      <c r="I181" s="17"/>
      <c r="J181" s="17"/>
      <c r="K181" s="17"/>
      <c r="L181" s="17"/>
      <c r="M181" s="17"/>
    </row>
    <row r="182" spans="1:13" s="1" customFormat="1" ht="15.75" customHeight="1">
      <c r="A182" s="17"/>
      <c r="B182" s="53" t="s">
        <v>23</v>
      </c>
      <c r="C182" s="34" t="s">
        <v>286</v>
      </c>
      <c r="D182" s="69">
        <f>SUM(D183:D184)</f>
        <v>0</v>
      </c>
      <c r="E182" s="70">
        <f>SUM(E183:E184)</f>
        <v>0</v>
      </c>
      <c r="F182" s="70">
        <f>SUM(F183:F184)</f>
        <v>0</v>
      </c>
      <c r="G182" s="70">
        <f>SUM(G183:G184)</f>
        <v>0</v>
      </c>
      <c r="H182" s="71">
        <f t="shared" si="4"/>
        <v>0</v>
      </c>
      <c r="I182" s="17"/>
      <c r="J182" s="17"/>
      <c r="K182" s="17"/>
      <c r="L182" s="17"/>
      <c r="M182" s="17"/>
    </row>
    <row r="183" spans="1:13" s="1" customFormat="1" ht="15.75" customHeight="1">
      <c r="A183" s="17"/>
      <c r="B183" s="35" t="s">
        <v>24</v>
      </c>
      <c r="C183" s="29" t="s">
        <v>287</v>
      </c>
      <c r="D183" s="91"/>
      <c r="E183" s="92"/>
      <c r="F183" s="99"/>
      <c r="G183" s="92"/>
      <c r="H183" s="71">
        <f t="shared" si="4"/>
        <v>0</v>
      </c>
      <c r="I183" s="17"/>
      <c r="J183" s="17"/>
      <c r="K183" s="17"/>
      <c r="L183" s="17"/>
      <c r="M183" s="17"/>
    </row>
    <row r="184" spans="1:13" s="1" customFormat="1" ht="15.75" customHeight="1">
      <c r="A184" s="17"/>
      <c r="B184" s="35" t="s">
        <v>25</v>
      </c>
      <c r="C184" s="29" t="s">
        <v>288</v>
      </c>
      <c r="D184" s="69">
        <f>SUM(D185:D186)</f>
        <v>0</v>
      </c>
      <c r="E184" s="70">
        <f>SUM(E185:E186)</f>
        <v>0</v>
      </c>
      <c r="F184" s="70">
        <f>SUM(F185:F186)</f>
        <v>0</v>
      </c>
      <c r="G184" s="70">
        <f>SUM(G185:G186)</f>
        <v>0</v>
      </c>
      <c r="H184" s="71">
        <f t="shared" si="4"/>
        <v>0</v>
      </c>
      <c r="I184" s="17"/>
      <c r="J184" s="17"/>
      <c r="K184" s="17"/>
      <c r="L184" s="17"/>
      <c r="M184" s="17"/>
    </row>
    <row r="185" spans="1:13" s="1" customFormat="1" ht="15.75" customHeight="1">
      <c r="A185" s="17"/>
      <c r="B185" s="36" t="s">
        <v>26</v>
      </c>
      <c r="C185" s="29" t="s">
        <v>289</v>
      </c>
      <c r="D185" s="91"/>
      <c r="E185" s="92"/>
      <c r="F185" s="99"/>
      <c r="G185" s="92"/>
      <c r="H185" s="71">
        <f t="shared" si="4"/>
        <v>0</v>
      </c>
      <c r="I185" s="17"/>
      <c r="J185" s="17"/>
      <c r="K185" s="17"/>
      <c r="L185" s="17"/>
      <c r="M185" s="17"/>
    </row>
    <row r="186" spans="1:13" s="1" customFormat="1" ht="15.75" customHeight="1">
      <c r="A186" s="17"/>
      <c r="B186" s="36" t="s">
        <v>27</v>
      </c>
      <c r="C186" s="29" t="s">
        <v>290</v>
      </c>
      <c r="D186" s="91"/>
      <c r="E186" s="92"/>
      <c r="F186" s="99"/>
      <c r="G186" s="92"/>
      <c r="H186" s="71">
        <f t="shared" si="4"/>
        <v>0</v>
      </c>
      <c r="I186" s="17"/>
      <c r="J186" s="17"/>
      <c r="K186" s="17"/>
      <c r="L186" s="17"/>
      <c r="M186" s="17"/>
    </row>
    <row r="187" spans="1:13" s="4" customFormat="1" ht="15.75" customHeight="1">
      <c r="A187" s="73"/>
      <c r="B187" s="30" t="s">
        <v>98</v>
      </c>
      <c r="C187" s="29" t="s">
        <v>291</v>
      </c>
      <c r="D187" s="69">
        <f>SUM(D188:D189)</f>
        <v>0</v>
      </c>
      <c r="E187" s="70">
        <f>SUM(E188:E189)</f>
        <v>0</v>
      </c>
      <c r="F187" s="70">
        <f>SUM(F188:F189)</f>
        <v>0</v>
      </c>
      <c r="G187" s="70">
        <f>SUM(G188:G189)</f>
        <v>0</v>
      </c>
      <c r="H187" s="71">
        <f t="shared" si="4"/>
        <v>0</v>
      </c>
      <c r="I187" s="73"/>
      <c r="J187" s="73"/>
      <c r="K187" s="73"/>
      <c r="L187" s="73"/>
      <c r="M187" s="73"/>
    </row>
    <row r="188" spans="1:13" s="4" customFormat="1" ht="15.75" customHeight="1">
      <c r="A188" s="73"/>
      <c r="B188" s="35" t="s">
        <v>24</v>
      </c>
      <c r="C188" s="29" t="s">
        <v>292</v>
      </c>
      <c r="D188" s="91"/>
      <c r="E188" s="92"/>
      <c r="F188" s="99"/>
      <c r="G188" s="92"/>
      <c r="H188" s="71">
        <f t="shared" si="4"/>
        <v>0</v>
      </c>
      <c r="I188" s="73"/>
      <c r="J188" s="73"/>
      <c r="K188" s="73"/>
      <c r="L188" s="73"/>
      <c r="M188" s="73"/>
    </row>
    <row r="189" spans="1:13" s="4" customFormat="1" ht="15.75" customHeight="1">
      <c r="A189" s="73"/>
      <c r="B189" s="35" t="s">
        <v>78</v>
      </c>
      <c r="C189" s="29" t="s">
        <v>293</v>
      </c>
      <c r="D189" s="91"/>
      <c r="E189" s="92"/>
      <c r="F189" s="99"/>
      <c r="G189" s="92"/>
      <c r="H189" s="71">
        <f t="shared" si="4"/>
        <v>0</v>
      </c>
      <c r="I189" s="73"/>
      <c r="J189" s="73"/>
      <c r="K189" s="73"/>
      <c r="L189" s="73"/>
      <c r="M189" s="73"/>
    </row>
    <row r="190" spans="1:13" s="4" customFormat="1" ht="15.75" customHeight="1">
      <c r="A190" s="73"/>
      <c r="B190" s="30" t="s">
        <v>121</v>
      </c>
      <c r="C190" s="29" t="s">
        <v>294</v>
      </c>
      <c r="D190" s="69">
        <f>SUM(D191:D192)</f>
        <v>0</v>
      </c>
      <c r="E190" s="70">
        <f>SUM(E191:E192)</f>
        <v>0</v>
      </c>
      <c r="F190" s="70">
        <f>SUM(F191:F192)</f>
        <v>0</v>
      </c>
      <c r="G190" s="70">
        <f>SUM(G191:G192)</f>
        <v>0</v>
      </c>
      <c r="H190" s="71">
        <f t="shared" si="4"/>
        <v>0</v>
      </c>
      <c r="I190" s="73"/>
      <c r="J190" s="73"/>
      <c r="K190" s="73"/>
      <c r="L190" s="73"/>
      <c r="M190" s="73"/>
    </row>
    <row r="191" spans="1:13" s="4" customFormat="1" ht="15.75" customHeight="1">
      <c r="A191" s="73"/>
      <c r="B191" s="35" t="s">
        <v>24</v>
      </c>
      <c r="C191" s="29" t="s">
        <v>295</v>
      </c>
      <c r="D191" s="91"/>
      <c r="E191" s="92"/>
      <c r="F191" s="99"/>
      <c r="G191" s="92"/>
      <c r="H191" s="71">
        <f t="shared" si="4"/>
        <v>0</v>
      </c>
      <c r="I191" s="73"/>
      <c r="J191" s="73"/>
      <c r="K191" s="73"/>
      <c r="L191" s="73"/>
      <c r="M191" s="73"/>
    </row>
    <row r="192" spans="1:13" s="4" customFormat="1" ht="15.75" customHeight="1">
      <c r="A192" s="73"/>
      <c r="B192" s="35" t="s">
        <v>78</v>
      </c>
      <c r="C192" s="29" t="s">
        <v>296</v>
      </c>
      <c r="D192" s="91"/>
      <c r="E192" s="92"/>
      <c r="F192" s="99"/>
      <c r="G192" s="92"/>
      <c r="H192" s="71">
        <f t="shared" si="4"/>
        <v>0</v>
      </c>
      <c r="I192" s="73"/>
      <c r="J192" s="73"/>
      <c r="K192" s="73"/>
      <c r="L192" s="73"/>
      <c r="M192" s="73"/>
    </row>
    <row r="193" spans="1:13" s="1" customFormat="1" ht="15.75" customHeight="1">
      <c r="A193" s="17"/>
      <c r="B193" s="53" t="s">
        <v>33</v>
      </c>
      <c r="C193" s="34" t="s">
        <v>297</v>
      </c>
      <c r="D193" s="91"/>
      <c r="E193" s="92"/>
      <c r="F193" s="99"/>
      <c r="G193" s="92"/>
      <c r="H193" s="71">
        <f t="shared" si="4"/>
        <v>0</v>
      </c>
      <c r="I193" s="17"/>
      <c r="J193" s="17"/>
      <c r="K193" s="17"/>
      <c r="L193" s="17"/>
      <c r="M193" s="17"/>
    </row>
    <row r="194" spans="1:13" s="1" customFormat="1" ht="15.75" customHeight="1">
      <c r="A194" s="17"/>
      <c r="B194" s="53" t="s">
        <v>348</v>
      </c>
      <c r="C194" s="34" t="s">
        <v>298</v>
      </c>
      <c r="D194" s="69">
        <f>SUM(D195:D198)</f>
        <v>0</v>
      </c>
      <c r="E194" s="70">
        <f>SUM(E195:E198)</f>
        <v>0</v>
      </c>
      <c r="F194" s="70">
        <f>SUM(F195:F198)</f>
        <v>0</v>
      </c>
      <c r="G194" s="70">
        <f>SUM(G195:G198)</f>
        <v>0</v>
      </c>
      <c r="H194" s="71">
        <f t="shared" si="4"/>
        <v>0</v>
      </c>
      <c r="I194" s="17"/>
      <c r="J194" s="17"/>
      <c r="K194" s="17"/>
      <c r="L194" s="17"/>
      <c r="M194" s="17"/>
    </row>
    <row r="195" spans="1:13" s="1" customFormat="1" ht="15.75" customHeight="1">
      <c r="A195" s="17"/>
      <c r="B195" s="35" t="s">
        <v>28</v>
      </c>
      <c r="C195" s="29" t="s">
        <v>299</v>
      </c>
      <c r="D195" s="91"/>
      <c r="E195" s="92"/>
      <c r="F195" s="99"/>
      <c r="G195" s="92"/>
      <c r="H195" s="71">
        <f t="shared" si="4"/>
        <v>0</v>
      </c>
      <c r="I195" s="17"/>
      <c r="J195" s="17"/>
      <c r="K195" s="17"/>
      <c r="L195" s="17"/>
      <c r="M195" s="17"/>
    </row>
    <row r="196" spans="1:13" s="1" customFormat="1" ht="15.75" customHeight="1">
      <c r="A196" s="17"/>
      <c r="B196" s="35" t="s">
        <v>29</v>
      </c>
      <c r="C196" s="29" t="s">
        <v>300</v>
      </c>
      <c r="D196" s="91"/>
      <c r="E196" s="92"/>
      <c r="F196" s="99"/>
      <c r="G196" s="92"/>
      <c r="H196" s="71">
        <f t="shared" si="4"/>
        <v>0</v>
      </c>
      <c r="I196" s="17"/>
      <c r="J196" s="17"/>
      <c r="K196" s="17"/>
      <c r="L196" s="17"/>
      <c r="M196" s="17"/>
    </row>
    <row r="197" spans="1:13" s="1" customFormat="1" ht="15.75" customHeight="1">
      <c r="A197" s="17"/>
      <c r="B197" s="35" t="s">
        <v>30</v>
      </c>
      <c r="C197" s="29" t="s">
        <v>301</v>
      </c>
      <c r="D197" s="91"/>
      <c r="E197" s="92"/>
      <c r="F197" s="99"/>
      <c r="G197" s="92"/>
      <c r="H197" s="71">
        <f t="shared" si="4"/>
        <v>0</v>
      </c>
      <c r="I197" s="17"/>
      <c r="J197" s="17"/>
      <c r="K197" s="17"/>
      <c r="L197" s="17"/>
      <c r="M197" s="17"/>
    </row>
    <row r="198" spans="1:13" s="1" customFormat="1" ht="15.75" customHeight="1">
      <c r="A198" s="17"/>
      <c r="B198" s="35" t="s">
        <v>31</v>
      </c>
      <c r="C198" s="29" t="s">
        <v>302</v>
      </c>
      <c r="D198" s="91"/>
      <c r="E198" s="92"/>
      <c r="F198" s="99"/>
      <c r="G198" s="92"/>
      <c r="H198" s="71">
        <f t="shared" si="4"/>
        <v>0</v>
      </c>
      <c r="I198" s="17"/>
      <c r="J198" s="17"/>
      <c r="K198" s="17"/>
      <c r="L198" s="17"/>
      <c r="M198" s="17"/>
    </row>
    <row r="199" spans="1:13" s="1" customFormat="1" ht="15.75" customHeight="1">
      <c r="A199" s="17"/>
      <c r="B199" s="33" t="s">
        <v>99</v>
      </c>
      <c r="C199" s="34">
        <v>112200000</v>
      </c>
      <c r="D199" s="69">
        <f>SUM(D200,D205,D208,D211:D212,D217)</f>
        <v>0</v>
      </c>
      <c r="E199" s="70">
        <f>SUM(E200,E205,E208,E211:E212,E217)</f>
        <v>0</v>
      </c>
      <c r="F199" s="70">
        <f>SUM(F200,F205,F208,F211:F212,F217)</f>
        <v>0</v>
      </c>
      <c r="G199" s="70">
        <f>SUM(G200,G205,G208,G211:G212,G217)</f>
        <v>0</v>
      </c>
      <c r="H199" s="71">
        <f t="shared" si="4"/>
        <v>0</v>
      </c>
      <c r="I199" s="17"/>
      <c r="J199" s="17"/>
      <c r="K199" s="17"/>
      <c r="L199" s="17"/>
      <c r="M199" s="17"/>
    </row>
    <row r="200" spans="1:13" s="1" customFormat="1" ht="15.75" customHeight="1">
      <c r="A200" s="17"/>
      <c r="B200" s="53" t="s">
        <v>23</v>
      </c>
      <c r="C200" s="34">
        <v>112210000</v>
      </c>
      <c r="D200" s="69">
        <f>SUM(D201:D202)</f>
        <v>0</v>
      </c>
      <c r="E200" s="70">
        <f>SUM(E201:E202)</f>
        <v>0</v>
      </c>
      <c r="F200" s="70">
        <f>SUM(F201:F202)</f>
        <v>0</v>
      </c>
      <c r="G200" s="70">
        <f>SUM(G201:G202)</f>
        <v>0</v>
      </c>
      <c r="H200" s="71">
        <f t="shared" si="4"/>
        <v>0</v>
      </c>
      <c r="I200" s="17"/>
      <c r="J200" s="17"/>
      <c r="K200" s="17"/>
      <c r="L200" s="17"/>
      <c r="M200" s="17"/>
    </row>
    <row r="201" spans="1:13" s="1" customFormat="1" ht="15.75" customHeight="1">
      <c r="A201" s="17"/>
      <c r="B201" s="35" t="s">
        <v>24</v>
      </c>
      <c r="C201" s="29">
        <v>112211000</v>
      </c>
      <c r="D201" s="91"/>
      <c r="E201" s="92"/>
      <c r="F201" s="92"/>
      <c r="G201" s="92"/>
      <c r="H201" s="71">
        <f t="shared" si="4"/>
        <v>0</v>
      </c>
      <c r="I201" s="17"/>
      <c r="J201" s="17"/>
      <c r="K201" s="17"/>
      <c r="L201" s="17"/>
      <c r="M201" s="17"/>
    </row>
    <row r="202" spans="1:13" s="1" customFormat="1" ht="15.75" customHeight="1">
      <c r="A202" s="17"/>
      <c r="B202" s="35" t="s">
        <v>25</v>
      </c>
      <c r="C202" s="29">
        <v>112212000</v>
      </c>
      <c r="D202" s="69">
        <f>SUM(D203:D204)</f>
        <v>0</v>
      </c>
      <c r="E202" s="70">
        <f>SUM(E203:E204)</f>
        <v>0</v>
      </c>
      <c r="F202" s="70">
        <f>SUM(F203:F204)</f>
        <v>0</v>
      </c>
      <c r="G202" s="70">
        <f>SUM(G203:G204)</f>
        <v>0</v>
      </c>
      <c r="H202" s="71">
        <f t="shared" si="4"/>
        <v>0</v>
      </c>
      <c r="I202" s="17"/>
      <c r="J202" s="17"/>
      <c r="K202" s="17"/>
      <c r="L202" s="17"/>
      <c r="M202" s="17"/>
    </row>
    <row r="203" spans="1:13" s="1" customFormat="1" ht="15.75" customHeight="1">
      <c r="A203" s="17"/>
      <c r="B203" s="36" t="s">
        <v>26</v>
      </c>
      <c r="C203" s="29">
        <v>112212100</v>
      </c>
      <c r="D203" s="91"/>
      <c r="E203" s="92"/>
      <c r="F203" s="92"/>
      <c r="G203" s="92"/>
      <c r="H203" s="71">
        <f t="shared" si="4"/>
        <v>0</v>
      </c>
      <c r="I203" s="17"/>
      <c r="J203" s="17"/>
      <c r="K203" s="17"/>
      <c r="L203" s="17"/>
      <c r="M203" s="17"/>
    </row>
    <row r="204" spans="1:13" s="1" customFormat="1" ht="15.75" customHeight="1">
      <c r="A204" s="17"/>
      <c r="B204" s="36" t="s">
        <v>27</v>
      </c>
      <c r="C204" s="29">
        <v>112212200</v>
      </c>
      <c r="D204" s="91"/>
      <c r="E204" s="92"/>
      <c r="F204" s="92"/>
      <c r="G204" s="92"/>
      <c r="H204" s="71">
        <f t="shared" si="4"/>
        <v>0</v>
      </c>
      <c r="I204" s="17"/>
      <c r="J204" s="17"/>
      <c r="K204" s="17"/>
      <c r="L204" s="17"/>
      <c r="M204" s="17"/>
    </row>
    <row r="205" spans="1:13" s="4" customFormat="1" ht="15.75" customHeight="1">
      <c r="A205" s="73"/>
      <c r="B205" s="30" t="s">
        <v>98</v>
      </c>
      <c r="C205" s="29">
        <v>112220000</v>
      </c>
      <c r="D205" s="69">
        <f>SUM(D206:D207)</f>
        <v>0</v>
      </c>
      <c r="E205" s="70">
        <f>SUM(E206:E207)</f>
        <v>0</v>
      </c>
      <c r="F205" s="70">
        <f>SUM(F206:F207)</f>
        <v>0</v>
      </c>
      <c r="G205" s="70">
        <f>SUM(G206:G207)</f>
        <v>0</v>
      </c>
      <c r="H205" s="71">
        <f t="shared" si="4"/>
        <v>0</v>
      </c>
      <c r="I205" s="73"/>
      <c r="J205" s="73"/>
      <c r="K205" s="73"/>
      <c r="L205" s="73"/>
      <c r="M205" s="73"/>
    </row>
    <row r="206" spans="1:13" s="4" customFormat="1" ht="15.75" customHeight="1">
      <c r="A206" s="73"/>
      <c r="B206" s="35" t="s">
        <v>24</v>
      </c>
      <c r="C206" s="29">
        <v>112221000</v>
      </c>
      <c r="D206" s="91"/>
      <c r="E206" s="92"/>
      <c r="F206" s="92"/>
      <c r="G206" s="92"/>
      <c r="H206" s="71">
        <f t="shared" si="4"/>
        <v>0</v>
      </c>
      <c r="I206" s="73"/>
      <c r="J206" s="73"/>
      <c r="K206" s="73"/>
      <c r="L206" s="73"/>
      <c r="M206" s="73"/>
    </row>
    <row r="207" spans="1:13" s="4" customFormat="1" ht="15.75" customHeight="1">
      <c r="A207" s="73"/>
      <c r="B207" s="35" t="s">
        <v>78</v>
      </c>
      <c r="C207" s="29">
        <v>112222000</v>
      </c>
      <c r="D207" s="91"/>
      <c r="E207" s="92"/>
      <c r="F207" s="92"/>
      <c r="G207" s="92"/>
      <c r="H207" s="71">
        <f t="shared" si="4"/>
        <v>0</v>
      </c>
      <c r="I207" s="73"/>
      <c r="J207" s="73"/>
      <c r="K207" s="73"/>
      <c r="L207" s="73"/>
      <c r="M207" s="73"/>
    </row>
    <row r="208" spans="1:13" s="4" customFormat="1" ht="15.75" customHeight="1">
      <c r="A208" s="73"/>
      <c r="B208" s="30" t="s">
        <v>121</v>
      </c>
      <c r="C208" s="29">
        <v>112230000</v>
      </c>
      <c r="D208" s="69">
        <f>SUM(D209:D210)</f>
        <v>0</v>
      </c>
      <c r="E208" s="70">
        <f>SUM(E209:E210)</f>
        <v>0</v>
      </c>
      <c r="F208" s="70">
        <f>SUM(F209:F210)</f>
        <v>0</v>
      </c>
      <c r="G208" s="70">
        <f>SUM(G209:G210)</f>
        <v>0</v>
      </c>
      <c r="H208" s="71">
        <f t="shared" si="4"/>
        <v>0</v>
      </c>
      <c r="I208" s="73"/>
      <c r="J208" s="73"/>
      <c r="K208" s="73"/>
      <c r="L208" s="73"/>
      <c r="M208" s="73"/>
    </row>
    <row r="209" spans="1:13" s="4" customFormat="1" ht="15.75" customHeight="1">
      <c r="A209" s="73"/>
      <c r="B209" s="35" t="s">
        <v>24</v>
      </c>
      <c r="C209" s="29">
        <v>112231000</v>
      </c>
      <c r="D209" s="91"/>
      <c r="E209" s="92"/>
      <c r="F209" s="92"/>
      <c r="G209" s="92"/>
      <c r="H209" s="71">
        <f t="shared" si="4"/>
        <v>0</v>
      </c>
      <c r="I209" s="73"/>
      <c r="J209" s="73"/>
      <c r="K209" s="73"/>
      <c r="L209" s="73"/>
      <c r="M209" s="73"/>
    </row>
    <row r="210" spans="1:13" s="4" customFormat="1" ht="15.75" customHeight="1">
      <c r="A210" s="73"/>
      <c r="B210" s="35" t="s">
        <v>78</v>
      </c>
      <c r="C210" s="29">
        <v>112232000</v>
      </c>
      <c r="D210" s="91"/>
      <c r="E210" s="92"/>
      <c r="F210" s="92"/>
      <c r="G210" s="92"/>
      <c r="H210" s="71">
        <f t="shared" si="4"/>
        <v>0</v>
      </c>
      <c r="I210" s="73"/>
      <c r="J210" s="73"/>
      <c r="K210" s="73"/>
      <c r="L210" s="73"/>
      <c r="M210" s="73"/>
    </row>
    <row r="211" spans="1:13" s="1" customFormat="1" ht="15.75" customHeight="1">
      <c r="A211" s="17"/>
      <c r="B211" s="53" t="s">
        <v>33</v>
      </c>
      <c r="C211" s="34">
        <v>112240000</v>
      </c>
      <c r="D211" s="91"/>
      <c r="E211" s="92"/>
      <c r="F211" s="92"/>
      <c r="G211" s="92"/>
      <c r="H211" s="71">
        <f t="shared" si="4"/>
        <v>0</v>
      </c>
      <c r="I211" s="17"/>
      <c r="J211" s="17"/>
      <c r="K211" s="17"/>
      <c r="L211" s="17"/>
      <c r="M211" s="17"/>
    </row>
    <row r="212" spans="1:13" s="1" customFormat="1" ht="15.75" customHeight="1">
      <c r="A212" s="17"/>
      <c r="B212" s="53" t="s">
        <v>348</v>
      </c>
      <c r="C212" s="34">
        <v>112250000</v>
      </c>
      <c r="D212" s="69">
        <f>SUM(D213:D216)</f>
        <v>0</v>
      </c>
      <c r="E212" s="70">
        <f>SUM(E213:E216)</f>
        <v>0</v>
      </c>
      <c r="F212" s="70">
        <f>SUM(F213:F216)</f>
        <v>0</v>
      </c>
      <c r="G212" s="70">
        <f>SUM(G213:G216)</f>
        <v>0</v>
      </c>
      <c r="H212" s="71">
        <f t="shared" si="4"/>
        <v>0</v>
      </c>
      <c r="I212" s="17"/>
      <c r="J212" s="17"/>
      <c r="K212" s="17"/>
      <c r="L212" s="17"/>
      <c r="M212" s="17"/>
    </row>
    <row r="213" spans="1:13" s="1" customFormat="1" ht="15.75" customHeight="1">
      <c r="A213" s="17"/>
      <c r="B213" s="35" t="s">
        <v>28</v>
      </c>
      <c r="C213" s="29">
        <v>112251000</v>
      </c>
      <c r="D213" s="91"/>
      <c r="E213" s="92"/>
      <c r="F213" s="92"/>
      <c r="G213" s="92"/>
      <c r="H213" s="71">
        <f t="shared" si="4"/>
        <v>0</v>
      </c>
      <c r="I213" s="17"/>
      <c r="J213" s="17"/>
      <c r="K213" s="17"/>
      <c r="L213" s="17"/>
      <c r="M213" s="17"/>
    </row>
    <row r="214" spans="1:13" s="1" customFormat="1" ht="15.75" customHeight="1">
      <c r="A214" s="17"/>
      <c r="B214" s="35" t="s">
        <v>29</v>
      </c>
      <c r="C214" s="29">
        <v>112252000</v>
      </c>
      <c r="D214" s="91"/>
      <c r="E214" s="92"/>
      <c r="F214" s="92"/>
      <c r="G214" s="92"/>
      <c r="H214" s="71">
        <f t="shared" si="4"/>
        <v>0</v>
      </c>
      <c r="I214" s="17"/>
      <c r="J214" s="17"/>
      <c r="K214" s="17"/>
      <c r="L214" s="17"/>
      <c r="M214" s="17"/>
    </row>
    <row r="215" spans="1:13" s="1" customFormat="1" ht="15.75" customHeight="1">
      <c r="A215" s="17"/>
      <c r="B215" s="35" t="s">
        <v>30</v>
      </c>
      <c r="C215" s="29">
        <v>112253000</v>
      </c>
      <c r="D215" s="91"/>
      <c r="E215" s="92"/>
      <c r="F215" s="92"/>
      <c r="G215" s="92"/>
      <c r="H215" s="71">
        <f t="shared" si="4"/>
        <v>0</v>
      </c>
      <c r="I215" s="17"/>
      <c r="J215" s="17"/>
      <c r="K215" s="17"/>
      <c r="L215" s="17"/>
      <c r="M215" s="17"/>
    </row>
    <row r="216" spans="1:13" s="1" customFormat="1" ht="15.75" customHeight="1">
      <c r="A216" s="17"/>
      <c r="B216" s="35" t="s">
        <v>31</v>
      </c>
      <c r="C216" s="29">
        <v>112254000</v>
      </c>
      <c r="D216" s="91"/>
      <c r="E216" s="92"/>
      <c r="F216" s="92"/>
      <c r="G216" s="92"/>
      <c r="H216" s="71">
        <f t="shared" si="4"/>
        <v>0</v>
      </c>
      <c r="I216" s="17"/>
      <c r="J216" s="17"/>
      <c r="K216" s="17"/>
      <c r="L216" s="17"/>
      <c r="M216" s="17"/>
    </row>
    <row r="217" spans="1:13" s="1" customFormat="1" ht="15.75" customHeight="1">
      <c r="A217" s="17"/>
      <c r="B217" s="74" t="s">
        <v>34</v>
      </c>
      <c r="C217" s="72" t="s">
        <v>303</v>
      </c>
      <c r="D217" s="91"/>
      <c r="E217" s="92"/>
      <c r="F217" s="92"/>
      <c r="G217" s="92"/>
      <c r="H217" s="71">
        <f t="shared" si="4"/>
        <v>0</v>
      </c>
      <c r="I217" s="17"/>
      <c r="J217" s="17"/>
      <c r="K217" s="17"/>
      <c r="L217" s="17"/>
      <c r="M217" s="17"/>
    </row>
    <row r="218" spans="1:13" s="1" customFormat="1" ht="15.75" customHeight="1">
      <c r="A218" s="17"/>
      <c r="B218" s="23" t="s">
        <v>100</v>
      </c>
      <c r="C218" s="24" t="s">
        <v>304</v>
      </c>
      <c r="D218" s="75">
        <f>SUM(D219,D222)</f>
        <v>0</v>
      </c>
      <c r="E218" s="76">
        <f>SUM(E219,E222)</f>
        <v>0</v>
      </c>
      <c r="F218" s="76">
        <f>SUM(F219,F222)</f>
        <v>0</v>
      </c>
      <c r="G218" s="76">
        <f>SUM(G219,G222)</f>
        <v>0</v>
      </c>
      <c r="H218" s="71">
        <f t="shared" si="4"/>
        <v>0</v>
      </c>
      <c r="I218" s="17"/>
      <c r="J218" s="17"/>
      <c r="K218" s="17"/>
      <c r="L218" s="17"/>
      <c r="M218" s="17"/>
    </row>
    <row r="219" spans="1:13" s="1" customFormat="1" ht="15.75" customHeight="1">
      <c r="A219" s="17"/>
      <c r="B219" s="77" t="s">
        <v>64</v>
      </c>
      <c r="C219" s="34" t="s">
        <v>305</v>
      </c>
      <c r="D219" s="75">
        <f>SUM(D220:D221)</f>
        <v>0</v>
      </c>
      <c r="E219" s="76">
        <f>SUM(E220:E221)</f>
        <v>0</v>
      </c>
      <c r="F219" s="76">
        <f>SUM(F220:F221)</f>
        <v>0</v>
      </c>
      <c r="G219" s="76">
        <f>SUM(G220:G221)</f>
        <v>0</v>
      </c>
      <c r="H219" s="71">
        <f t="shared" si="4"/>
        <v>0</v>
      </c>
      <c r="I219" s="17"/>
      <c r="J219" s="17"/>
      <c r="K219" s="17"/>
      <c r="L219" s="17"/>
      <c r="M219" s="17"/>
    </row>
    <row r="220" spans="1:13" s="1" customFormat="1" ht="15.75" customHeight="1">
      <c r="A220" s="17"/>
      <c r="B220" s="33" t="s">
        <v>65</v>
      </c>
      <c r="C220" s="34" t="s">
        <v>306</v>
      </c>
      <c r="D220" s="93"/>
      <c r="E220" s="92"/>
      <c r="F220" s="92"/>
      <c r="G220" s="92"/>
      <c r="H220" s="71">
        <f t="shared" si="4"/>
        <v>0</v>
      </c>
      <c r="I220" s="17"/>
      <c r="J220" s="17"/>
      <c r="K220" s="17"/>
      <c r="L220" s="17"/>
      <c r="M220" s="17"/>
    </row>
    <row r="221" spans="1:13" s="1" customFormat="1" ht="15.75" customHeight="1">
      <c r="A221" s="17"/>
      <c r="B221" s="33" t="s">
        <v>101</v>
      </c>
      <c r="C221" s="34" t="s">
        <v>307</v>
      </c>
      <c r="D221" s="93"/>
      <c r="E221" s="92"/>
      <c r="F221" s="92"/>
      <c r="G221" s="92"/>
      <c r="H221" s="71">
        <f t="shared" si="4"/>
        <v>0</v>
      </c>
      <c r="I221" s="17"/>
      <c r="J221" s="17"/>
      <c r="K221" s="17"/>
      <c r="L221" s="17"/>
      <c r="M221" s="17"/>
    </row>
    <row r="222" spans="1:13" s="1" customFormat="1" ht="15.75" customHeight="1">
      <c r="A222" s="17"/>
      <c r="B222" s="78" t="s">
        <v>102</v>
      </c>
      <c r="C222" s="11" t="s">
        <v>308</v>
      </c>
      <c r="D222" s="75">
        <f>SUM(D223:D225)</f>
        <v>0</v>
      </c>
      <c r="E222" s="76">
        <f>SUM(E223:E225)</f>
        <v>0</v>
      </c>
      <c r="F222" s="76">
        <f>SUM(F223:F225)</f>
        <v>0</v>
      </c>
      <c r="G222" s="76">
        <f>SUM(G223:G225)</f>
        <v>0</v>
      </c>
      <c r="H222" s="71">
        <f t="shared" si="4"/>
        <v>0</v>
      </c>
      <c r="I222" s="17"/>
      <c r="J222" s="17"/>
      <c r="K222" s="17"/>
      <c r="L222" s="17"/>
      <c r="M222" s="17"/>
    </row>
    <row r="223" spans="1:13" s="1" customFormat="1" ht="15.75" customHeight="1">
      <c r="A223" s="17"/>
      <c r="B223" s="33" t="s">
        <v>66</v>
      </c>
      <c r="C223" s="34" t="s">
        <v>309</v>
      </c>
      <c r="D223" s="93"/>
      <c r="E223" s="92"/>
      <c r="F223" s="92"/>
      <c r="G223" s="92"/>
      <c r="H223" s="71">
        <f t="shared" si="4"/>
        <v>0</v>
      </c>
      <c r="I223" s="17"/>
      <c r="J223" s="17"/>
      <c r="K223" s="17"/>
      <c r="L223" s="17"/>
      <c r="M223" s="17"/>
    </row>
    <row r="224" spans="1:13" s="1" customFormat="1" ht="15.75" customHeight="1">
      <c r="A224" s="17"/>
      <c r="B224" s="33" t="s">
        <v>103</v>
      </c>
      <c r="C224" s="34" t="s">
        <v>310</v>
      </c>
      <c r="D224" s="93"/>
      <c r="E224" s="92"/>
      <c r="F224" s="92"/>
      <c r="G224" s="92"/>
      <c r="H224" s="71">
        <f t="shared" si="4"/>
        <v>0</v>
      </c>
      <c r="I224" s="17"/>
      <c r="J224" s="17"/>
      <c r="K224" s="17"/>
      <c r="L224" s="17"/>
      <c r="M224" s="17"/>
    </row>
    <row r="225" spans="1:13" s="1" customFormat="1" ht="15.75" customHeight="1">
      <c r="A225" s="17"/>
      <c r="B225" s="33" t="s">
        <v>338</v>
      </c>
      <c r="C225" s="34" t="s">
        <v>311</v>
      </c>
      <c r="D225" s="93"/>
      <c r="E225" s="92"/>
      <c r="F225" s="92"/>
      <c r="G225" s="92"/>
      <c r="H225" s="71">
        <f t="shared" si="4"/>
        <v>0</v>
      </c>
      <c r="I225" s="17"/>
      <c r="J225" s="17"/>
      <c r="K225" s="17"/>
      <c r="L225" s="17"/>
      <c r="M225" s="17"/>
    </row>
    <row r="226" spans="1:13" s="1" customFormat="1" ht="15.75" customHeight="1">
      <c r="A226" s="17"/>
      <c r="B226" s="23" t="s">
        <v>122</v>
      </c>
      <c r="C226" s="24" t="s">
        <v>312</v>
      </c>
      <c r="D226" s="75">
        <f>SUM(D227,D234)</f>
        <v>0</v>
      </c>
      <c r="E226" s="76">
        <f>SUM(E227,E234)</f>
        <v>0</v>
      </c>
      <c r="F226" s="76">
        <f>SUM(F227,F234)</f>
        <v>0</v>
      </c>
      <c r="G226" s="76">
        <f>SUM(G227,G234)</f>
        <v>0</v>
      </c>
      <c r="H226" s="71">
        <f t="shared" si="4"/>
        <v>0</v>
      </c>
      <c r="I226" s="17"/>
      <c r="J226" s="17"/>
      <c r="K226" s="17"/>
      <c r="L226" s="17"/>
      <c r="M226" s="17"/>
    </row>
    <row r="227" spans="1:13" s="1" customFormat="1" ht="15.75" customHeight="1">
      <c r="A227" s="17"/>
      <c r="B227" s="27" t="s">
        <v>41</v>
      </c>
      <c r="C227" s="24" t="s">
        <v>313</v>
      </c>
      <c r="D227" s="75">
        <f>SUM(D228:D230,D233)</f>
        <v>0</v>
      </c>
      <c r="E227" s="76">
        <f>SUM(E228:E230,E233)</f>
        <v>0</v>
      </c>
      <c r="F227" s="76">
        <f>SUM(F228:F230,F233)</f>
        <v>0</v>
      </c>
      <c r="G227" s="76">
        <f>SUM(G228:G230,G233)</f>
        <v>0</v>
      </c>
      <c r="H227" s="71">
        <f t="shared" si="4"/>
        <v>0</v>
      </c>
      <c r="I227" s="17"/>
      <c r="J227" s="17"/>
      <c r="K227" s="17"/>
      <c r="L227" s="17"/>
      <c r="M227" s="17"/>
    </row>
    <row r="228" spans="1:13" s="1" customFormat="1" ht="15.75" customHeight="1">
      <c r="A228" s="17"/>
      <c r="B228" s="33" t="s">
        <v>46</v>
      </c>
      <c r="C228" s="34" t="s">
        <v>314</v>
      </c>
      <c r="D228" s="91"/>
      <c r="E228" s="92"/>
      <c r="F228" s="92"/>
      <c r="G228" s="92"/>
      <c r="H228" s="71">
        <f t="shared" si="4"/>
        <v>0</v>
      </c>
      <c r="I228" s="17"/>
      <c r="J228" s="17"/>
      <c r="K228" s="17"/>
      <c r="L228" s="17"/>
      <c r="M228" s="17"/>
    </row>
    <row r="229" spans="1:13" s="1" customFormat="1" ht="15.75" customHeight="1">
      <c r="A229" s="17"/>
      <c r="B229" s="33" t="s">
        <v>73</v>
      </c>
      <c r="C229" s="34" t="s">
        <v>315</v>
      </c>
      <c r="D229" s="91"/>
      <c r="E229" s="92"/>
      <c r="F229" s="92"/>
      <c r="G229" s="92"/>
      <c r="H229" s="71">
        <f t="shared" si="4"/>
        <v>0</v>
      </c>
      <c r="I229" s="17"/>
      <c r="J229" s="17"/>
      <c r="K229" s="17"/>
      <c r="L229" s="17"/>
      <c r="M229" s="17"/>
    </row>
    <row r="230" spans="1:13" s="1" customFormat="1" ht="15.75" customHeight="1">
      <c r="A230" s="17"/>
      <c r="B230" s="33" t="s">
        <v>110</v>
      </c>
      <c r="C230" s="34" t="s">
        <v>316</v>
      </c>
      <c r="D230" s="75">
        <f>SUM(D231:D232)</f>
        <v>0</v>
      </c>
      <c r="E230" s="76">
        <f>SUM(E231:E232)</f>
        <v>0</v>
      </c>
      <c r="F230" s="76">
        <f>SUM(F231:F232)</f>
        <v>0</v>
      </c>
      <c r="G230" s="76">
        <f>SUM(G231:G232)</f>
        <v>0</v>
      </c>
      <c r="H230" s="71">
        <f t="shared" si="4"/>
        <v>0</v>
      </c>
      <c r="I230" s="17"/>
      <c r="J230" s="17"/>
      <c r="K230" s="17"/>
      <c r="L230" s="17"/>
      <c r="M230" s="17"/>
    </row>
    <row r="231" spans="1:13" s="1" customFormat="1" ht="15.75" customHeight="1">
      <c r="A231" s="17"/>
      <c r="B231" s="30" t="s">
        <v>24</v>
      </c>
      <c r="C231" s="29" t="s">
        <v>317</v>
      </c>
      <c r="D231" s="91"/>
      <c r="E231" s="92"/>
      <c r="F231" s="92"/>
      <c r="G231" s="92"/>
      <c r="H231" s="71">
        <f t="shared" si="4"/>
        <v>0</v>
      </c>
      <c r="I231" s="17"/>
      <c r="J231" s="17"/>
      <c r="K231" s="17"/>
      <c r="L231" s="17"/>
      <c r="M231" s="17"/>
    </row>
    <row r="232" spans="1:13" s="1" customFormat="1" ht="15.75" customHeight="1">
      <c r="A232" s="17"/>
      <c r="B232" s="30" t="s">
        <v>78</v>
      </c>
      <c r="C232" s="29" t="s">
        <v>318</v>
      </c>
      <c r="D232" s="94"/>
      <c r="E232" s="92"/>
      <c r="F232" s="92"/>
      <c r="G232" s="92"/>
      <c r="H232" s="71">
        <f t="shared" si="4"/>
        <v>0</v>
      </c>
      <c r="I232" s="17"/>
      <c r="J232" s="17"/>
      <c r="K232" s="17"/>
      <c r="L232" s="17"/>
      <c r="M232" s="17"/>
    </row>
    <row r="233" spans="1:13" s="1" customFormat="1" ht="15.75" customHeight="1">
      <c r="A233" s="17"/>
      <c r="B233" s="33" t="s">
        <v>32</v>
      </c>
      <c r="C233" s="34" t="s">
        <v>319</v>
      </c>
      <c r="D233" s="93"/>
      <c r="E233" s="92"/>
      <c r="F233" s="92"/>
      <c r="G233" s="92"/>
      <c r="H233" s="71">
        <f t="shared" si="4"/>
        <v>0</v>
      </c>
      <c r="I233" s="17"/>
      <c r="J233" s="17"/>
      <c r="K233" s="17"/>
      <c r="L233" s="17"/>
      <c r="M233" s="17"/>
    </row>
    <row r="234" spans="1:13" s="1" customFormat="1" ht="15.75" customHeight="1">
      <c r="A234" s="17"/>
      <c r="B234" s="27" t="s">
        <v>81</v>
      </c>
      <c r="C234" s="24">
        <v>132000000</v>
      </c>
      <c r="D234" s="75">
        <f>SUM(D235:D237,D240)</f>
        <v>0</v>
      </c>
      <c r="E234" s="76">
        <f>SUM(E235:E237,E240)</f>
        <v>0</v>
      </c>
      <c r="F234" s="76">
        <f>SUM(F235:F237,F240)</f>
        <v>0</v>
      </c>
      <c r="G234" s="76">
        <f>SUM(G235:G237,G240)</f>
        <v>0</v>
      </c>
      <c r="H234" s="71">
        <f t="shared" si="4"/>
        <v>0</v>
      </c>
      <c r="I234" s="17"/>
      <c r="J234" s="17"/>
      <c r="K234" s="17"/>
      <c r="L234" s="17"/>
      <c r="M234" s="17"/>
    </row>
    <row r="235" spans="1:13" s="1" customFormat="1" ht="15.75" customHeight="1">
      <c r="A235" s="17"/>
      <c r="B235" s="33" t="s">
        <v>46</v>
      </c>
      <c r="C235" s="34">
        <v>132100000</v>
      </c>
      <c r="D235" s="91"/>
      <c r="E235" s="92"/>
      <c r="F235" s="92"/>
      <c r="G235" s="92"/>
      <c r="H235" s="71">
        <f t="shared" si="4"/>
        <v>0</v>
      </c>
      <c r="I235" s="17"/>
      <c r="J235" s="17"/>
      <c r="K235" s="17"/>
      <c r="L235" s="17"/>
      <c r="M235" s="17"/>
    </row>
    <row r="236" spans="1:13" s="1" customFormat="1" ht="15.75" customHeight="1">
      <c r="A236" s="17"/>
      <c r="B236" s="33" t="s">
        <v>73</v>
      </c>
      <c r="C236" s="34">
        <v>132200000</v>
      </c>
      <c r="D236" s="94"/>
      <c r="E236" s="92"/>
      <c r="F236" s="92"/>
      <c r="G236" s="92"/>
      <c r="H236" s="71">
        <f t="shared" si="4"/>
        <v>0</v>
      </c>
      <c r="I236" s="17"/>
      <c r="J236" s="17"/>
      <c r="K236" s="17"/>
      <c r="L236" s="17"/>
      <c r="M236" s="17"/>
    </row>
    <row r="237" spans="1:13" s="1" customFormat="1" ht="15.75" customHeight="1">
      <c r="A237" s="17"/>
      <c r="B237" s="33" t="s">
        <v>110</v>
      </c>
      <c r="C237" s="34">
        <v>132300000</v>
      </c>
      <c r="D237" s="75">
        <f>SUM(D238:D239)</f>
        <v>0</v>
      </c>
      <c r="E237" s="76">
        <f>SUM(E238:E239)</f>
        <v>0</v>
      </c>
      <c r="F237" s="76">
        <f>SUM(F238:F239)</f>
        <v>0</v>
      </c>
      <c r="G237" s="76">
        <f>SUM(G238:G239)</f>
        <v>0</v>
      </c>
      <c r="H237" s="71">
        <f t="shared" si="4"/>
        <v>0</v>
      </c>
      <c r="I237" s="17"/>
      <c r="J237" s="17"/>
      <c r="K237" s="17"/>
      <c r="L237" s="17"/>
      <c r="M237" s="17"/>
    </row>
    <row r="238" spans="1:13" s="1" customFormat="1" ht="15.75" customHeight="1">
      <c r="A238" s="17"/>
      <c r="B238" s="30" t="s">
        <v>24</v>
      </c>
      <c r="C238" s="29">
        <v>132310000</v>
      </c>
      <c r="D238" s="91"/>
      <c r="E238" s="92"/>
      <c r="F238" s="92"/>
      <c r="G238" s="92"/>
      <c r="H238" s="71">
        <f t="shared" si="4"/>
        <v>0</v>
      </c>
      <c r="I238" s="17"/>
      <c r="J238" s="17"/>
      <c r="K238" s="17"/>
      <c r="L238" s="17"/>
      <c r="M238" s="17"/>
    </row>
    <row r="239" spans="1:13" s="1" customFormat="1" ht="15.75" customHeight="1">
      <c r="A239" s="17"/>
      <c r="B239" s="30" t="s">
        <v>78</v>
      </c>
      <c r="C239" s="29">
        <v>132320000</v>
      </c>
      <c r="D239" s="94"/>
      <c r="E239" s="92"/>
      <c r="F239" s="92"/>
      <c r="G239" s="92"/>
      <c r="H239" s="71">
        <f t="shared" si="4"/>
        <v>0</v>
      </c>
      <c r="I239" s="17"/>
      <c r="J239" s="17"/>
      <c r="K239" s="17"/>
      <c r="L239" s="17"/>
      <c r="M239" s="17"/>
    </row>
    <row r="240" spans="1:13" s="1" customFormat="1" ht="15.75" customHeight="1">
      <c r="A240" s="17"/>
      <c r="B240" s="33" t="s">
        <v>32</v>
      </c>
      <c r="C240" s="34">
        <v>132400000</v>
      </c>
      <c r="D240" s="93"/>
      <c r="E240" s="92"/>
      <c r="F240" s="92"/>
      <c r="G240" s="92"/>
      <c r="H240" s="71">
        <f t="shared" si="4"/>
        <v>0</v>
      </c>
      <c r="I240" s="17"/>
      <c r="J240" s="17"/>
      <c r="K240" s="17"/>
      <c r="L240" s="17"/>
      <c r="M240" s="17"/>
    </row>
    <row r="241" spans="1:13" s="1" customFormat="1" ht="15.75" customHeight="1">
      <c r="A241" s="17"/>
      <c r="B241" s="23" t="s">
        <v>134</v>
      </c>
      <c r="C241" s="24" t="s">
        <v>320</v>
      </c>
      <c r="D241" s="69">
        <f>SUM(D242,D245:D247,D251)</f>
        <v>0</v>
      </c>
      <c r="E241" s="70">
        <f>SUM(E242,E245:E247,E251)</f>
        <v>0</v>
      </c>
      <c r="F241" s="70">
        <f>SUM(F242,F245:F247,F251)</f>
        <v>0</v>
      </c>
      <c r="G241" s="70">
        <f>SUM(G242,G245:G247,G251)</f>
        <v>0</v>
      </c>
      <c r="H241" s="71">
        <f aca="true" t="shared" si="5" ref="H241:H257">SUM(D241:G241)</f>
        <v>0</v>
      </c>
      <c r="I241" s="17"/>
      <c r="J241" s="17"/>
      <c r="K241" s="17"/>
      <c r="L241" s="17"/>
      <c r="M241" s="17"/>
    </row>
    <row r="242" spans="1:13" s="1" customFormat="1" ht="15.75" customHeight="1">
      <c r="A242" s="17"/>
      <c r="B242" s="40" t="s">
        <v>67</v>
      </c>
      <c r="C242" s="29" t="s">
        <v>321</v>
      </c>
      <c r="D242" s="69">
        <f>SUM(D243:D244)</f>
        <v>0</v>
      </c>
      <c r="E242" s="70">
        <f>SUM(E243:E244)</f>
        <v>0</v>
      </c>
      <c r="F242" s="70">
        <f>SUM(F243:F244)</f>
        <v>0</v>
      </c>
      <c r="G242" s="70">
        <f>SUM(G243:G244)</f>
        <v>0</v>
      </c>
      <c r="H242" s="71">
        <f t="shared" si="5"/>
        <v>0</v>
      </c>
      <c r="I242" s="17"/>
      <c r="J242" s="17"/>
      <c r="K242" s="17"/>
      <c r="L242" s="17"/>
      <c r="M242" s="17"/>
    </row>
    <row r="243" spans="1:13" s="1" customFormat="1" ht="15.75" customHeight="1">
      <c r="A243" s="17"/>
      <c r="B243" s="28" t="s">
        <v>68</v>
      </c>
      <c r="C243" s="29" t="s">
        <v>322</v>
      </c>
      <c r="D243" s="91"/>
      <c r="E243" s="92"/>
      <c r="F243" s="99"/>
      <c r="G243" s="92"/>
      <c r="H243" s="71">
        <f t="shared" si="5"/>
        <v>0</v>
      </c>
      <c r="I243" s="17"/>
      <c r="J243" s="17"/>
      <c r="K243" s="17"/>
      <c r="L243" s="17"/>
      <c r="M243" s="17"/>
    </row>
    <row r="244" spans="1:13" s="1" customFormat="1" ht="15.75" customHeight="1">
      <c r="A244" s="17"/>
      <c r="B244" s="28" t="s">
        <v>104</v>
      </c>
      <c r="C244" s="29" t="s">
        <v>323</v>
      </c>
      <c r="D244" s="91"/>
      <c r="E244" s="92"/>
      <c r="F244" s="99"/>
      <c r="G244" s="92"/>
      <c r="H244" s="71">
        <f t="shared" si="5"/>
        <v>0</v>
      </c>
      <c r="I244" s="17"/>
      <c r="J244" s="17"/>
      <c r="K244" s="17"/>
      <c r="L244" s="17"/>
      <c r="M244" s="17"/>
    </row>
    <row r="245" spans="1:13" s="1" customFormat="1" ht="15.75" customHeight="1">
      <c r="A245" s="17"/>
      <c r="B245" s="40" t="s">
        <v>105</v>
      </c>
      <c r="C245" s="29" t="s">
        <v>324</v>
      </c>
      <c r="D245" s="91"/>
      <c r="E245" s="92"/>
      <c r="F245" s="99"/>
      <c r="G245" s="99"/>
      <c r="H245" s="71">
        <f t="shared" si="5"/>
        <v>0</v>
      </c>
      <c r="I245" s="17"/>
      <c r="J245" s="17"/>
      <c r="K245" s="17"/>
      <c r="L245" s="17"/>
      <c r="M245" s="17"/>
    </row>
    <row r="246" spans="1:13" s="1" customFormat="1" ht="15.75" customHeight="1">
      <c r="A246" s="17"/>
      <c r="B246" s="40" t="s">
        <v>339</v>
      </c>
      <c r="C246" s="29" t="s">
        <v>325</v>
      </c>
      <c r="D246" s="91"/>
      <c r="E246" s="92"/>
      <c r="F246" s="92"/>
      <c r="G246" s="92"/>
      <c r="H246" s="71">
        <f t="shared" si="5"/>
        <v>0</v>
      </c>
      <c r="I246" s="17"/>
      <c r="J246" s="17"/>
      <c r="K246" s="17"/>
      <c r="L246" s="17"/>
      <c r="M246" s="17"/>
    </row>
    <row r="247" spans="1:13" s="1" customFormat="1" ht="15.75" customHeight="1">
      <c r="A247" s="17"/>
      <c r="B247" s="40" t="s">
        <v>135</v>
      </c>
      <c r="C247" s="29" t="s">
        <v>326</v>
      </c>
      <c r="D247" s="69">
        <f>SUM(D248:D250)</f>
        <v>0</v>
      </c>
      <c r="E247" s="70">
        <f>SUM(E248:E250)</f>
        <v>0</v>
      </c>
      <c r="F247" s="70">
        <f>SUM(F248:F250)</f>
        <v>0</v>
      </c>
      <c r="G247" s="70">
        <f>SUM(G248:G250)</f>
        <v>0</v>
      </c>
      <c r="H247" s="71">
        <f t="shared" si="5"/>
        <v>0</v>
      </c>
      <c r="I247" s="17"/>
      <c r="J247" s="17"/>
      <c r="K247" s="17"/>
      <c r="L247" s="17"/>
      <c r="M247" s="17"/>
    </row>
    <row r="248" spans="1:13" s="1" customFormat="1" ht="15.75" customHeight="1">
      <c r="A248" s="17"/>
      <c r="B248" s="28" t="s">
        <v>69</v>
      </c>
      <c r="C248" s="29" t="s">
        <v>327</v>
      </c>
      <c r="D248" s="91"/>
      <c r="E248" s="92"/>
      <c r="F248" s="92"/>
      <c r="G248" s="92"/>
      <c r="H248" s="71">
        <f t="shared" si="5"/>
        <v>0</v>
      </c>
      <c r="I248" s="17"/>
      <c r="J248" s="17"/>
      <c r="K248" s="17"/>
      <c r="L248" s="17"/>
      <c r="M248" s="17"/>
    </row>
    <row r="249" spans="1:13" s="1" customFormat="1" ht="15.75" customHeight="1">
      <c r="A249" s="17"/>
      <c r="B249" s="28" t="s">
        <v>106</v>
      </c>
      <c r="C249" s="29" t="s">
        <v>328</v>
      </c>
      <c r="D249" s="91"/>
      <c r="E249" s="92"/>
      <c r="F249" s="92"/>
      <c r="G249" s="92"/>
      <c r="H249" s="71">
        <f t="shared" si="5"/>
        <v>0</v>
      </c>
      <c r="I249" s="17"/>
      <c r="J249" s="17"/>
      <c r="K249" s="17"/>
      <c r="L249" s="17"/>
      <c r="M249" s="17"/>
    </row>
    <row r="250" spans="1:13" s="1" customFormat="1" ht="15.75" customHeight="1">
      <c r="A250" s="17"/>
      <c r="B250" s="28" t="s">
        <v>123</v>
      </c>
      <c r="C250" s="29" t="s">
        <v>329</v>
      </c>
      <c r="D250" s="91"/>
      <c r="E250" s="92"/>
      <c r="F250" s="92"/>
      <c r="G250" s="92"/>
      <c r="H250" s="71">
        <f t="shared" si="5"/>
        <v>0</v>
      </c>
      <c r="I250" s="17"/>
      <c r="J250" s="17"/>
      <c r="K250" s="17"/>
      <c r="L250" s="17"/>
      <c r="M250" s="17"/>
    </row>
    <row r="251" spans="1:13" s="1" customFormat="1" ht="15.75" customHeight="1">
      <c r="A251" s="17"/>
      <c r="B251" s="40" t="s">
        <v>138</v>
      </c>
      <c r="C251" s="29" t="s">
        <v>330</v>
      </c>
      <c r="D251" s="69">
        <f>SUM(D252:D254)</f>
        <v>0</v>
      </c>
      <c r="E251" s="70">
        <f>SUM(E252:E254)</f>
        <v>0</v>
      </c>
      <c r="F251" s="70">
        <f>SUM(F252:F254)</f>
        <v>0</v>
      </c>
      <c r="G251" s="70">
        <f>SUM(G252:G254)</f>
        <v>0</v>
      </c>
      <c r="H251" s="71">
        <f t="shared" si="5"/>
        <v>0</v>
      </c>
      <c r="I251" s="17"/>
      <c r="J251" s="17"/>
      <c r="K251" s="17"/>
      <c r="L251" s="17"/>
      <c r="M251" s="17"/>
    </row>
    <row r="252" spans="1:13" s="1" customFormat="1" ht="15.75" customHeight="1">
      <c r="A252" s="17"/>
      <c r="B252" s="28" t="s">
        <v>70</v>
      </c>
      <c r="C252" s="29" t="s">
        <v>331</v>
      </c>
      <c r="D252" s="91"/>
      <c r="E252" s="92"/>
      <c r="F252" s="92"/>
      <c r="G252" s="92"/>
      <c r="H252" s="71">
        <f t="shared" si="5"/>
        <v>0</v>
      </c>
      <c r="I252" s="17"/>
      <c r="J252" s="17"/>
      <c r="K252" s="17"/>
      <c r="L252" s="17"/>
      <c r="M252" s="17"/>
    </row>
    <row r="253" spans="1:13" s="1" customFormat="1" ht="15.75" customHeight="1">
      <c r="A253" s="17"/>
      <c r="B253" s="28" t="s">
        <v>106</v>
      </c>
      <c r="C253" s="29" t="s">
        <v>332</v>
      </c>
      <c r="D253" s="93"/>
      <c r="E253" s="92"/>
      <c r="F253" s="92"/>
      <c r="G253" s="92"/>
      <c r="H253" s="71">
        <f t="shared" si="5"/>
        <v>0</v>
      </c>
      <c r="I253" s="17"/>
      <c r="J253" s="17"/>
      <c r="K253" s="17"/>
      <c r="L253" s="17"/>
      <c r="M253" s="17"/>
    </row>
    <row r="254" spans="1:13" s="1" customFormat="1" ht="15.75" customHeight="1">
      <c r="A254" s="17"/>
      <c r="B254" s="28" t="s">
        <v>124</v>
      </c>
      <c r="C254" s="29" t="s">
        <v>333</v>
      </c>
      <c r="D254" s="93"/>
      <c r="E254" s="92"/>
      <c r="F254" s="92"/>
      <c r="G254" s="92"/>
      <c r="H254" s="71">
        <f t="shared" si="5"/>
        <v>0</v>
      </c>
      <c r="I254" s="17"/>
      <c r="J254" s="17"/>
      <c r="K254" s="17"/>
      <c r="L254" s="17"/>
      <c r="M254" s="17"/>
    </row>
    <row r="255" spans="1:13" s="1" customFormat="1" ht="15.75" customHeight="1">
      <c r="A255" s="17"/>
      <c r="B255" s="23" t="s">
        <v>139</v>
      </c>
      <c r="C255" s="24" t="s">
        <v>334</v>
      </c>
      <c r="D255" s="75">
        <f>SUM(D256:D257)</f>
        <v>0</v>
      </c>
      <c r="E255" s="76">
        <f>SUM(E256:E257)</f>
        <v>0</v>
      </c>
      <c r="F255" s="76">
        <f>SUM(F256:F257)</f>
        <v>0</v>
      </c>
      <c r="G255" s="76">
        <f>SUM(G256:G257)</f>
        <v>0</v>
      </c>
      <c r="H255" s="71">
        <f t="shared" si="5"/>
        <v>0</v>
      </c>
      <c r="I255" s="17"/>
      <c r="J255" s="17"/>
      <c r="K255" s="17"/>
      <c r="L255" s="17"/>
      <c r="M255" s="17"/>
    </row>
    <row r="256" spans="1:13" s="1" customFormat="1" ht="17.25" customHeight="1">
      <c r="A256" s="17"/>
      <c r="B256" s="40" t="s">
        <v>71</v>
      </c>
      <c r="C256" s="79" t="s">
        <v>335</v>
      </c>
      <c r="D256" s="93"/>
      <c r="E256" s="92"/>
      <c r="F256" s="99"/>
      <c r="G256" s="92"/>
      <c r="H256" s="71">
        <f t="shared" si="5"/>
        <v>0</v>
      </c>
      <c r="I256" s="17"/>
      <c r="J256" s="17"/>
      <c r="K256" s="17"/>
      <c r="L256" s="17"/>
      <c r="M256" s="17"/>
    </row>
    <row r="257" spans="1:13" s="1" customFormat="1" ht="15.75" customHeight="1" thickBot="1">
      <c r="A257" s="17"/>
      <c r="B257" s="80" t="s">
        <v>107</v>
      </c>
      <c r="C257" s="81" t="s">
        <v>336</v>
      </c>
      <c r="D257" s="95"/>
      <c r="E257" s="96"/>
      <c r="F257" s="100"/>
      <c r="G257" s="96"/>
      <c r="H257" s="82">
        <f t="shared" si="5"/>
        <v>0</v>
      </c>
      <c r="I257" s="17"/>
      <c r="J257" s="17"/>
      <c r="K257" s="17"/>
      <c r="L257" s="17"/>
      <c r="M257" s="17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</sheetData>
  <sheetProtection sheet="1" objects="1" scenarios="1"/>
  <mergeCells count="18">
    <mergeCell ref="B174:H174"/>
    <mergeCell ref="B5:H5"/>
    <mergeCell ref="B129:K129"/>
    <mergeCell ref="C169:D169"/>
    <mergeCell ref="C170:D170"/>
    <mergeCell ref="H130:H131"/>
    <mergeCell ref="I130:I131"/>
    <mergeCell ref="J130:J131"/>
    <mergeCell ref="K130:K131"/>
    <mergeCell ref="B130:B131"/>
    <mergeCell ref="B1:H1"/>
    <mergeCell ref="B2:H2"/>
    <mergeCell ref="B3:H3"/>
    <mergeCell ref="B4:H4"/>
    <mergeCell ref="D130:D131"/>
    <mergeCell ref="E130:F130"/>
    <mergeCell ref="G130:G131"/>
    <mergeCell ref="C130:C131"/>
  </mergeCells>
  <printOptions/>
  <pageMargins left="0.95" right="0.5" top="0.8" bottom="0.72" header="0.5" footer="0.5"/>
  <pageSetup cellComments="asDisplayed" fitToHeight="10" fitToWidth="1" horizontalDpi="600" verticalDpi="600" orientation="portrait" paperSize="9" scale="50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FAISAL HABIB</dc:creator>
  <cp:keywords/>
  <dc:description/>
  <cp:lastModifiedBy>Malik Ashraf</cp:lastModifiedBy>
  <cp:lastPrinted>2005-04-06T10:39:41Z</cp:lastPrinted>
  <dcterms:created xsi:type="dcterms:W3CDTF">2003-12-12T22:21:34Z</dcterms:created>
  <dcterms:modified xsi:type="dcterms:W3CDTF">2005-04-06T10:39:53Z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