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<sst xmlns="http://schemas.openxmlformats.org/spreadsheetml/2006/main" count="1240" uniqueCount="710">
  <si>
    <t>Transactions</t>
  </si>
  <si>
    <t xml:space="preserve"> </t>
  </si>
  <si>
    <t>For the month of :-</t>
  </si>
  <si>
    <t>(Rupees in 000)</t>
  </si>
  <si>
    <t>Items</t>
  </si>
  <si>
    <t>Code</t>
  </si>
  <si>
    <t>Opening stock</t>
  </si>
  <si>
    <t>Valuation changes</t>
  </si>
  <si>
    <t>Other changes in volume</t>
  </si>
  <si>
    <t>Closing stock</t>
  </si>
  <si>
    <t>1. Cost of ownership transfer on acquisition of fixed assets during the month</t>
  </si>
  <si>
    <t>2. Cost of ownership transfer on disposal of fixed assets during the month</t>
  </si>
  <si>
    <t>(Rupees in  000)</t>
  </si>
  <si>
    <t>100000000</t>
  </si>
  <si>
    <t>110000000</t>
  </si>
  <si>
    <t>111000000</t>
  </si>
  <si>
    <t>112000000</t>
  </si>
  <si>
    <t>112100000</t>
  </si>
  <si>
    <t>112110000</t>
  </si>
  <si>
    <t>112111000</t>
  </si>
  <si>
    <t>112112000</t>
  </si>
  <si>
    <t>112112100</t>
  </si>
  <si>
    <t>112112200</t>
  </si>
  <si>
    <t>112120000</t>
  </si>
  <si>
    <t>112121000</t>
  </si>
  <si>
    <t>112121100</t>
  </si>
  <si>
    <t>112121200</t>
  </si>
  <si>
    <t>112121210</t>
  </si>
  <si>
    <t>112121220</t>
  </si>
  <si>
    <t>112122000</t>
  </si>
  <si>
    <t>112122100</t>
  </si>
  <si>
    <t>112122200</t>
  </si>
  <si>
    <t>112122210</t>
  </si>
  <si>
    <t>112122220</t>
  </si>
  <si>
    <t>112123000</t>
  </si>
  <si>
    <t>112123100</t>
  </si>
  <si>
    <t>112123200</t>
  </si>
  <si>
    <t>112123210</t>
  </si>
  <si>
    <t>112123220</t>
  </si>
  <si>
    <t>112124000</t>
  </si>
  <si>
    <t>112125000</t>
  </si>
  <si>
    <t>112125100</t>
  </si>
  <si>
    <t>112125110</t>
  </si>
  <si>
    <t>112125120</t>
  </si>
  <si>
    <t>Questionnaire for SBP</t>
  </si>
  <si>
    <t>000000000</t>
  </si>
  <si>
    <t>010000000</t>
  </si>
  <si>
    <t>011000000</t>
  </si>
  <si>
    <t>012000000</t>
  </si>
  <si>
    <t>020000000</t>
  </si>
  <si>
    <t>021000000</t>
  </si>
  <si>
    <t>021100000</t>
  </si>
  <si>
    <t>021200000</t>
  </si>
  <si>
    <t>021210000</t>
  </si>
  <si>
    <t>021220000</t>
  </si>
  <si>
    <t>022000000</t>
  </si>
  <si>
    <t>022100000</t>
  </si>
  <si>
    <t>022110000</t>
  </si>
  <si>
    <t>022111000</t>
  </si>
  <si>
    <t>022112000</t>
  </si>
  <si>
    <t>022112100</t>
  </si>
  <si>
    <t>022112200</t>
  </si>
  <si>
    <t>022200000</t>
  </si>
  <si>
    <t>022210000</t>
  </si>
  <si>
    <t>022211000</t>
  </si>
  <si>
    <t>022212000</t>
  </si>
  <si>
    <t>022212100</t>
  </si>
  <si>
    <t>022212200</t>
  </si>
  <si>
    <t>022220000</t>
  </si>
  <si>
    <t>022221000</t>
  </si>
  <si>
    <t>022222000</t>
  </si>
  <si>
    <t>023000000</t>
  </si>
  <si>
    <t>023100000</t>
  </si>
  <si>
    <t>023110000</t>
  </si>
  <si>
    <t>023120000</t>
  </si>
  <si>
    <t>023200000</t>
  </si>
  <si>
    <t>023210000</t>
  </si>
  <si>
    <t>023220000</t>
  </si>
  <si>
    <t>030000000</t>
  </si>
  <si>
    <t>031000000</t>
  </si>
  <si>
    <t>031100000</t>
  </si>
  <si>
    <t>031200000</t>
  </si>
  <si>
    <t>031210000</t>
  </si>
  <si>
    <t>031211000</t>
  </si>
  <si>
    <t>031212000</t>
  </si>
  <si>
    <t>031212100</t>
  </si>
  <si>
    <t>031212200</t>
  </si>
  <si>
    <t>031220000</t>
  </si>
  <si>
    <t>031221000</t>
  </si>
  <si>
    <t>031222000</t>
  </si>
  <si>
    <t>031222100</t>
  </si>
  <si>
    <t>031222200</t>
  </si>
  <si>
    <t>031230000</t>
  </si>
  <si>
    <t>031231000</t>
  </si>
  <si>
    <t>031232000</t>
  </si>
  <si>
    <t>031232100</t>
  </si>
  <si>
    <t>031232200</t>
  </si>
  <si>
    <t>031250000</t>
  </si>
  <si>
    <t>032000000</t>
  </si>
  <si>
    <t>032100000</t>
  </si>
  <si>
    <t>032110000</t>
  </si>
  <si>
    <t>032120000</t>
  </si>
  <si>
    <t>032121000</t>
  </si>
  <si>
    <t>032122000</t>
  </si>
  <si>
    <t>032200000</t>
  </si>
  <si>
    <t>032210000</t>
  </si>
  <si>
    <t>032211000</t>
  </si>
  <si>
    <t>032212000</t>
  </si>
  <si>
    <t>032214000</t>
  </si>
  <si>
    <t>032215000</t>
  </si>
  <si>
    <t>032220000</t>
  </si>
  <si>
    <t>032221000</t>
  </si>
  <si>
    <t>032222000</t>
  </si>
  <si>
    <t>040000000</t>
  </si>
  <si>
    <t>041000000</t>
  </si>
  <si>
    <t>041100000</t>
  </si>
  <si>
    <t>041120000</t>
  </si>
  <si>
    <t>041121000</t>
  </si>
  <si>
    <t>041121100</t>
  </si>
  <si>
    <t>041121200</t>
  </si>
  <si>
    <t>041121210</t>
  </si>
  <si>
    <t>041121220</t>
  </si>
  <si>
    <t>041122000</t>
  </si>
  <si>
    <t>041122100</t>
  </si>
  <si>
    <t>041122200</t>
  </si>
  <si>
    <t>041122210</t>
  </si>
  <si>
    <t>041122220</t>
  </si>
  <si>
    <t>041123000</t>
  </si>
  <si>
    <t>041123100</t>
  </si>
  <si>
    <t>041123200</t>
  </si>
  <si>
    <t>041123210</t>
  </si>
  <si>
    <t>041123220</t>
  </si>
  <si>
    <t>041124000</t>
  </si>
  <si>
    <t>041200000</t>
  </si>
  <si>
    <t>041210000</t>
  </si>
  <si>
    <t>041211000</t>
  </si>
  <si>
    <t>041212000</t>
  </si>
  <si>
    <t>041212100</t>
  </si>
  <si>
    <t>041212200</t>
  </si>
  <si>
    <t>041220000</t>
  </si>
  <si>
    <t>041221000</t>
  </si>
  <si>
    <t>041222000</t>
  </si>
  <si>
    <t>041222100</t>
  </si>
  <si>
    <t>041222200</t>
  </si>
  <si>
    <t>041230000</t>
  </si>
  <si>
    <t>041231000</t>
  </si>
  <si>
    <t>041232000</t>
  </si>
  <si>
    <t>041232100</t>
  </si>
  <si>
    <t>041232200</t>
  </si>
  <si>
    <t>041250000</t>
  </si>
  <si>
    <t>041251000</t>
  </si>
  <si>
    <t>041252000</t>
  </si>
  <si>
    <t>041260000</t>
  </si>
  <si>
    <t>041270000</t>
  </si>
  <si>
    <t>041280000</t>
  </si>
  <si>
    <t>042000000</t>
  </si>
  <si>
    <t>042100000</t>
  </si>
  <si>
    <t>042200000</t>
  </si>
  <si>
    <t>050000000</t>
  </si>
  <si>
    <t>051000000</t>
  </si>
  <si>
    <t>051100000</t>
  </si>
  <si>
    <t>051200000</t>
  </si>
  <si>
    <t>051210000</t>
  </si>
  <si>
    <t>051220000</t>
  </si>
  <si>
    <t>052000000</t>
  </si>
  <si>
    <t>052100000</t>
  </si>
  <si>
    <t>052200000</t>
  </si>
  <si>
    <t>052210000</t>
  </si>
  <si>
    <t>052220000</t>
  </si>
  <si>
    <t>060000000</t>
  </si>
  <si>
    <t>061000000</t>
  </si>
  <si>
    <t>061100000</t>
  </si>
  <si>
    <t>061200000</t>
  </si>
  <si>
    <t>061210000</t>
  </si>
  <si>
    <t>061220000</t>
  </si>
  <si>
    <t>062000000</t>
  </si>
  <si>
    <t>062100000</t>
  </si>
  <si>
    <t>062200000</t>
  </si>
  <si>
    <t>062210000</t>
  </si>
  <si>
    <t>062220000</t>
  </si>
  <si>
    <t>063000000</t>
  </si>
  <si>
    <t>070000000</t>
  </si>
  <si>
    <t>071000000</t>
  </si>
  <si>
    <t>071100000</t>
  </si>
  <si>
    <t>071110000</t>
  </si>
  <si>
    <t>071120000</t>
  </si>
  <si>
    <t>071121000</t>
  </si>
  <si>
    <t>071122000</t>
  </si>
  <si>
    <t>071200000</t>
  </si>
  <si>
    <t>071210000</t>
  </si>
  <si>
    <t>071220000</t>
  </si>
  <si>
    <t>071221000</t>
  </si>
  <si>
    <t>071222000</t>
  </si>
  <si>
    <t>071300000</t>
  </si>
  <si>
    <t>071310000</t>
  </si>
  <si>
    <t>071320000</t>
  </si>
  <si>
    <t>071321000</t>
  </si>
  <si>
    <t>071322000</t>
  </si>
  <si>
    <t>071400000</t>
  </si>
  <si>
    <t>071410000</t>
  </si>
  <si>
    <t>071420000</t>
  </si>
  <si>
    <t>071421000</t>
  </si>
  <si>
    <t>071422000</t>
  </si>
  <si>
    <t>072000000</t>
  </si>
  <si>
    <t>072100000</t>
  </si>
  <si>
    <t>072110000</t>
  </si>
  <si>
    <t>072120000</t>
  </si>
  <si>
    <t>072121000</t>
  </si>
  <si>
    <t>072122000</t>
  </si>
  <si>
    <t>072200000</t>
  </si>
  <si>
    <t>072210000</t>
  </si>
  <si>
    <t>072220000</t>
  </si>
  <si>
    <t>072221000</t>
  </si>
  <si>
    <t>072222000</t>
  </si>
  <si>
    <t>072300000</t>
  </si>
  <si>
    <t>072310000</t>
  </si>
  <si>
    <t>072320000</t>
  </si>
  <si>
    <t>072321000</t>
  </si>
  <si>
    <t>072322000</t>
  </si>
  <si>
    <t>072400000</t>
  </si>
  <si>
    <t>072410000</t>
  </si>
  <si>
    <t>072420000</t>
  </si>
  <si>
    <t>072421000</t>
  </si>
  <si>
    <t>072422000</t>
  </si>
  <si>
    <t>080000000</t>
  </si>
  <si>
    <t>081000000</t>
  </si>
  <si>
    <t>081100000</t>
  </si>
  <si>
    <t>081200000</t>
  </si>
  <si>
    <t>081210000</t>
  </si>
  <si>
    <t>081211000</t>
  </si>
  <si>
    <t>081211100</t>
  </si>
  <si>
    <t>081211200</t>
  </si>
  <si>
    <t>081211210</t>
  </si>
  <si>
    <t>081211220</t>
  </si>
  <si>
    <t>081212000</t>
  </si>
  <si>
    <t>081212100</t>
  </si>
  <si>
    <t>081212200</t>
  </si>
  <si>
    <t>081212300</t>
  </si>
  <si>
    <t>081212400</t>
  </si>
  <si>
    <t>081212500</t>
  </si>
  <si>
    <t>081213000</t>
  </si>
  <si>
    <t>081214000</t>
  </si>
  <si>
    <t>081215000</t>
  </si>
  <si>
    <t>081216000</t>
  </si>
  <si>
    <t>081220000</t>
  </si>
  <si>
    <t>081221000</t>
  </si>
  <si>
    <t>081221100</t>
  </si>
  <si>
    <t>081221200</t>
  </si>
  <si>
    <t>081221210</t>
  </si>
  <si>
    <t>081221220</t>
  </si>
  <si>
    <t>081222000</t>
  </si>
  <si>
    <t>081222100</t>
  </si>
  <si>
    <t>081222200</t>
  </si>
  <si>
    <t>081222300</t>
  </si>
  <si>
    <t>081222400</t>
  </si>
  <si>
    <t>081222500</t>
  </si>
  <si>
    <t>081223000</t>
  </si>
  <si>
    <t>081224000</t>
  </si>
  <si>
    <t>081225000</t>
  </si>
  <si>
    <t>081226000</t>
  </si>
  <si>
    <t>081300000</t>
  </si>
  <si>
    <t>081400000</t>
  </si>
  <si>
    <t>082000000</t>
  </si>
  <si>
    <t>082100000</t>
  </si>
  <si>
    <t>082200000</t>
  </si>
  <si>
    <t>082300000</t>
  </si>
  <si>
    <t>082400000</t>
  </si>
  <si>
    <t>090000000</t>
  </si>
  <si>
    <t>091000000</t>
  </si>
  <si>
    <t>091100000</t>
  </si>
  <si>
    <t>091110000</t>
  </si>
  <si>
    <t>091111000</t>
  </si>
  <si>
    <t>091112000</t>
  </si>
  <si>
    <t>091120000</t>
  </si>
  <si>
    <t>091121000</t>
  </si>
  <si>
    <t>091122000</t>
  </si>
  <si>
    <t>091130000</t>
  </si>
  <si>
    <t>091131000</t>
  </si>
  <si>
    <t>091132000</t>
  </si>
  <si>
    <t>091133000</t>
  </si>
  <si>
    <t>091134000</t>
  </si>
  <si>
    <t>091140000</t>
  </si>
  <si>
    <t>091200000</t>
  </si>
  <si>
    <t>091210000</t>
  </si>
  <si>
    <t>091220000</t>
  </si>
  <si>
    <t>091230000</t>
  </si>
  <si>
    <t>091300000</t>
  </si>
  <si>
    <t>091400000</t>
  </si>
  <si>
    <t>092000000</t>
  </si>
  <si>
    <t>092100000</t>
  </si>
  <si>
    <t>092110000</t>
  </si>
  <si>
    <t>092111000</t>
  </si>
  <si>
    <t>092111100</t>
  </si>
  <si>
    <t>092111200</t>
  </si>
  <si>
    <t>092112000</t>
  </si>
  <si>
    <t>092113000</t>
  </si>
  <si>
    <t>092120000</t>
  </si>
  <si>
    <t>092200000</t>
  </si>
  <si>
    <t>Opening stock at cost</t>
  </si>
  <si>
    <t>Closing stock at cost</t>
  </si>
  <si>
    <t>Acc. depreciation</t>
  </si>
  <si>
    <t>Present value</t>
  </si>
  <si>
    <t>Acquisition</t>
  </si>
  <si>
    <t>Disposal</t>
  </si>
  <si>
    <t>Assets</t>
  </si>
  <si>
    <t>1. Monetary gold and SDRs</t>
  </si>
  <si>
    <t>1. Moneary gold</t>
  </si>
  <si>
    <t>2. Holdings of SDRs</t>
  </si>
  <si>
    <t>1. Currency</t>
  </si>
  <si>
    <t>6. Non-residents</t>
  </si>
  <si>
    <t>2. Loans (borrowings)</t>
  </si>
  <si>
    <t>3. Financial Derivatives</t>
  </si>
  <si>
    <t>4. Other accounts payable</t>
  </si>
  <si>
    <t>2. Others</t>
  </si>
  <si>
    <t>1. Central Government</t>
  </si>
  <si>
    <t>1. Included in official reserves</t>
  </si>
  <si>
    <t>1. Deposit money institutions</t>
  </si>
  <si>
    <t>1. Public</t>
  </si>
  <si>
    <t>2. Private</t>
  </si>
  <si>
    <t>1. Foreign controlled</t>
  </si>
  <si>
    <t>2. National private</t>
  </si>
  <si>
    <t xml:space="preserve">2. Foreign currency </t>
  </si>
  <si>
    <t>1. National currency</t>
  </si>
  <si>
    <t>1. Short-term</t>
  </si>
  <si>
    <t>1. Treasury bills</t>
  </si>
  <si>
    <t>1. Deposit money institutions (TFCs etc)</t>
  </si>
  <si>
    <t>1. Federal investment bonds</t>
  </si>
  <si>
    <t>1. Central Government short-term securities</t>
  </si>
  <si>
    <t>1. Foreign exchange bearer certificates (FEBCs)</t>
  </si>
  <si>
    <t>1. Loan to IMF</t>
  </si>
  <si>
    <t>1. Life insurance corporations</t>
  </si>
  <si>
    <t>1. Resident Sectors</t>
  </si>
  <si>
    <t>1. Dividends receivable</t>
  </si>
  <si>
    <t>1. Non-financial corporations</t>
  </si>
  <si>
    <t>2.. Others</t>
  </si>
  <si>
    <t>2. Nonresidents</t>
  </si>
  <si>
    <t>2. Other deposit accepting institutions</t>
  </si>
  <si>
    <t>2. Other central government short- term securities</t>
  </si>
  <si>
    <t>2. long-term</t>
  </si>
  <si>
    <t>2. Pakistan investment bonds</t>
  </si>
  <si>
    <t>2. Foreign currency</t>
  </si>
  <si>
    <t>2. Non-residents short-term securities</t>
  </si>
  <si>
    <t>2. Foreign currency bearer certificates  (FCBCs)</t>
  </si>
  <si>
    <t>2. Non-residents long-term Securities</t>
  </si>
  <si>
    <t>2. Reverse repo</t>
  </si>
  <si>
    <t>2. NPIs (Non market)</t>
  </si>
  <si>
    <t>2. NPIs(Non market)</t>
  </si>
  <si>
    <t>2. Other revesse repos</t>
  </si>
  <si>
    <t>2. Non-life insurance corporations</t>
  </si>
  <si>
    <t>2. Settlement accounts</t>
  </si>
  <si>
    <t>2. Financial Corporations</t>
  </si>
  <si>
    <t>2. Non- resident sector</t>
  </si>
  <si>
    <t>3. Nonresidents</t>
  </si>
  <si>
    <t>3. Securities other than shares</t>
  </si>
  <si>
    <t>3. Financial intermediaries</t>
  </si>
  <si>
    <t>3. Other short-term loans to non-residents</t>
  </si>
  <si>
    <t>3. Other financial intermediaries</t>
  </si>
  <si>
    <t>3. Non-resident insurance corporations(life&amp; non-life)</t>
  </si>
  <si>
    <t>3. Central government</t>
  </si>
  <si>
    <t>3. Items in the process of collection</t>
  </si>
  <si>
    <t>4. Loans extended (Advances)</t>
  </si>
  <si>
    <t>4. Financial auxiliaries</t>
  </si>
  <si>
    <t>4. Non-residents</t>
  </si>
  <si>
    <t>4. Provincial governemts</t>
  </si>
  <si>
    <t>4. Miscellaneous assets items</t>
  </si>
  <si>
    <t>5. Shares and other equity</t>
  </si>
  <si>
    <t xml:space="preserve">5. Non-residents </t>
  </si>
  <si>
    <t>5. Insurance corporations</t>
  </si>
  <si>
    <t>5. Local governments</t>
  </si>
  <si>
    <t>6. Insurance Technical Reserve</t>
  </si>
  <si>
    <t>6. Other resident sector</t>
  </si>
  <si>
    <t>7. Financial Derivatives</t>
  </si>
  <si>
    <t>8. Other accounts receivable</t>
  </si>
  <si>
    <t>1. Produced assets</t>
  </si>
  <si>
    <t>1. Tangible fixed assets</t>
  </si>
  <si>
    <t>1. Dwellings(residential buildings)</t>
  </si>
  <si>
    <t xml:space="preserve">1. Building on freehold land </t>
  </si>
  <si>
    <t>1. Transport equipments</t>
  </si>
  <si>
    <t>1. Computer software</t>
  </si>
  <si>
    <t>1. Tangible non-produced assets</t>
  </si>
  <si>
    <t>1. Land</t>
  </si>
  <si>
    <t>1. Freehold land</t>
  </si>
  <si>
    <t xml:space="preserve">2. Building on leasehold land </t>
  </si>
  <si>
    <t>2. Other buildings and structures</t>
  </si>
  <si>
    <t>2. Furniture &amp; fixtures</t>
  </si>
  <si>
    <t>2. Intangible fixed assets</t>
  </si>
  <si>
    <t>2. Non-produced assets</t>
  </si>
  <si>
    <t>2. Leasehold land</t>
  </si>
  <si>
    <t>2. Recreational land</t>
  </si>
  <si>
    <t>2. Intangible non-produced assets</t>
  </si>
  <si>
    <t>2. Purchased goodwill</t>
  </si>
  <si>
    <t>3. Machinery and equipment</t>
  </si>
  <si>
    <t>3. Office equipments</t>
  </si>
  <si>
    <t>3. Other intangible fixed assets n.e.s</t>
  </si>
  <si>
    <t>3. Inventories</t>
  </si>
  <si>
    <t>3. Other land n.e.s</t>
  </si>
  <si>
    <t>4. Other tangible fixed assets n.e.s</t>
  </si>
  <si>
    <t>4. Valuables</t>
  </si>
  <si>
    <t>9. Non-financial assets</t>
  </si>
  <si>
    <t>Liabilities</t>
  </si>
  <si>
    <t>1. Notes in circulation</t>
  </si>
  <si>
    <t>1. Spectial government sector deposits</t>
  </si>
  <si>
    <t>1. Provision for losses</t>
  </si>
  <si>
    <t>1. Provision for loan losses</t>
  </si>
  <si>
    <t>1. Dividends paybale</t>
  </si>
  <si>
    <t>1. Settlement accounts non-residents</t>
  </si>
  <si>
    <t>1. Funds contributed by owners</t>
  </si>
  <si>
    <t>1.. Central Government</t>
  </si>
  <si>
    <t>2. Transferable deposits</t>
  </si>
  <si>
    <t>2.  Private</t>
  </si>
  <si>
    <t>2. Financial corporations</t>
  </si>
  <si>
    <t>2. Non-Life insurance corporations</t>
  </si>
  <si>
    <t>2. Other federal government deposits</t>
  </si>
  <si>
    <t>2. Provision for other losses</t>
  </si>
  <si>
    <t xml:space="preserve">2. Other deposit accepting  institutions </t>
  </si>
  <si>
    <t>2. Retained earnings</t>
  </si>
  <si>
    <t>3. Pension funds</t>
  </si>
  <si>
    <t>3. Central Government</t>
  </si>
  <si>
    <t>3. Current year result</t>
  </si>
  <si>
    <t>4. Provincial Governments</t>
  </si>
  <si>
    <t>4. General and special reserves</t>
  </si>
  <si>
    <t>5. Insurance and pension funds</t>
  </si>
  <si>
    <t>5. Non-residents</t>
  </si>
  <si>
    <t>5. Other resident sector</t>
  </si>
  <si>
    <t>5. SDR allocations</t>
  </si>
  <si>
    <t>6.. Non-residents</t>
  </si>
  <si>
    <t>6. Valuation adjustments</t>
  </si>
  <si>
    <t>2. Provincial governments short- term securities</t>
  </si>
  <si>
    <t>3. Local governments short-term securities</t>
  </si>
  <si>
    <t>4. Central Government</t>
  </si>
  <si>
    <t>5. Provincial governments long- term securities</t>
  </si>
  <si>
    <t>6. Local governments long-term securities</t>
  </si>
  <si>
    <t>3. Dollar bearer certificates (DBCs)</t>
  </si>
  <si>
    <t>4. Special US $ bonds</t>
  </si>
  <si>
    <t>5. Other central government long-term securities</t>
  </si>
  <si>
    <t>1. Reverse repo</t>
  </si>
  <si>
    <t>2. Other loans/ advances</t>
  </si>
  <si>
    <t>5. Provincial Governments</t>
  </si>
  <si>
    <t>6. Local governments</t>
  </si>
  <si>
    <t>7. SBP employees</t>
  </si>
  <si>
    <t>8. Non-residents</t>
  </si>
  <si>
    <t>2. Long-term loans/ advances</t>
  </si>
  <si>
    <t>1. Short-term loans/ advances</t>
  </si>
  <si>
    <t>7. SBP Employees</t>
  </si>
  <si>
    <t>1. Non-residents</t>
  </si>
  <si>
    <t>2. Other long-term loans to non-residents</t>
  </si>
  <si>
    <t>1. Quoted</t>
  </si>
  <si>
    <t>2. Non-Quoted</t>
  </si>
  <si>
    <t>1. Land underlying Buildings and structures</t>
  </si>
  <si>
    <t>2. Other tangible non-produced assets n.e.s</t>
  </si>
  <si>
    <t>4. Other machinery &amp; equipments</t>
  </si>
  <si>
    <t>2. Entertainment, literary or artistic originals</t>
  </si>
  <si>
    <t xml:space="preserve">1. Leases and other transferable contracts </t>
  </si>
  <si>
    <t>3. Other intangible non-produced assets n.e.s</t>
  </si>
  <si>
    <t>1. Special government sector deposits</t>
  </si>
  <si>
    <t>1. Financial corporations</t>
  </si>
  <si>
    <t>2. Central Government</t>
  </si>
  <si>
    <t>3. Provincial Governments</t>
  </si>
  <si>
    <t>4. Local governments</t>
  </si>
  <si>
    <t>1. Foreign central banks</t>
  </si>
  <si>
    <t>2. International organisations</t>
  </si>
  <si>
    <t>3. Others</t>
  </si>
  <si>
    <t>1. Short term</t>
  </si>
  <si>
    <t xml:space="preserve">1. Loan from IMF </t>
  </si>
  <si>
    <t>2. Other loans from non-residents</t>
  </si>
  <si>
    <t>2. Long term</t>
  </si>
  <si>
    <t>2. Miscellaneous liability items  non-residents</t>
  </si>
  <si>
    <t>031110000</t>
  </si>
  <si>
    <t>031111000</t>
  </si>
  <si>
    <t>031112000</t>
  </si>
  <si>
    <t>031120000</t>
  </si>
  <si>
    <t>031240000</t>
  </si>
  <si>
    <t>031241000</t>
  </si>
  <si>
    <t>031242000</t>
  </si>
  <si>
    <t>031243000</t>
  </si>
  <si>
    <t>031244000</t>
  </si>
  <si>
    <t>031245000</t>
  </si>
  <si>
    <t>032213000</t>
  </si>
  <si>
    <t>041110000</t>
  </si>
  <si>
    <t>041111000</t>
  </si>
  <si>
    <t>041111100</t>
  </si>
  <si>
    <t>041111200</t>
  </si>
  <si>
    <t>041111210</t>
  </si>
  <si>
    <t>041111220</t>
  </si>
  <si>
    <t>041112000</t>
  </si>
  <si>
    <t>041112100</t>
  </si>
  <si>
    <t>041112200</t>
  </si>
  <si>
    <t>041112210</t>
  </si>
  <si>
    <t>041112220</t>
  </si>
  <si>
    <t>041113000</t>
  </si>
  <si>
    <t>041113100</t>
  </si>
  <si>
    <t>041113200</t>
  </si>
  <si>
    <t>041113210</t>
  </si>
  <si>
    <t>041113220</t>
  </si>
  <si>
    <t>041114000</t>
  </si>
  <si>
    <t>041125000</t>
  </si>
  <si>
    <t>041125100</t>
  </si>
  <si>
    <t>041125200</t>
  </si>
  <si>
    <t>041127000</t>
  </si>
  <si>
    <t>041124100</t>
  </si>
  <si>
    <t>041124200</t>
  </si>
  <si>
    <t>041240000</t>
  </si>
  <si>
    <t>041241000</t>
  </si>
  <si>
    <t>041242000</t>
  </si>
  <si>
    <t>042110000</t>
  </si>
  <si>
    <t>042111000</t>
  </si>
  <si>
    <t>042112000</t>
  </si>
  <si>
    <t>042112100</t>
  </si>
  <si>
    <t>042112200</t>
  </si>
  <si>
    <t>042113000</t>
  </si>
  <si>
    <t>042113100</t>
  </si>
  <si>
    <t>042113200</t>
  </si>
  <si>
    <t>042210000</t>
  </si>
  <si>
    <t>042211000</t>
  </si>
  <si>
    <t>042212000</t>
  </si>
  <si>
    <t>042212100</t>
  </si>
  <si>
    <t>042212200</t>
  </si>
  <si>
    <t>051110000</t>
  </si>
  <si>
    <t>051120000</t>
  </si>
  <si>
    <t>051121000</t>
  </si>
  <si>
    <t>051122000</t>
  </si>
  <si>
    <t>051221000</t>
  </si>
  <si>
    <t>051222000</t>
  </si>
  <si>
    <t>051300000</t>
  </si>
  <si>
    <t>051310000</t>
  </si>
  <si>
    <t>051320000</t>
  </si>
  <si>
    <t>051321000</t>
  </si>
  <si>
    <t>051322000</t>
  </si>
  <si>
    <t>051400000</t>
  </si>
  <si>
    <t>052110000</t>
  </si>
  <si>
    <t>052120000</t>
  </si>
  <si>
    <t>052121000</t>
  </si>
  <si>
    <t>052122000</t>
  </si>
  <si>
    <t>052221000</t>
  </si>
  <si>
    <t>052222000</t>
  </si>
  <si>
    <t>052300000</t>
  </si>
  <si>
    <t>052310000</t>
  </si>
  <si>
    <t>052320000</t>
  </si>
  <si>
    <t>052321000</t>
  </si>
  <si>
    <t>052322000</t>
  </si>
  <si>
    <t>052400000</t>
  </si>
  <si>
    <t>072500000</t>
  </si>
  <si>
    <t>092210000</t>
  </si>
  <si>
    <t>092220000</t>
  </si>
  <si>
    <t>092230000</t>
  </si>
  <si>
    <t>1. IMF quota</t>
  </si>
  <si>
    <t>2. Dividends receivable non-residents</t>
  </si>
  <si>
    <t>3. Settlement accounts non-residents</t>
  </si>
  <si>
    <t>4. Items in the process of collection</t>
  </si>
  <si>
    <t>5. Miscellaneous assets items - non-residents</t>
  </si>
  <si>
    <t>082500000</t>
  </si>
  <si>
    <t>5. Other international organisations</t>
  </si>
  <si>
    <t>2. IMF Accounts No. 1 &amp; Securities</t>
  </si>
  <si>
    <t>3. IMF Account No. 2</t>
  </si>
  <si>
    <t>4. Use of Fund Credit</t>
  </si>
  <si>
    <t>6. Others</t>
  </si>
  <si>
    <t>1 Multilateral payment agreements</t>
  </si>
  <si>
    <t>2 Others</t>
  </si>
  <si>
    <t>3. Special national fund bonds</t>
  </si>
  <si>
    <t>4. Bearer national fund bonds</t>
  </si>
  <si>
    <t>1. National currency coins</t>
  </si>
  <si>
    <t>2. Foreign currency (notes &amp; coins)</t>
  </si>
  <si>
    <t>2. Currency and deposits</t>
  </si>
  <si>
    <t>End of Period Exchange Rate</t>
  </si>
  <si>
    <t>Other Depository Corporations</t>
  </si>
  <si>
    <t>Other Financial Corporations</t>
  </si>
  <si>
    <t>Central Government</t>
  </si>
  <si>
    <t>State and Local Government</t>
  </si>
  <si>
    <t>Public Nonfinancial Corporations</t>
  </si>
  <si>
    <t>Other Nonfinancial Corporations</t>
  </si>
  <si>
    <t>Other Resident Sectors</t>
  </si>
  <si>
    <t>Nonresidents</t>
  </si>
  <si>
    <t xml:space="preserve">Public Nonfinancial Corporations  </t>
  </si>
  <si>
    <t xml:space="preserve">Other Nonfinancial Corporations  </t>
  </si>
  <si>
    <t xml:space="preserve">Other Resident Sectors  </t>
  </si>
  <si>
    <t>SDR Holdings, IMF Record</t>
  </si>
  <si>
    <t>Use of Fund Credit &amp; Loans, IMF Record</t>
  </si>
  <si>
    <t>SDR Allocations, IMF Record</t>
  </si>
  <si>
    <t>Memorandum  Items</t>
  </si>
  <si>
    <t/>
  </si>
  <si>
    <t>Central Bank Float</t>
  </si>
  <si>
    <t>Transferable Deposits</t>
  </si>
  <si>
    <t>Other Deposits</t>
  </si>
  <si>
    <t>Securities Other Than Shares</t>
  </si>
  <si>
    <t>Loans</t>
  </si>
  <si>
    <t>Financial Derivatives</t>
  </si>
  <si>
    <t>Other Accounts Receivable</t>
  </si>
  <si>
    <t>Transferable Deposits Excluded From Broad Money</t>
  </si>
  <si>
    <t>Other Deposits Excluded From Broad Money</t>
  </si>
  <si>
    <t>Securities Other Than Shares, Excluded From Broad Money</t>
  </si>
  <si>
    <t>Other Accounts Payable</t>
  </si>
  <si>
    <t>Fund Accounts</t>
  </si>
  <si>
    <t>Expected Losses on Loans</t>
  </si>
  <si>
    <t>(Millions of Nc)</t>
  </si>
  <si>
    <t>Shares and Other Equity</t>
  </si>
  <si>
    <t>Shares and Other Equity: Market Value, by Holding Sector</t>
  </si>
  <si>
    <t xml:space="preserve">Accrued interest on Loans </t>
  </si>
  <si>
    <t>Arrears on Loans (Principal and interest)</t>
  </si>
  <si>
    <t>Accrued interest on Securities Other Than Shares</t>
  </si>
  <si>
    <t>Claims on Other Depository Corporations in Liquidation</t>
  </si>
  <si>
    <t>Transf. Dep. Other Depository Corporations in Liquidation Nc</t>
  </si>
  <si>
    <t>Transf. Dep. Other Depository Corporations in Liquidation Fc</t>
  </si>
  <si>
    <t>Other Dep. Other Depository Corporations in Liquidation Nc</t>
  </si>
  <si>
    <t>Other Dep. Other Depository Corporations in Liquidation Fc</t>
  </si>
  <si>
    <t>Securities Other Depository Corporations in Liquidation Nc</t>
  </si>
  <si>
    <t>Securities Other Depository Corporations in Liquidation Fc</t>
  </si>
  <si>
    <t>Loans Other Depository Corporations in Liquidation Nc</t>
  </si>
  <si>
    <t>Loans Other Depository Corporations in Liquidation Fc</t>
  </si>
  <si>
    <t>Financial Derivatives Other Depository Corporations in Liquidation Nc</t>
  </si>
  <si>
    <t>Financial Derivatives Other Depository Corporations in Liquidation Fc</t>
  </si>
  <si>
    <t>Other Accounts Rec. Other Depository Corporations in Liquidation Nc</t>
  </si>
  <si>
    <t>Other Accounts Rec. Other Depository Corporations in Liquidation Fc</t>
  </si>
  <si>
    <t>Claims on Other Financial Corporations in Liquidation</t>
  </si>
  <si>
    <t>Transf. Dep. Other Financial Corporations in Liquidation Nc</t>
  </si>
  <si>
    <t>Transf. Dep. Other Financial Corporations in Liquidation Fc</t>
  </si>
  <si>
    <t>Other Dep. Other Financial Corporations in Liquidation Nc</t>
  </si>
  <si>
    <t>Other Dep. Other Financial Corporations in Liquidation Fc</t>
  </si>
  <si>
    <t>Securities Other Financial Corporations in Liquidation Nc</t>
  </si>
  <si>
    <t>Securities Other Financial Corporations in Liquidation Fc</t>
  </si>
  <si>
    <t>Loans Other Financial Corporations in Liquidation Nc</t>
  </si>
  <si>
    <t>Loans Other Financial Corporations in Liquidation Fc</t>
  </si>
  <si>
    <t>Financial Derivatives Other Financial Corporations in Liquidation Nc</t>
  </si>
  <si>
    <t>Financial Derivatives Other Financial Corporations in Liquidation Fc</t>
  </si>
  <si>
    <t>Other Accounts Rec. Other Financial Corporations in Liquidation Nc</t>
  </si>
  <si>
    <t>Other Accounts Rec. Other Financial Corporations in Liquidation Fc</t>
  </si>
  <si>
    <t>Liabilities To Other Depository Corporations in Liquidation</t>
  </si>
  <si>
    <t>Transf. Dep. Excl. Other Depository Corporations in Liquidation Nc</t>
  </si>
  <si>
    <t>Transf. Dep. Excl. Other Depository Corporations in Liquidation Fc</t>
  </si>
  <si>
    <t>Other Dep. Excl. Other Depository Corporations in Liquidation Nc</t>
  </si>
  <si>
    <t>Other Dep. Excl. Other Depository Corporations in Liquidation Fc</t>
  </si>
  <si>
    <t>Securities Excl. Other Depository Corporations in Liquidation Nc</t>
  </si>
  <si>
    <t>Securities Excl. Other Depository Corporations in Liquidation Fc</t>
  </si>
  <si>
    <t>Other Accounts Pay. Other Depository Corporations in Liquidation Nc</t>
  </si>
  <si>
    <t>Other Accounts Pay. Other Depository Corporations in Liquidation Fc</t>
  </si>
  <si>
    <t>Liabilities To Other Financial Corporations in Liquidation</t>
  </si>
  <si>
    <t>Transf. Dep. Excl. Other Financial Corporations in Liquidation Nc</t>
  </si>
  <si>
    <t>Transf. Dep. Excl. Other Financial Corporations in Liquidation Fc</t>
  </si>
  <si>
    <t>Other Dep. Excl. Other Financial Corporations in Liquidation Nc</t>
  </si>
  <si>
    <t>Other Dep. Excl. Other Financial Corporations in Liquidation Fc</t>
  </si>
  <si>
    <t>Securities Excl. Other Financial Corporations in Liquidation Nc</t>
  </si>
  <si>
    <t>Securities Excl. Other Financial Corporations in Liquidation Fc</t>
  </si>
  <si>
    <t>Other Accounts Pay. Other Financial Corporations in Liquidation Nc</t>
  </si>
  <si>
    <t>Other Accounts Pay. Other Financial Corporations in Liquidation Fc</t>
  </si>
  <si>
    <t>Reserve Position in The Fund, IMFRecord</t>
  </si>
  <si>
    <t>(Millions of US Dollars)</t>
  </si>
  <si>
    <t>SDR Holdings, IMFRecord</t>
  </si>
  <si>
    <t xml:space="preserve">     of Which: Loans From IMF</t>
  </si>
  <si>
    <t>1. Multilateral payment agreements</t>
  </si>
  <si>
    <t>2. Other deposits included in official reserve assets</t>
  </si>
  <si>
    <t>2. Other deposit accepting institutions (PTCs/ TFCs/ Boands etc)</t>
  </si>
  <si>
    <t>3. Other financial intermediaries (PTCs/ TFCs/ Bonds etc)</t>
  </si>
  <si>
    <t>1. Federal government excluding NPIs &amp; Public ent.</t>
  </si>
  <si>
    <t>1. Provincial Governments excluding NPIs</t>
  </si>
  <si>
    <t>041126000</t>
  </si>
  <si>
    <t>041128000</t>
  </si>
  <si>
    <t>1. Currency &amp; deposits</t>
  </si>
  <si>
    <t>112200000</t>
  </si>
  <si>
    <t>113000000</t>
  </si>
  <si>
    <t>113100000</t>
  </si>
  <si>
    <t>113200000</t>
  </si>
  <si>
    <t>120000000</t>
  </si>
  <si>
    <t>121000000</t>
  </si>
  <si>
    <t>1 Suspense account</t>
  </si>
  <si>
    <t>2 Prepayment of taxes</t>
  </si>
  <si>
    <t>3 Prepayment of rent</t>
  </si>
  <si>
    <t>4 Prepaid operating expenses</t>
  </si>
  <si>
    <t>5 Other miscellaneous asset items</t>
  </si>
  <si>
    <t>081410000</t>
  </si>
  <si>
    <t>081420000</t>
  </si>
  <si>
    <t>081430000</t>
  </si>
  <si>
    <t>081440000</t>
  </si>
  <si>
    <t>081450000</t>
  </si>
  <si>
    <t>2 Provision for expected costs</t>
  </si>
  <si>
    <t>3 Deferred tax liabilities</t>
  </si>
  <si>
    <t>4 Accrued wages</t>
  </si>
  <si>
    <t>5 Accrued rent</t>
  </si>
  <si>
    <t>6 Accrued taxes</t>
  </si>
  <si>
    <t>7 Other miscellaneous liability items</t>
  </si>
  <si>
    <t>4. Miscellaneous liability items</t>
  </si>
  <si>
    <t>3. Restricted deposits</t>
  </si>
  <si>
    <t>1. Employees</t>
  </si>
  <si>
    <t>4. Other deposits</t>
  </si>
  <si>
    <t>114000000</t>
  </si>
  <si>
    <t>114100000</t>
  </si>
  <si>
    <t>114200000</t>
  </si>
  <si>
    <t>3. Other deposits</t>
  </si>
  <si>
    <t>023111000</t>
  </si>
  <si>
    <t>023112000</t>
  </si>
  <si>
    <t>023112100</t>
  </si>
  <si>
    <t>023112200</t>
  </si>
  <si>
    <t>023121000</t>
  </si>
  <si>
    <t>023122000</t>
  </si>
  <si>
    <t>023122100</t>
  </si>
  <si>
    <t>023122200</t>
  </si>
  <si>
    <t>023211000</t>
  </si>
  <si>
    <t>023212000</t>
  </si>
  <si>
    <t>023212100</t>
  </si>
  <si>
    <t>023212200</t>
  </si>
  <si>
    <t>023221000</t>
  </si>
  <si>
    <t>023222000</t>
  </si>
  <si>
    <t>023222100</t>
  </si>
  <si>
    <t>023222200</t>
  </si>
  <si>
    <t>023230000</t>
  </si>
  <si>
    <t>023231000</t>
  </si>
  <si>
    <t>023231100</t>
  </si>
  <si>
    <t>023231200</t>
  </si>
  <si>
    <t>023232000</t>
  </si>
  <si>
    <t>2. Accumulated depreciation</t>
  </si>
  <si>
    <t>3. Other accounts payable - other resident</t>
  </si>
  <si>
    <t xml:space="preserve">4. Other accounts payable  non-residents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</si>
</sst>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\-mmm\-yyyy"/>
  </numFmts>
  <fonts count="13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0"/>
    </font>
    <font>
      <sz val="10"/>
      <color indexed="12"/>
      <name val="Garamond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indent="3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left" inden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 indent="2"/>
    </xf>
    <xf numFmtId="0" fontId="10" fillId="0" borderId="0" xfId="0" applyFont="1" applyFill="1" applyAlignment="1">
      <alignment horizontal="left" wrapText="1" indent="1"/>
    </xf>
    <xf numFmtId="0" fontId="0" fillId="0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 applyProtection="1">
      <alignment vertical="top" wrapText="1"/>
      <protection/>
    </xf>
    <xf numFmtId="3" fontId="0" fillId="0" borderId="3" xfId="0" applyNumberFormat="1" applyFont="1" applyFill="1" applyBorder="1" applyAlignment="1" applyProtection="1">
      <alignment vertical="top" wrapText="1"/>
      <protection locked="0"/>
    </xf>
    <xf numFmtId="3" fontId="0" fillId="0" borderId="5" xfId="0" applyNumberFormat="1" applyFont="1" applyFill="1" applyBorder="1" applyAlignment="1" applyProtection="1">
      <alignment vertical="top" wrapText="1"/>
      <protection locked="0"/>
    </xf>
    <xf numFmtId="3" fontId="0" fillId="0" borderId="6" xfId="0" applyNumberFormat="1" applyFont="1" applyFill="1" applyBorder="1" applyAlignment="1" applyProtection="1">
      <alignment vertical="top" wrapText="1"/>
      <protection/>
    </xf>
    <xf numFmtId="3" fontId="0" fillId="0" borderId="7" xfId="0" applyNumberFormat="1" applyFont="1" applyFill="1" applyBorder="1" applyAlignment="1">
      <alignment vertical="top" wrapText="1"/>
    </xf>
    <xf numFmtId="3" fontId="0" fillId="0" borderId="8" xfId="0" applyNumberFormat="1" applyFont="1" applyFill="1" applyBorder="1" applyAlignment="1" applyProtection="1">
      <alignment vertical="top" wrapText="1"/>
      <protection/>
    </xf>
    <xf numFmtId="0" fontId="0" fillId="0" borderId="9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 applyProtection="1">
      <alignment vertical="top" wrapText="1"/>
      <protection locked="0"/>
    </xf>
    <xf numFmtId="0" fontId="6" fillId="0" borderId="3" xfId="0" applyFont="1" applyFill="1" applyBorder="1" applyAlignment="1">
      <alignment vertical="top" wrapText="1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4" fillId="0" borderId="2" xfId="0" applyFont="1" applyFill="1" applyBorder="1" applyAlignment="1">
      <alignment horizontal="left" indent="3"/>
    </xf>
    <xf numFmtId="0" fontId="5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7" xfId="0" applyFont="1" applyFill="1" applyBorder="1" applyAlignment="1" quotePrefix="1">
      <alignment horizontal="right"/>
    </xf>
    <xf numFmtId="0" fontId="6" fillId="0" borderId="10" xfId="0" applyFont="1" applyFill="1" applyBorder="1" applyAlignment="1">
      <alignment horizontal="left" indent="1"/>
    </xf>
    <xf numFmtId="0" fontId="6" fillId="0" borderId="3" xfId="0" applyFont="1" applyFill="1" applyBorder="1" applyAlignment="1" quotePrefix="1">
      <alignment horizontal="right"/>
    </xf>
    <xf numFmtId="0" fontId="6" fillId="0" borderId="10" xfId="0" applyFont="1" applyFill="1" applyBorder="1" applyAlignment="1">
      <alignment horizontal="left" indent="3"/>
    </xf>
    <xf numFmtId="0" fontId="12" fillId="0" borderId="10" xfId="0" applyFont="1" applyFill="1" applyBorder="1" applyAlignment="1">
      <alignment horizontal="left" indent="5"/>
    </xf>
    <xf numFmtId="0" fontId="12" fillId="0" borderId="3" xfId="0" applyFont="1" applyFill="1" applyBorder="1" applyAlignment="1" quotePrefix="1">
      <alignment horizontal="right"/>
    </xf>
    <xf numFmtId="0" fontId="0" fillId="0" borderId="10" xfId="0" applyFont="1" applyFill="1" applyBorder="1" applyAlignment="1">
      <alignment horizontal="left" indent="5"/>
    </xf>
    <xf numFmtId="0" fontId="0" fillId="0" borderId="3" xfId="0" applyFont="1" applyFill="1" applyBorder="1" applyAlignment="1" quotePrefix="1">
      <alignment horizontal="right"/>
    </xf>
    <xf numFmtId="0" fontId="0" fillId="0" borderId="10" xfId="0" applyFont="1" applyFill="1" applyBorder="1" applyAlignment="1">
      <alignment horizontal="left" indent="7"/>
    </xf>
    <xf numFmtId="0" fontId="0" fillId="0" borderId="10" xfId="0" applyFont="1" applyFill="1" applyBorder="1" applyAlignment="1">
      <alignment horizontal="left" indent="9"/>
    </xf>
    <xf numFmtId="0" fontId="0" fillId="0" borderId="10" xfId="0" applyFont="1" applyFill="1" applyBorder="1" applyAlignment="1">
      <alignment horizontal="left" indent="11"/>
    </xf>
    <xf numFmtId="0" fontId="6" fillId="0" borderId="10" xfId="0" applyFont="1" applyFill="1" applyBorder="1" applyAlignment="1">
      <alignment horizontal="left" indent="5"/>
    </xf>
    <xf numFmtId="0" fontId="0" fillId="0" borderId="10" xfId="0" applyFont="1" applyFill="1" applyBorder="1" applyAlignment="1">
      <alignment horizontal="left" wrapText="1" indent="7"/>
    </xf>
    <xf numFmtId="0" fontId="6" fillId="0" borderId="10" xfId="0" applyFont="1" applyFill="1" applyBorder="1" applyAlignment="1">
      <alignment horizontal="left" indent="7"/>
    </xf>
    <xf numFmtId="0" fontId="0" fillId="0" borderId="10" xfId="0" applyFont="1" applyFill="1" applyBorder="1" applyAlignment="1">
      <alignment horizontal="left" indent="13"/>
    </xf>
    <xf numFmtId="0" fontId="0" fillId="0" borderId="10" xfId="0" applyFont="1" applyFill="1" applyBorder="1" applyAlignment="1">
      <alignment horizontal="left" wrapText="1" indent="11"/>
    </xf>
    <xf numFmtId="0" fontId="0" fillId="0" borderId="10" xfId="0" applyFont="1" applyFill="1" applyBorder="1" applyAlignment="1">
      <alignment horizontal="left" wrapText="1" indent="9"/>
    </xf>
    <xf numFmtId="0" fontId="0" fillId="0" borderId="10" xfId="0" applyFont="1" applyFill="1" applyBorder="1" applyAlignment="1">
      <alignment horizontal="left" indent="3"/>
    </xf>
    <xf numFmtId="0" fontId="0" fillId="0" borderId="16" xfId="0" applyFont="1" applyFill="1" applyBorder="1" applyAlignment="1">
      <alignment horizontal="left" indent="5"/>
    </xf>
    <xf numFmtId="0" fontId="0" fillId="0" borderId="5" xfId="0" applyFont="1" applyFill="1" applyBorder="1" applyAlignment="1" quotePrefix="1">
      <alignment horizontal="right"/>
    </xf>
    <xf numFmtId="0" fontId="0" fillId="0" borderId="2" xfId="0" applyFont="1" applyFill="1" applyBorder="1" applyAlignment="1">
      <alignment horizontal="left" indent="5"/>
    </xf>
    <xf numFmtId="0" fontId="0" fillId="0" borderId="2" xfId="0" applyFont="1" applyFill="1" applyBorder="1" applyAlignment="1" quotePrefix="1">
      <alignment horizontal="right"/>
    </xf>
    <xf numFmtId="0" fontId="0" fillId="0" borderId="1" xfId="0" applyFont="1" applyFill="1" applyBorder="1" applyAlignment="1">
      <alignment horizontal="left" indent="5"/>
    </xf>
    <xf numFmtId="0" fontId="0" fillId="0" borderId="1" xfId="0" applyFont="1" applyFill="1" applyBorder="1" applyAlignment="1" quotePrefix="1">
      <alignment horizontal="right"/>
    </xf>
    <xf numFmtId="0" fontId="0" fillId="0" borderId="9" xfId="0" applyFont="1" applyFill="1" applyBorder="1" applyAlignment="1">
      <alignment horizontal="left" indent="5"/>
    </xf>
    <xf numFmtId="0" fontId="0" fillId="0" borderId="9" xfId="0" applyFont="1" applyFill="1" applyBorder="1" applyAlignment="1" quotePrefix="1">
      <alignment horizontal="right"/>
    </xf>
    <xf numFmtId="0" fontId="6" fillId="0" borderId="15" xfId="0" applyFont="1" applyFill="1" applyBorder="1" applyAlignment="1">
      <alignment horizontal="left" indent="1"/>
    </xf>
    <xf numFmtId="49" fontId="6" fillId="0" borderId="7" xfId="0" applyNumberFormat="1" applyFont="1" applyFill="1" applyBorder="1" applyAlignment="1" quotePrefix="1">
      <alignment horizontal="right"/>
    </xf>
    <xf numFmtId="3" fontId="0" fillId="0" borderId="7" xfId="0" applyNumberFormat="1" applyFont="1" applyFill="1" applyBorder="1" applyAlignment="1" applyProtection="1">
      <alignment vertical="top" wrapText="1"/>
      <protection/>
    </xf>
    <xf numFmtId="49" fontId="0" fillId="0" borderId="3" xfId="0" applyNumberFormat="1" applyFont="1" applyFill="1" applyBorder="1" applyAlignment="1" quotePrefix="1">
      <alignment horizontal="right"/>
    </xf>
    <xf numFmtId="3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>
      <alignment horizontal="left" indent="7"/>
    </xf>
    <xf numFmtId="49" fontId="0" fillId="0" borderId="5" xfId="0" applyNumberFormat="1" applyFont="1" applyFill="1" applyBorder="1" applyAlignment="1" quotePrefix="1">
      <alignment horizontal="right"/>
    </xf>
    <xf numFmtId="3" fontId="0" fillId="0" borderId="5" xfId="0" applyNumberFormat="1" applyFont="1" applyFill="1" applyBorder="1" applyAlignment="1" applyProtection="1">
      <alignment vertical="top" wrapText="1"/>
      <protection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 indent="2"/>
    </xf>
    <xf numFmtId="0" fontId="6" fillId="0" borderId="3" xfId="0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indent="4"/>
    </xf>
    <xf numFmtId="0" fontId="0" fillId="0" borderId="3" xfId="0" applyFont="1" applyFill="1" applyBorder="1" applyAlignment="1">
      <alignment/>
    </xf>
    <xf numFmtId="0" fontId="6" fillId="0" borderId="10" xfId="0" applyFont="1" applyFill="1" applyBorder="1" applyAlignment="1">
      <alignment horizontal="left" indent="6"/>
    </xf>
    <xf numFmtId="0" fontId="0" fillId="0" borderId="10" xfId="0" applyFont="1" applyFill="1" applyBorder="1" applyAlignment="1">
      <alignment horizontal="left" indent="8"/>
    </xf>
    <xf numFmtId="0" fontId="0" fillId="0" borderId="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indent="10"/>
    </xf>
    <xf numFmtId="0" fontId="0" fillId="0" borderId="10" xfId="0" applyFont="1" applyFill="1" applyBorder="1" applyAlignment="1">
      <alignment horizontal="left" indent="12"/>
    </xf>
    <xf numFmtId="0" fontId="0" fillId="0" borderId="10" xfId="0" applyFont="1" applyFill="1" applyBorder="1" applyAlignment="1">
      <alignment horizontal="left" indent="14"/>
    </xf>
    <xf numFmtId="0" fontId="0" fillId="0" borderId="10" xfId="0" applyFont="1" applyFill="1" applyBorder="1" applyAlignment="1">
      <alignment horizontal="left" indent="15"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 indent="3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applyProtection="1">
      <alignment/>
      <protection locked="0"/>
    </xf>
    <xf numFmtId="0" fontId="6" fillId="0" borderId="17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75" fontId="6" fillId="0" borderId="18" xfId="0" applyNumberFormat="1" applyFont="1" applyBorder="1" applyAlignment="1">
      <alignment horizontal="center" wrapText="1"/>
    </xf>
    <xf numFmtId="175" fontId="6" fillId="0" borderId="5" xfId="0" applyNumberFormat="1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9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6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2" max="2" width="55.875" style="2" bestFit="1" customWidth="1"/>
    <col min="3" max="3" width="10.625" style="3" customWidth="1"/>
    <col min="4" max="4" width="15.125" style="2" customWidth="1"/>
    <col min="5" max="5" width="12.50390625" style="2" customWidth="1"/>
    <col min="6" max="6" width="11.375" style="2" customWidth="1"/>
    <col min="7" max="7" width="11.625" style="2" customWidth="1"/>
    <col min="8" max="8" width="10.375" style="2" customWidth="1"/>
    <col min="9" max="9" width="10.50390625" style="0" customWidth="1"/>
    <col min="10" max="10" width="12.25390625" style="0" customWidth="1"/>
    <col min="11" max="11" width="9.50390625" style="0" customWidth="1"/>
  </cols>
  <sheetData>
    <row r="1" spans="2:8" s="47" customFormat="1" ht="15.75">
      <c r="B1" s="130" t="s">
        <v>44</v>
      </c>
      <c r="C1" s="130"/>
      <c r="D1" s="130"/>
      <c r="E1" s="130"/>
      <c r="F1" s="130"/>
      <c r="G1" s="130"/>
      <c r="H1" s="130"/>
    </row>
    <row r="2" spans="2:8" s="47" customFormat="1" ht="15.75">
      <c r="B2" s="130"/>
      <c r="C2" s="130"/>
      <c r="D2" s="130"/>
      <c r="E2" s="130"/>
      <c r="F2" s="130"/>
      <c r="G2" s="130"/>
      <c r="H2" s="130"/>
    </row>
    <row r="3" spans="2:8" s="47" customFormat="1" ht="15.75">
      <c r="B3" s="130" t="s">
        <v>2</v>
      </c>
      <c r="C3" s="130"/>
      <c r="D3" s="130"/>
      <c r="E3" s="130"/>
      <c r="F3" s="130"/>
      <c r="G3" s="130"/>
      <c r="H3" s="130"/>
    </row>
    <row r="4" spans="2:8" s="47" customFormat="1" ht="16.5" thickBot="1">
      <c r="B4" s="129" t="s">
        <v>3</v>
      </c>
      <c r="C4" s="129"/>
      <c r="D4" s="129"/>
      <c r="E4" s="129"/>
      <c r="F4" s="129"/>
      <c r="G4" s="129"/>
      <c r="H4" s="129"/>
    </row>
    <row r="5" spans="2:8" s="47" customFormat="1" ht="49.5" customHeight="1" thickBot="1">
      <c r="B5" s="53" t="s">
        <v>4</v>
      </c>
      <c r="C5" s="54" t="s">
        <v>5</v>
      </c>
      <c r="D5" s="55" t="s">
        <v>6</v>
      </c>
      <c r="E5" s="55" t="s">
        <v>0</v>
      </c>
      <c r="F5" s="55" t="s">
        <v>7</v>
      </c>
      <c r="G5" s="55" t="s">
        <v>8</v>
      </c>
      <c r="H5" s="56" t="s">
        <v>9</v>
      </c>
    </row>
    <row r="6" spans="2:8" s="47" customFormat="1" ht="24.75" customHeight="1">
      <c r="B6" s="57" t="s">
        <v>304</v>
      </c>
      <c r="C6" s="65" t="s">
        <v>45</v>
      </c>
      <c r="D6" s="36">
        <f>SUM(D7,D10,D60,D108,D194,D229,D241,D285,D340)</f>
        <v>0</v>
      </c>
      <c r="E6" s="36">
        <f>SUM(E7,E10,E60,E108,E194,E229,E241,E285,E340-F340)</f>
        <v>0</v>
      </c>
      <c r="F6" s="36">
        <f>SUM(F7,F10,F60,F108,F194,F229,F241,F285,G340)</f>
        <v>0</v>
      </c>
      <c r="G6" s="36">
        <f>SUM(G7,G10,G60,G108,G194,G229,G241,G285,H340)</f>
        <v>0</v>
      </c>
      <c r="H6" s="37">
        <f>SUM(D6:G6)</f>
        <v>0</v>
      </c>
    </row>
    <row r="7" spans="2:8" s="47" customFormat="1" ht="24.75" customHeight="1">
      <c r="B7" s="66" t="s">
        <v>305</v>
      </c>
      <c r="C7" s="67" t="s">
        <v>46</v>
      </c>
      <c r="D7" s="31">
        <f>SUM(D8:D9)</f>
        <v>0</v>
      </c>
      <c r="E7" s="31">
        <f>SUM(E8:E9)</f>
        <v>0</v>
      </c>
      <c r="F7" s="31">
        <f>SUM(F8:F9)</f>
        <v>0</v>
      </c>
      <c r="G7" s="31">
        <f>SUM(G8:G9)</f>
        <v>0</v>
      </c>
      <c r="H7" s="32">
        <f>SUM(D7:G7)</f>
        <v>0</v>
      </c>
    </row>
    <row r="8" spans="2:8" s="47" customFormat="1" ht="24.75" customHeight="1">
      <c r="B8" s="68" t="s">
        <v>306</v>
      </c>
      <c r="C8" s="67" t="s">
        <v>47</v>
      </c>
      <c r="D8" s="33"/>
      <c r="E8" s="33"/>
      <c r="F8" s="33"/>
      <c r="G8" s="33"/>
      <c r="H8" s="32">
        <f aca="true" t="shared" si="0" ref="H8:H71">SUM(D8:G8)</f>
        <v>0</v>
      </c>
    </row>
    <row r="9" spans="2:8" s="47" customFormat="1" ht="24.75" customHeight="1">
      <c r="B9" s="68" t="s">
        <v>307</v>
      </c>
      <c r="C9" s="67" t="s">
        <v>48</v>
      </c>
      <c r="D9" s="33"/>
      <c r="E9" s="33"/>
      <c r="F9" s="33"/>
      <c r="G9" s="33"/>
      <c r="H9" s="32">
        <f t="shared" si="0"/>
        <v>0</v>
      </c>
    </row>
    <row r="10" spans="2:8" s="47" customFormat="1" ht="24.75" customHeight="1">
      <c r="B10" s="66" t="s">
        <v>562</v>
      </c>
      <c r="C10" s="67" t="s">
        <v>49</v>
      </c>
      <c r="D10" s="31">
        <f>SUM(D11,D16,D32)</f>
        <v>0</v>
      </c>
      <c r="E10" s="31">
        <f>SUM(E11,E16,E32)</f>
        <v>0</v>
      </c>
      <c r="F10" s="31">
        <f>SUM(F11,F16,F32)</f>
        <v>0</v>
      </c>
      <c r="G10" s="31">
        <f>SUM(G11,G16,G32)</f>
        <v>0</v>
      </c>
      <c r="H10" s="32">
        <f t="shared" si="0"/>
        <v>0</v>
      </c>
    </row>
    <row r="11" spans="2:8" s="47" customFormat="1" ht="24.75" customHeight="1">
      <c r="B11" s="68" t="s">
        <v>308</v>
      </c>
      <c r="C11" s="67" t="s">
        <v>50</v>
      </c>
      <c r="D11" s="31">
        <f>SUM(D12:D13)</f>
        <v>0</v>
      </c>
      <c r="E11" s="31">
        <f>SUM(E12:E13)</f>
        <v>0</v>
      </c>
      <c r="F11" s="31">
        <f>SUM(F12:F13)</f>
        <v>0</v>
      </c>
      <c r="G11" s="31">
        <f>SUM(G12:G13)</f>
        <v>0</v>
      </c>
      <c r="H11" s="32">
        <f t="shared" si="0"/>
        <v>0</v>
      </c>
    </row>
    <row r="12" spans="2:8" s="47" customFormat="1" ht="24.75" customHeight="1">
      <c r="B12" s="69" t="s">
        <v>560</v>
      </c>
      <c r="C12" s="70" t="s">
        <v>51</v>
      </c>
      <c r="D12" s="33"/>
      <c r="E12" s="33"/>
      <c r="F12" s="33"/>
      <c r="G12" s="33"/>
      <c r="H12" s="32">
        <f t="shared" si="0"/>
        <v>0</v>
      </c>
    </row>
    <row r="13" spans="2:8" s="47" customFormat="1" ht="24.75" customHeight="1">
      <c r="B13" s="71" t="s">
        <v>561</v>
      </c>
      <c r="C13" s="72" t="s">
        <v>52</v>
      </c>
      <c r="D13" s="31">
        <f>SUM(D14:D15)</f>
        <v>0</v>
      </c>
      <c r="E13" s="31">
        <f>SUM(E14:E15)</f>
        <v>0</v>
      </c>
      <c r="F13" s="31">
        <f>SUM(F14:F15)</f>
        <v>0</v>
      </c>
      <c r="G13" s="31">
        <f>SUM(G14:G15)</f>
        <v>0</v>
      </c>
      <c r="H13" s="32">
        <f t="shared" si="0"/>
        <v>0</v>
      </c>
    </row>
    <row r="14" spans="2:8" s="47" customFormat="1" ht="24.75" customHeight="1">
      <c r="B14" s="73" t="s">
        <v>315</v>
      </c>
      <c r="C14" s="72" t="s">
        <v>53</v>
      </c>
      <c r="D14" s="33"/>
      <c r="E14" s="33"/>
      <c r="F14" s="33"/>
      <c r="G14" s="33"/>
      <c r="H14" s="32">
        <f t="shared" si="0"/>
        <v>0</v>
      </c>
    </row>
    <row r="15" spans="2:8" s="47" customFormat="1" ht="24.75" customHeight="1">
      <c r="B15" s="73" t="s">
        <v>313</v>
      </c>
      <c r="C15" s="72" t="s">
        <v>54</v>
      </c>
      <c r="D15" s="33"/>
      <c r="E15" s="33"/>
      <c r="F15" s="33"/>
      <c r="G15" s="33"/>
      <c r="H15" s="32">
        <f t="shared" si="0"/>
        <v>0</v>
      </c>
    </row>
    <row r="16" spans="2:8" s="47" customFormat="1" ht="24.75" customHeight="1">
      <c r="B16" s="68" t="s">
        <v>408</v>
      </c>
      <c r="C16" s="67" t="s">
        <v>55</v>
      </c>
      <c r="D16" s="31">
        <f>SUM(D17,D23)</f>
        <v>0</v>
      </c>
      <c r="E16" s="31">
        <f>SUM(E17,E23)</f>
        <v>0</v>
      </c>
      <c r="F16" s="31">
        <f>SUM(F17,F23)</f>
        <v>0</v>
      </c>
      <c r="G16" s="31">
        <f>SUM(G17,G23)</f>
        <v>0</v>
      </c>
      <c r="H16" s="32">
        <f t="shared" si="0"/>
        <v>0</v>
      </c>
    </row>
    <row r="17" spans="2:8" s="47" customFormat="1" ht="24.75" customHeight="1">
      <c r="B17" s="71" t="s">
        <v>322</v>
      </c>
      <c r="C17" s="72" t="s">
        <v>56</v>
      </c>
      <c r="D17" s="31">
        <f>SUM(D18)</f>
        <v>0</v>
      </c>
      <c r="E17" s="31">
        <f>SUM(E18)</f>
        <v>0</v>
      </c>
      <c r="F17" s="31">
        <f>SUM(F18)</f>
        <v>0</v>
      </c>
      <c r="G17" s="31">
        <f>SUM(G18)</f>
        <v>0</v>
      </c>
      <c r="H17" s="32">
        <f t="shared" si="0"/>
        <v>0</v>
      </c>
    </row>
    <row r="18" spans="2:8" s="47" customFormat="1" ht="24.75" customHeight="1">
      <c r="B18" s="73" t="s">
        <v>316</v>
      </c>
      <c r="C18" s="72" t="s">
        <v>57</v>
      </c>
      <c r="D18" s="31">
        <f>SUM(D19:D20)</f>
        <v>0</v>
      </c>
      <c r="E18" s="31">
        <f>SUM(E19:E20)</f>
        <v>0</v>
      </c>
      <c r="F18" s="31">
        <f>SUM(F19:F20)</f>
        <v>0</v>
      </c>
      <c r="G18" s="31">
        <f>SUM(G19:G20)</f>
        <v>0</v>
      </c>
      <c r="H18" s="32">
        <f t="shared" si="0"/>
        <v>0</v>
      </c>
    </row>
    <row r="19" spans="2:8" s="47" customFormat="1" ht="24.75" customHeight="1">
      <c r="B19" s="74" t="s">
        <v>317</v>
      </c>
      <c r="C19" s="72" t="s">
        <v>58</v>
      </c>
      <c r="D19" s="33"/>
      <c r="E19" s="33"/>
      <c r="F19" s="33"/>
      <c r="G19" s="33"/>
      <c r="H19" s="32">
        <f t="shared" si="0"/>
        <v>0</v>
      </c>
    </row>
    <row r="20" spans="2:8" s="47" customFormat="1" ht="24.75" customHeight="1">
      <c r="B20" s="74" t="s">
        <v>318</v>
      </c>
      <c r="C20" s="72" t="s">
        <v>59</v>
      </c>
      <c r="D20" s="31">
        <f>SUM(D21:D22)</f>
        <v>0</v>
      </c>
      <c r="E20" s="31">
        <f>SUM(E21:E22)</f>
        <v>0</v>
      </c>
      <c r="F20" s="31">
        <f>SUM(F21:F22)</f>
        <v>0</v>
      </c>
      <c r="G20" s="31">
        <f>SUM(G21:G22)</f>
        <v>0</v>
      </c>
      <c r="H20" s="32">
        <f t="shared" si="0"/>
        <v>0</v>
      </c>
    </row>
    <row r="21" spans="2:8" s="47" customFormat="1" ht="24.75" customHeight="1">
      <c r="B21" s="75" t="s">
        <v>319</v>
      </c>
      <c r="C21" s="72" t="s">
        <v>60</v>
      </c>
      <c r="D21" s="33"/>
      <c r="E21" s="33"/>
      <c r="F21" s="33"/>
      <c r="G21" s="33"/>
      <c r="H21" s="32">
        <f t="shared" si="0"/>
        <v>0</v>
      </c>
    </row>
    <row r="22" spans="2:8" s="47" customFormat="1" ht="24.75" customHeight="1">
      <c r="B22" s="75" t="s">
        <v>320</v>
      </c>
      <c r="C22" s="72" t="s">
        <v>61</v>
      </c>
      <c r="D22" s="33"/>
      <c r="E22" s="33"/>
      <c r="F22" s="33"/>
      <c r="G22" s="33"/>
      <c r="H22" s="32">
        <f t="shared" si="0"/>
        <v>0</v>
      </c>
    </row>
    <row r="23" spans="2:8" s="47" customFormat="1" ht="24.75" customHeight="1">
      <c r="B23" s="71" t="s">
        <v>321</v>
      </c>
      <c r="C23" s="72" t="s">
        <v>62</v>
      </c>
      <c r="D23" s="31">
        <f>SUM(D24,D29)</f>
        <v>0</v>
      </c>
      <c r="E23" s="31">
        <f>SUM(E24,E29)</f>
        <v>0</v>
      </c>
      <c r="F23" s="31">
        <f>SUM(F24,F29)</f>
        <v>0</v>
      </c>
      <c r="G23" s="31">
        <f>SUM(G24,G29)</f>
        <v>0</v>
      </c>
      <c r="H23" s="32">
        <f t="shared" si="0"/>
        <v>0</v>
      </c>
    </row>
    <row r="24" spans="2:8" s="47" customFormat="1" ht="24.75" customHeight="1">
      <c r="B24" s="73" t="s">
        <v>316</v>
      </c>
      <c r="C24" s="72" t="s">
        <v>63</v>
      </c>
      <c r="D24" s="31">
        <f>SUM(D25:D26)</f>
        <v>0</v>
      </c>
      <c r="E24" s="31">
        <f>SUM(E25:E26)</f>
        <v>0</v>
      </c>
      <c r="F24" s="31">
        <f>SUM(F25:F26)</f>
        <v>0</v>
      </c>
      <c r="G24" s="31">
        <f>SUM(G25:G26)</f>
        <v>0</v>
      </c>
      <c r="H24" s="32">
        <f t="shared" si="0"/>
        <v>0</v>
      </c>
    </row>
    <row r="25" spans="2:8" s="47" customFormat="1" ht="24.75" customHeight="1">
      <c r="B25" s="74" t="s">
        <v>317</v>
      </c>
      <c r="C25" s="72" t="s">
        <v>64</v>
      </c>
      <c r="D25" s="33"/>
      <c r="E25" s="33"/>
      <c r="F25" s="33"/>
      <c r="G25" s="33"/>
      <c r="H25" s="32">
        <f t="shared" si="0"/>
        <v>0</v>
      </c>
    </row>
    <row r="26" spans="2:8" s="47" customFormat="1" ht="24.75" customHeight="1">
      <c r="B26" s="74" t="s">
        <v>318</v>
      </c>
      <c r="C26" s="72" t="s">
        <v>65</v>
      </c>
      <c r="D26" s="31">
        <f>SUM(D27:D28)</f>
        <v>0</v>
      </c>
      <c r="E26" s="31">
        <f>SUM(E27:E28)</f>
        <v>0</v>
      </c>
      <c r="F26" s="31">
        <f>SUM(F27:F28)</f>
        <v>0</v>
      </c>
      <c r="G26" s="31">
        <f>SUM(G27:G28)</f>
        <v>0</v>
      </c>
      <c r="H26" s="32">
        <f t="shared" si="0"/>
        <v>0</v>
      </c>
    </row>
    <row r="27" spans="2:8" s="47" customFormat="1" ht="24.75" customHeight="1">
      <c r="B27" s="75" t="s">
        <v>319</v>
      </c>
      <c r="C27" s="72" t="s">
        <v>66</v>
      </c>
      <c r="D27" s="33"/>
      <c r="E27" s="33"/>
      <c r="F27" s="33"/>
      <c r="G27" s="33"/>
      <c r="H27" s="32">
        <f t="shared" si="0"/>
        <v>0</v>
      </c>
    </row>
    <row r="28" spans="2:8" s="47" customFormat="1" ht="24.75" customHeight="1">
      <c r="B28" s="75" t="s">
        <v>320</v>
      </c>
      <c r="C28" s="72" t="s">
        <v>67</v>
      </c>
      <c r="D28" s="33"/>
      <c r="E28" s="33"/>
      <c r="F28" s="33"/>
      <c r="G28" s="33"/>
      <c r="H28" s="32">
        <f t="shared" si="0"/>
        <v>0</v>
      </c>
    </row>
    <row r="29" spans="2:8" s="47" customFormat="1" ht="24.75" customHeight="1">
      <c r="B29" s="73" t="s">
        <v>335</v>
      </c>
      <c r="C29" s="72" t="s">
        <v>68</v>
      </c>
      <c r="D29" s="31">
        <f>SUM(D30:D31)</f>
        <v>0</v>
      </c>
      <c r="E29" s="31">
        <f>SUM(E30:E31)</f>
        <v>0</v>
      </c>
      <c r="F29" s="31">
        <f>SUM(F30:F31)</f>
        <v>0</v>
      </c>
      <c r="G29" s="31">
        <f>SUM(G30:G31)</f>
        <v>0</v>
      </c>
      <c r="H29" s="32">
        <f t="shared" si="0"/>
        <v>0</v>
      </c>
    </row>
    <row r="30" spans="2:8" s="47" customFormat="1" ht="24.75" customHeight="1">
      <c r="B30" s="74" t="s">
        <v>315</v>
      </c>
      <c r="C30" s="72" t="s">
        <v>69</v>
      </c>
      <c r="D30" s="33"/>
      <c r="E30" s="33"/>
      <c r="F30" s="33"/>
      <c r="G30" s="33"/>
      <c r="H30" s="32">
        <f t="shared" si="0"/>
        <v>0</v>
      </c>
    </row>
    <row r="31" spans="2:8" s="47" customFormat="1" ht="24.75" customHeight="1">
      <c r="B31" s="74" t="s">
        <v>313</v>
      </c>
      <c r="C31" s="72" t="s">
        <v>70</v>
      </c>
      <c r="D31" s="33"/>
      <c r="E31" s="33"/>
      <c r="F31" s="33"/>
      <c r="G31" s="33"/>
      <c r="H31" s="32">
        <f t="shared" si="0"/>
        <v>0</v>
      </c>
    </row>
    <row r="32" spans="2:8" s="47" customFormat="1" ht="24.75" customHeight="1">
      <c r="B32" s="68" t="s">
        <v>685</v>
      </c>
      <c r="C32" s="67" t="s">
        <v>71</v>
      </c>
      <c r="D32" s="31">
        <f>SUM(D33,D44)</f>
        <v>0</v>
      </c>
      <c r="E32" s="31">
        <f>SUM(E33,E44)</f>
        <v>0</v>
      </c>
      <c r="F32" s="31">
        <f>SUM(F33,F44)</f>
        <v>0</v>
      </c>
      <c r="G32" s="31">
        <f>SUM(G33,G44)</f>
        <v>0</v>
      </c>
      <c r="H32" s="32">
        <f t="shared" si="0"/>
        <v>0</v>
      </c>
    </row>
    <row r="33" spans="2:8" s="47" customFormat="1" ht="24.75" customHeight="1">
      <c r="B33" s="71" t="s">
        <v>322</v>
      </c>
      <c r="C33" s="72" t="s">
        <v>72</v>
      </c>
      <c r="D33" s="31">
        <f>SUM(D34,D39)</f>
        <v>0</v>
      </c>
      <c r="E33" s="31">
        <f>SUM(E34,E39)</f>
        <v>0</v>
      </c>
      <c r="F33" s="31">
        <f>SUM(F34,F39)</f>
        <v>0</v>
      </c>
      <c r="G33" s="31">
        <f>SUM(G34,G39)</f>
        <v>0</v>
      </c>
      <c r="H33" s="32">
        <f t="shared" si="0"/>
        <v>0</v>
      </c>
    </row>
    <row r="34" spans="2:8" s="47" customFormat="1" ht="24.75" customHeight="1">
      <c r="B34" s="73" t="s">
        <v>316</v>
      </c>
      <c r="C34" s="72" t="s">
        <v>73</v>
      </c>
      <c r="D34" s="31">
        <f>SUM(D35:D36)</f>
        <v>0</v>
      </c>
      <c r="E34" s="31">
        <f>SUM(E35:E36)</f>
        <v>0</v>
      </c>
      <c r="F34" s="31">
        <f>SUM(F35:F36)</f>
        <v>0</v>
      </c>
      <c r="G34" s="31">
        <f>SUM(G35:G36)</f>
        <v>0</v>
      </c>
      <c r="H34" s="32">
        <f t="shared" si="0"/>
        <v>0</v>
      </c>
    </row>
    <row r="35" spans="2:8" s="47" customFormat="1" ht="24.75" customHeight="1">
      <c r="B35" s="74" t="s">
        <v>317</v>
      </c>
      <c r="C35" s="72" t="s">
        <v>686</v>
      </c>
      <c r="D35" s="33"/>
      <c r="E35" s="33"/>
      <c r="F35" s="33"/>
      <c r="G35" s="33"/>
      <c r="H35" s="32">
        <f t="shared" si="0"/>
        <v>0</v>
      </c>
    </row>
    <row r="36" spans="2:8" s="47" customFormat="1" ht="24.75" customHeight="1">
      <c r="B36" s="74" t="s">
        <v>318</v>
      </c>
      <c r="C36" s="72" t="s">
        <v>687</v>
      </c>
      <c r="D36" s="31">
        <f>SUM(D37:D38)</f>
        <v>0</v>
      </c>
      <c r="E36" s="31">
        <f>SUM(E37:E38)</f>
        <v>0</v>
      </c>
      <c r="F36" s="31">
        <f>SUM(F37:F38)</f>
        <v>0</v>
      </c>
      <c r="G36" s="31">
        <f>SUM(G37:G38)</f>
        <v>0</v>
      </c>
      <c r="H36" s="32">
        <f t="shared" si="0"/>
        <v>0</v>
      </c>
    </row>
    <row r="37" spans="2:8" s="47" customFormat="1" ht="24.75" customHeight="1">
      <c r="B37" s="75" t="s">
        <v>319</v>
      </c>
      <c r="C37" s="72" t="s">
        <v>688</v>
      </c>
      <c r="D37" s="33"/>
      <c r="E37" s="33"/>
      <c r="F37" s="33"/>
      <c r="G37" s="33"/>
      <c r="H37" s="32">
        <f t="shared" si="0"/>
        <v>0</v>
      </c>
    </row>
    <row r="38" spans="2:8" s="47" customFormat="1" ht="24.75" customHeight="1">
      <c r="B38" s="75" t="s">
        <v>320</v>
      </c>
      <c r="C38" s="72" t="s">
        <v>689</v>
      </c>
      <c r="D38" s="33"/>
      <c r="E38" s="33"/>
      <c r="F38" s="33"/>
      <c r="G38" s="33"/>
      <c r="H38" s="32">
        <f t="shared" si="0"/>
        <v>0</v>
      </c>
    </row>
    <row r="39" spans="2:8" s="47" customFormat="1" ht="24.75" customHeight="1">
      <c r="B39" s="73" t="s">
        <v>336</v>
      </c>
      <c r="C39" s="72" t="s">
        <v>74</v>
      </c>
      <c r="D39" s="31">
        <f>SUM(D40:D41)</f>
        <v>0</v>
      </c>
      <c r="E39" s="31">
        <f>SUM(E40:E41)</f>
        <v>0</v>
      </c>
      <c r="F39" s="31">
        <f>SUM(F40:F41)</f>
        <v>0</v>
      </c>
      <c r="G39" s="31">
        <f>SUM(G40:G41)</f>
        <v>0</v>
      </c>
      <c r="H39" s="32">
        <f t="shared" si="0"/>
        <v>0</v>
      </c>
    </row>
    <row r="40" spans="2:8" s="47" customFormat="1" ht="24.75" customHeight="1">
      <c r="B40" s="74" t="s">
        <v>317</v>
      </c>
      <c r="C40" s="72" t="s">
        <v>690</v>
      </c>
      <c r="D40" s="33"/>
      <c r="E40" s="33"/>
      <c r="F40" s="33"/>
      <c r="G40" s="33"/>
      <c r="H40" s="32">
        <f t="shared" si="0"/>
        <v>0</v>
      </c>
    </row>
    <row r="41" spans="2:8" s="47" customFormat="1" ht="24.75" customHeight="1">
      <c r="B41" s="74" t="s">
        <v>318</v>
      </c>
      <c r="C41" s="72" t="s">
        <v>691</v>
      </c>
      <c r="D41" s="31">
        <f>SUM(D42:D43)</f>
        <v>0</v>
      </c>
      <c r="E41" s="31">
        <f>SUM(E42:E43)</f>
        <v>0</v>
      </c>
      <c r="F41" s="31">
        <f>SUM(F42:F43)</f>
        <v>0</v>
      </c>
      <c r="G41" s="31">
        <f>SUM(G42:G43)</f>
        <v>0</v>
      </c>
      <c r="H41" s="32">
        <f t="shared" si="0"/>
        <v>0</v>
      </c>
    </row>
    <row r="42" spans="2:8" s="47" customFormat="1" ht="24.75" customHeight="1">
      <c r="B42" s="75" t="s">
        <v>319</v>
      </c>
      <c r="C42" s="72" t="s">
        <v>692</v>
      </c>
      <c r="D42" s="33"/>
      <c r="E42" s="33"/>
      <c r="F42" s="33"/>
      <c r="G42" s="33"/>
      <c r="H42" s="32">
        <f t="shared" si="0"/>
        <v>0</v>
      </c>
    </row>
    <row r="43" spans="2:8" s="47" customFormat="1" ht="24.75" customHeight="1">
      <c r="B43" s="75" t="s">
        <v>320</v>
      </c>
      <c r="C43" s="72" t="s">
        <v>693</v>
      </c>
      <c r="D43" s="33"/>
      <c r="E43" s="33"/>
      <c r="F43" s="33"/>
      <c r="G43" s="33"/>
      <c r="H43" s="32">
        <f t="shared" si="0"/>
        <v>0</v>
      </c>
    </row>
    <row r="44" spans="2:8" s="47" customFormat="1" ht="24.75" customHeight="1">
      <c r="B44" s="71" t="s">
        <v>321</v>
      </c>
      <c r="C44" s="72" t="s">
        <v>75</v>
      </c>
      <c r="D44" s="31">
        <f>SUM(D45,D50,D55)</f>
        <v>0</v>
      </c>
      <c r="E44" s="31">
        <f>SUM(E45,E50,E55)</f>
        <v>0</v>
      </c>
      <c r="F44" s="31">
        <f>SUM(F45,F50,F55)</f>
        <v>0</v>
      </c>
      <c r="G44" s="31">
        <f>SUM(G45,G50,G55)</f>
        <v>0</v>
      </c>
      <c r="H44" s="32">
        <f t="shared" si="0"/>
        <v>0</v>
      </c>
    </row>
    <row r="45" spans="2:8" s="47" customFormat="1" ht="24.75" customHeight="1">
      <c r="B45" s="73" t="s">
        <v>316</v>
      </c>
      <c r="C45" s="72" t="s">
        <v>76</v>
      </c>
      <c r="D45" s="31">
        <f>SUM(D46:D47)</f>
        <v>0</v>
      </c>
      <c r="E45" s="31">
        <f>SUM(E46:E47)</f>
        <v>0</v>
      </c>
      <c r="F45" s="31">
        <f>SUM(F46:F47)</f>
        <v>0</v>
      </c>
      <c r="G45" s="31">
        <f>SUM(G46:G47)</f>
        <v>0</v>
      </c>
      <c r="H45" s="32">
        <f t="shared" si="0"/>
        <v>0</v>
      </c>
    </row>
    <row r="46" spans="2:8" s="47" customFormat="1" ht="24.75" customHeight="1">
      <c r="B46" s="74" t="s">
        <v>317</v>
      </c>
      <c r="C46" s="72" t="s">
        <v>694</v>
      </c>
      <c r="D46" s="33"/>
      <c r="E46" s="33"/>
      <c r="F46" s="33"/>
      <c r="G46" s="33"/>
      <c r="H46" s="32">
        <f t="shared" si="0"/>
        <v>0</v>
      </c>
    </row>
    <row r="47" spans="2:8" s="47" customFormat="1" ht="24.75" customHeight="1">
      <c r="B47" s="74" t="s">
        <v>318</v>
      </c>
      <c r="C47" s="72" t="s">
        <v>695</v>
      </c>
      <c r="D47" s="31">
        <f>SUM(D48:D49)</f>
        <v>0</v>
      </c>
      <c r="E47" s="31">
        <f>SUM(E48:E49)</f>
        <v>0</v>
      </c>
      <c r="F47" s="31">
        <f>SUM(F48:F49)</f>
        <v>0</v>
      </c>
      <c r="G47" s="31">
        <f>SUM(G48:G49)</f>
        <v>0</v>
      </c>
      <c r="H47" s="32">
        <f t="shared" si="0"/>
        <v>0</v>
      </c>
    </row>
    <row r="48" spans="2:8" s="47" customFormat="1" ht="24.75" customHeight="1">
      <c r="B48" s="75" t="s">
        <v>319</v>
      </c>
      <c r="C48" s="72" t="s">
        <v>696</v>
      </c>
      <c r="D48" s="33"/>
      <c r="E48" s="33"/>
      <c r="F48" s="33"/>
      <c r="G48" s="33"/>
      <c r="H48" s="32">
        <f t="shared" si="0"/>
        <v>0</v>
      </c>
    </row>
    <row r="49" spans="2:8" s="47" customFormat="1" ht="24.75" customHeight="1">
      <c r="B49" s="75" t="s">
        <v>320</v>
      </c>
      <c r="C49" s="72" t="s">
        <v>697</v>
      </c>
      <c r="D49" s="33"/>
      <c r="E49" s="33"/>
      <c r="F49" s="33"/>
      <c r="G49" s="33"/>
      <c r="H49" s="32">
        <f t="shared" si="0"/>
        <v>0</v>
      </c>
    </row>
    <row r="50" spans="2:8" s="47" customFormat="1" ht="24.75" customHeight="1">
      <c r="B50" s="73" t="s">
        <v>336</v>
      </c>
      <c r="C50" s="72" t="s">
        <v>77</v>
      </c>
      <c r="D50" s="31">
        <f>SUM(D51:D52)</f>
        <v>0</v>
      </c>
      <c r="E50" s="31">
        <f>SUM(E51:E52)</f>
        <v>0</v>
      </c>
      <c r="F50" s="31">
        <f>SUM(F51:F52)</f>
        <v>0</v>
      </c>
      <c r="G50" s="31">
        <f>SUM(G51:G52)</f>
        <v>0</v>
      </c>
      <c r="H50" s="32">
        <f t="shared" si="0"/>
        <v>0</v>
      </c>
    </row>
    <row r="51" spans="2:8" s="47" customFormat="1" ht="24.75" customHeight="1">
      <c r="B51" s="74" t="s">
        <v>317</v>
      </c>
      <c r="C51" s="72" t="s">
        <v>698</v>
      </c>
      <c r="D51" s="33"/>
      <c r="E51" s="33"/>
      <c r="F51" s="33"/>
      <c r="G51" s="33"/>
      <c r="H51" s="32">
        <f t="shared" si="0"/>
        <v>0</v>
      </c>
    </row>
    <row r="52" spans="2:8" s="47" customFormat="1" ht="24.75" customHeight="1">
      <c r="B52" s="74" t="s">
        <v>318</v>
      </c>
      <c r="C52" s="72" t="s">
        <v>699</v>
      </c>
      <c r="D52" s="31">
        <f>SUM(D53:D54)</f>
        <v>0</v>
      </c>
      <c r="E52" s="31">
        <f>SUM(E53:E54)</f>
        <v>0</v>
      </c>
      <c r="F52" s="31">
        <f>SUM(F53:F54)</f>
        <v>0</v>
      </c>
      <c r="G52" s="31">
        <f>SUM(G53:G54)</f>
        <v>0</v>
      </c>
      <c r="H52" s="32">
        <f t="shared" si="0"/>
        <v>0</v>
      </c>
    </row>
    <row r="53" spans="2:8" s="47" customFormat="1" ht="24.75" customHeight="1">
      <c r="B53" s="75" t="s">
        <v>319</v>
      </c>
      <c r="C53" s="72" t="s">
        <v>700</v>
      </c>
      <c r="D53" s="33"/>
      <c r="E53" s="33"/>
      <c r="F53" s="33"/>
      <c r="G53" s="33"/>
      <c r="H53" s="32">
        <f t="shared" si="0"/>
        <v>0</v>
      </c>
    </row>
    <row r="54" spans="2:8" s="47" customFormat="1" ht="24.75" customHeight="1">
      <c r="B54" s="75" t="s">
        <v>320</v>
      </c>
      <c r="C54" s="72" t="s">
        <v>701</v>
      </c>
      <c r="D54" s="33"/>
      <c r="E54" s="33"/>
      <c r="F54" s="33"/>
      <c r="G54" s="33"/>
      <c r="H54" s="32">
        <f t="shared" si="0"/>
        <v>0</v>
      </c>
    </row>
    <row r="55" spans="2:8" s="47" customFormat="1" ht="24.75" customHeight="1">
      <c r="B55" s="73" t="s">
        <v>352</v>
      </c>
      <c r="C55" s="72" t="s">
        <v>702</v>
      </c>
      <c r="D55" s="31">
        <f>SUM(D56,D59)</f>
        <v>0</v>
      </c>
      <c r="E55" s="31">
        <f>SUM(E56,E59)</f>
        <v>0</v>
      </c>
      <c r="F55" s="31">
        <f>SUM(F56,F59)</f>
        <v>0</v>
      </c>
      <c r="G55" s="31">
        <f>SUM(G56,G59)</f>
        <v>0</v>
      </c>
      <c r="H55" s="32">
        <f t="shared" si="0"/>
        <v>0</v>
      </c>
    </row>
    <row r="56" spans="2:8" s="47" customFormat="1" ht="24.75" customHeight="1">
      <c r="B56" s="74" t="s">
        <v>315</v>
      </c>
      <c r="C56" s="72" t="s">
        <v>703</v>
      </c>
      <c r="D56" s="31">
        <f>SUM(D57:D58)</f>
        <v>0</v>
      </c>
      <c r="E56" s="31">
        <f>SUM(E57:E58)</f>
        <v>0</v>
      </c>
      <c r="F56" s="31">
        <f>SUM(F57:F58)</f>
        <v>0</v>
      </c>
      <c r="G56" s="31">
        <f>SUM(G57:G58)</f>
        <v>0</v>
      </c>
      <c r="H56" s="32">
        <f t="shared" si="0"/>
        <v>0</v>
      </c>
    </row>
    <row r="57" spans="2:8" s="47" customFormat="1" ht="24.75" customHeight="1">
      <c r="B57" s="75" t="s">
        <v>647</v>
      </c>
      <c r="C57" s="72" t="s">
        <v>704</v>
      </c>
      <c r="D57" s="33"/>
      <c r="E57" s="33"/>
      <c r="F57" s="33"/>
      <c r="G57" s="33"/>
      <c r="H57" s="32">
        <f t="shared" si="0"/>
        <v>0</v>
      </c>
    </row>
    <row r="58" spans="2:8" s="47" customFormat="1" ht="24.75" customHeight="1">
      <c r="B58" s="75" t="s">
        <v>648</v>
      </c>
      <c r="C58" s="72" t="s">
        <v>705</v>
      </c>
      <c r="D58" s="33"/>
      <c r="E58" s="33"/>
      <c r="F58" s="33"/>
      <c r="G58" s="33"/>
      <c r="H58" s="32">
        <f t="shared" si="0"/>
        <v>0</v>
      </c>
    </row>
    <row r="59" spans="2:8" s="47" customFormat="1" ht="24.75" customHeight="1">
      <c r="B59" s="74" t="s">
        <v>313</v>
      </c>
      <c r="C59" s="72" t="s">
        <v>706</v>
      </c>
      <c r="D59" s="33"/>
      <c r="E59" s="33"/>
      <c r="F59" s="33"/>
      <c r="G59" s="33"/>
      <c r="H59" s="32">
        <f t="shared" si="0"/>
        <v>0</v>
      </c>
    </row>
    <row r="60" spans="2:8" s="47" customFormat="1" ht="24.75" customHeight="1">
      <c r="B60" s="66" t="s">
        <v>353</v>
      </c>
      <c r="C60" s="67" t="s">
        <v>78</v>
      </c>
      <c r="D60" s="31">
        <f>SUM(D61,D92)</f>
        <v>0</v>
      </c>
      <c r="E60" s="31">
        <f>SUM(E61,E92)</f>
        <v>0</v>
      </c>
      <c r="F60" s="31">
        <f>SUM(F61,F92)</f>
        <v>0</v>
      </c>
      <c r="G60" s="31">
        <f>SUM(G61,G92)</f>
        <v>0</v>
      </c>
      <c r="H60" s="32">
        <f t="shared" si="0"/>
        <v>0</v>
      </c>
    </row>
    <row r="61" spans="2:8" s="47" customFormat="1" ht="24.75" customHeight="1">
      <c r="B61" s="68" t="s">
        <v>322</v>
      </c>
      <c r="C61" s="67" t="s">
        <v>79</v>
      </c>
      <c r="D61" s="31">
        <f>SUM(D62,D68)</f>
        <v>0</v>
      </c>
      <c r="E61" s="31">
        <f>SUM(E62,E68)</f>
        <v>0</v>
      </c>
      <c r="F61" s="31">
        <f>SUM(F62,F68)</f>
        <v>0</v>
      </c>
      <c r="G61" s="31">
        <f>SUM(G62,G68)</f>
        <v>0</v>
      </c>
      <c r="H61" s="32">
        <f t="shared" si="0"/>
        <v>0</v>
      </c>
    </row>
    <row r="62" spans="2:8" s="47" customFormat="1" ht="24.75" customHeight="1">
      <c r="B62" s="76" t="s">
        <v>323</v>
      </c>
      <c r="C62" s="67" t="s">
        <v>80</v>
      </c>
      <c r="D62" s="31">
        <f>SUM(D63,D66:D67)</f>
        <v>0</v>
      </c>
      <c r="E62" s="31">
        <f>SUM(E63,E66:E67)</f>
        <v>0</v>
      </c>
      <c r="F62" s="31">
        <f>SUM(F63,F66:F67)</f>
        <v>0</v>
      </c>
      <c r="G62" s="31">
        <f>SUM(G63,G66:G67)</f>
        <v>0</v>
      </c>
      <c r="H62" s="32">
        <f t="shared" si="0"/>
        <v>0</v>
      </c>
    </row>
    <row r="63" spans="2:8" s="47" customFormat="1" ht="24.75" customHeight="1">
      <c r="B63" s="73" t="s">
        <v>314</v>
      </c>
      <c r="C63" s="72" t="s">
        <v>467</v>
      </c>
      <c r="D63" s="31">
        <f>SUM(D64:D65)</f>
        <v>0</v>
      </c>
      <c r="E63" s="31">
        <f>SUM(E64:E65)</f>
        <v>0</v>
      </c>
      <c r="F63" s="31">
        <f>SUM(F64:F65)</f>
        <v>0</v>
      </c>
      <c r="G63" s="31">
        <f>SUM(G64:G65)</f>
        <v>0</v>
      </c>
      <c r="H63" s="32">
        <f t="shared" si="0"/>
        <v>0</v>
      </c>
    </row>
    <row r="64" spans="2:8" s="47" customFormat="1" ht="24.75" customHeight="1">
      <c r="B64" s="74" t="s">
        <v>324</v>
      </c>
      <c r="C64" s="72" t="s">
        <v>468</v>
      </c>
      <c r="D64" s="33"/>
      <c r="E64" s="33"/>
      <c r="F64" s="33"/>
      <c r="G64" s="33"/>
      <c r="H64" s="32">
        <f t="shared" si="0"/>
        <v>0</v>
      </c>
    </row>
    <row r="65" spans="2:8" s="47" customFormat="1" ht="24.75" customHeight="1">
      <c r="B65" s="74" t="s">
        <v>337</v>
      </c>
      <c r="C65" s="72" t="s">
        <v>469</v>
      </c>
      <c r="D65" s="33"/>
      <c r="E65" s="33"/>
      <c r="F65" s="33"/>
      <c r="G65" s="33"/>
      <c r="H65" s="32">
        <f t="shared" si="0"/>
        <v>0</v>
      </c>
    </row>
    <row r="66" spans="2:8" s="47" customFormat="1" ht="24.75" customHeight="1">
      <c r="B66" s="73" t="s">
        <v>427</v>
      </c>
      <c r="C66" s="72" t="s">
        <v>470</v>
      </c>
      <c r="D66" s="33"/>
      <c r="E66" s="33"/>
      <c r="F66" s="33"/>
      <c r="G66" s="33"/>
      <c r="H66" s="32">
        <f t="shared" si="0"/>
        <v>0</v>
      </c>
    </row>
    <row r="67" spans="2:8" s="47" customFormat="1" ht="24.75" customHeight="1">
      <c r="B67" s="73" t="s">
        <v>428</v>
      </c>
      <c r="C67" s="72" t="s">
        <v>470</v>
      </c>
      <c r="D67" s="33"/>
      <c r="E67" s="33"/>
      <c r="F67" s="33"/>
      <c r="G67" s="33"/>
      <c r="H67" s="32">
        <f t="shared" si="0"/>
        <v>0</v>
      </c>
    </row>
    <row r="68" spans="2:8" s="47" customFormat="1" ht="24.75" customHeight="1">
      <c r="B68" s="76" t="s">
        <v>338</v>
      </c>
      <c r="C68" s="67" t="s">
        <v>81</v>
      </c>
      <c r="D68" s="31">
        <f>SUM(D69,D74,D79,D84,D90:D91)</f>
        <v>0</v>
      </c>
      <c r="E68" s="31">
        <f>SUM(E69,E74,E79,E84,E90:E91)</f>
        <v>0</v>
      </c>
      <c r="F68" s="31">
        <f>SUM(F69,F74,F79,F84,F90:F91)</f>
        <v>0</v>
      </c>
      <c r="G68" s="31">
        <f>SUM(G69,G74,G79,G84,G90:G91)</f>
        <v>0</v>
      </c>
      <c r="H68" s="32">
        <f t="shared" si="0"/>
        <v>0</v>
      </c>
    </row>
    <row r="69" spans="2:8" s="47" customFormat="1" ht="24.75" customHeight="1">
      <c r="B69" s="73" t="s">
        <v>325</v>
      </c>
      <c r="C69" s="72" t="s">
        <v>82</v>
      </c>
      <c r="D69" s="31">
        <f>SUM(D70:D71)</f>
        <v>0</v>
      </c>
      <c r="E69" s="31">
        <f>SUM(E70:E71)</f>
        <v>0</v>
      </c>
      <c r="F69" s="31">
        <f>SUM(F70:F71)</f>
        <v>0</v>
      </c>
      <c r="G69" s="31">
        <f>SUM(G70:G71)</f>
        <v>0</v>
      </c>
      <c r="H69" s="32">
        <f t="shared" si="0"/>
        <v>0</v>
      </c>
    </row>
    <row r="70" spans="2:8" s="47" customFormat="1" ht="24.75" customHeight="1">
      <c r="B70" s="74" t="s">
        <v>317</v>
      </c>
      <c r="C70" s="72" t="s">
        <v>83</v>
      </c>
      <c r="D70" s="33"/>
      <c r="E70" s="33"/>
      <c r="F70" s="33"/>
      <c r="G70" s="33"/>
      <c r="H70" s="32">
        <f t="shared" si="0"/>
        <v>0</v>
      </c>
    </row>
    <row r="71" spans="2:8" s="47" customFormat="1" ht="24.75" customHeight="1">
      <c r="B71" s="74" t="s">
        <v>318</v>
      </c>
      <c r="C71" s="72" t="s">
        <v>84</v>
      </c>
      <c r="D71" s="31">
        <f>SUM(D72:D73)</f>
        <v>0</v>
      </c>
      <c r="E71" s="31">
        <f>SUM(E72:E73)</f>
        <v>0</v>
      </c>
      <c r="F71" s="31">
        <f>SUM(F72:F73)</f>
        <v>0</v>
      </c>
      <c r="G71" s="31">
        <f>SUM(G72:G73)</f>
        <v>0</v>
      </c>
      <c r="H71" s="32">
        <f t="shared" si="0"/>
        <v>0</v>
      </c>
    </row>
    <row r="72" spans="2:8" s="47" customFormat="1" ht="24.75" customHeight="1">
      <c r="B72" s="75" t="s">
        <v>319</v>
      </c>
      <c r="C72" s="72" t="s">
        <v>85</v>
      </c>
      <c r="D72" s="33"/>
      <c r="E72" s="33"/>
      <c r="F72" s="33"/>
      <c r="G72" s="33"/>
      <c r="H72" s="32">
        <f aca="true" t="shared" si="1" ref="H72:H135">SUM(D72:G72)</f>
        <v>0</v>
      </c>
    </row>
    <row r="73" spans="2:8" s="47" customFormat="1" ht="24.75" customHeight="1">
      <c r="B73" s="75" t="s">
        <v>320</v>
      </c>
      <c r="C73" s="72" t="s">
        <v>86</v>
      </c>
      <c r="D73" s="33"/>
      <c r="E73" s="33"/>
      <c r="F73" s="33"/>
      <c r="G73" s="33"/>
      <c r="H73" s="32">
        <f t="shared" si="1"/>
        <v>0</v>
      </c>
    </row>
    <row r="74" spans="2:8" s="47" customFormat="1" ht="24.75" customHeight="1">
      <c r="B74" s="77" t="s">
        <v>649</v>
      </c>
      <c r="C74" s="72" t="s">
        <v>87</v>
      </c>
      <c r="D74" s="31">
        <f>SUM(D75:D76)</f>
        <v>0</v>
      </c>
      <c r="E74" s="31">
        <f>SUM(E75:E76)</f>
        <v>0</v>
      </c>
      <c r="F74" s="31">
        <f>SUM(F75:F76)</f>
        <v>0</v>
      </c>
      <c r="G74" s="31">
        <f>SUM(G75:G76)</f>
        <v>0</v>
      </c>
      <c r="H74" s="32">
        <f t="shared" si="1"/>
        <v>0</v>
      </c>
    </row>
    <row r="75" spans="2:8" s="47" customFormat="1" ht="24.75" customHeight="1">
      <c r="B75" s="74" t="s">
        <v>317</v>
      </c>
      <c r="C75" s="72" t="s">
        <v>88</v>
      </c>
      <c r="D75" s="33"/>
      <c r="E75" s="33"/>
      <c r="F75" s="33"/>
      <c r="G75" s="33"/>
      <c r="H75" s="32">
        <f t="shared" si="1"/>
        <v>0</v>
      </c>
    </row>
    <row r="76" spans="2:8" s="47" customFormat="1" ht="24.75" customHeight="1">
      <c r="B76" s="74" t="s">
        <v>318</v>
      </c>
      <c r="C76" s="72" t="s">
        <v>89</v>
      </c>
      <c r="D76" s="31">
        <f>SUM(D77:D78)</f>
        <v>0</v>
      </c>
      <c r="E76" s="31">
        <f>SUM(E77:E78)</f>
        <v>0</v>
      </c>
      <c r="F76" s="31">
        <f>SUM(F77:F78)</f>
        <v>0</v>
      </c>
      <c r="G76" s="31">
        <f>SUM(G77:G78)</f>
        <v>0</v>
      </c>
      <c r="H76" s="32">
        <f t="shared" si="1"/>
        <v>0</v>
      </c>
    </row>
    <row r="77" spans="2:8" s="47" customFormat="1" ht="24.75" customHeight="1">
      <c r="B77" s="75" t="s">
        <v>319</v>
      </c>
      <c r="C77" s="72" t="s">
        <v>90</v>
      </c>
      <c r="D77" s="33"/>
      <c r="E77" s="33"/>
      <c r="F77" s="33"/>
      <c r="G77" s="33"/>
      <c r="H77" s="32">
        <f t="shared" si="1"/>
        <v>0</v>
      </c>
    </row>
    <row r="78" spans="2:8" s="47" customFormat="1" ht="24.75" customHeight="1">
      <c r="B78" s="75" t="s">
        <v>320</v>
      </c>
      <c r="C78" s="72" t="s">
        <v>91</v>
      </c>
      <c r="D78" s="33"/>
      <c r="E78" s="33"/>
      <c r="F78" s="33"/>
      <c r="G78" s="33"/>
      <c r="H78" s="32">
        <f t="shared" si="1"/>
        <v>0</v>
      </c>
    </row>
    <row r="79" spans="2:8" s="47" customFormat="1" ht="24.75" customHeight="1">
      <c r="B79" s="73" t="s">
        <v>650</v>
      </c>
      <c r="C79" s="72" t="s">
        <v>92</v>
      </c>
      <c r="D79" s="31">
        <f>SUM(D80:D81)</f>
        <v>0</v>
      </c>
      <c r="E79" s="31">
        <f>SUM(E80:E81)</f>
        <v>0</v>
      </c>
      <c r="F79" s="31">
        <f>SUM(F80:F81)</f>
        <v>0</v>
      </c>
      <c r="G79" s="31">
        <f>SUM(G80:G81)</f>
        <v>0</v>
      </c>
      <c r="H79" s="32">
        <f t="shared" si="1"/>
        <v>0</v>
      </c>
    </row>
    <row r="80" spans="2:8" s="47" customFormat="1" ht="24.75" customHeight="1">
      <c r="B80" s="74" t="s">
        <v>317</v>
      </c>
      <c r="C80" s="72" t="s">
        <v>93</v>
      </c>
      <c r="D80" s="33"/>
      <c r="E80" s="33"/>
      <c r="F80" s="33"/>
      <c r="G80" s="33"/>
      <c r="H80" s="32">
        <f t="shared" si="1"/>
        <v>0</v>
      </c>
    </row>
    <row r="81" spans="2:8" s="47" customFormat="1" ht="24.75" customHeight="1">
      <c r="B81" s="74" t="s">
        <v>318</v>
      </c>
      <c r="C81" s="72" t="s">
        <v>94</v>
      </c>
      <c r="D81" s="31">
        <f>SUM(D82:D83)</f>
        <v>0</v>
      </c>
      <c r="E81" s="31">
        <f>SUM(E82:E83)</f>
        <v>0</v>
      </c>
      <c r="F81" s="31">
        <f>SUM(F82:F83)</f>
        <v>0</v>
      </c>
      <c r="G81" s="31">
        <f>SUM(G82:G83)</f>
        <v>0</v>
      </c>
      <c r="H81" s="32">
        <f t="shared" si="1"/>
        <v>0</v>
      </c>
    </row>
    <row r="82" spans="2:8" s="47" customFormat="1" ht="24.75" customHeight="1">
      <c r="B82" s="75" t="s">
        <v>319</v>
      </c>
      <c r="C82" s="72" t="s">
        <v>95</v>
      </c>
      <c r="D82" s="33"/>
      <c r="E82" s="33"/>
      <c r="F82" s="33"/>
      <c r="G82" s="33"/>
      <c r="H82" s="32">
        <f t="shared" si="1"/>
        <v>0</v>
      </c>
    </row>
    <row r="83" spans="2:8" s="47" customFormat="1" ht="24.75" customHeight="1">
      <c r="B83" s="75" t="s">
        <v>320</v>
      </c>
      <c r="C83" s="72" t="s">
        <v>96</v>
      </c>
      <c r="D83" s="33"/>
      <c r="E83" s="33"/>
      <c r="F83" s="33"/>
      <c r="G83" s="33"/>
      <c r="H83" s="32">
        <f t="shared" si="1"/>
        <v>0</v>
      </c>
    </row>
    <row r="84" spans="2:8" s="47" customFormat="1" ht="24.75" customHeight="1">
      <c r="B84" s="73" t="s">
        <v>429</v>
      </c>
      <c r="C84" s="72" t="s">
        <v>471</v>
      </c>
      <c r="D84" s="31">
        <f>SUM(D85:D89)</f>
        <v>0</v>
      </c>
      <c r="E84" s="31">
        <f>SUM(E85:E89)</f>
        <v>0</v>
      </c>
      <c r="F84" s="31">
        <f>SUM(F85:F89)</f>
        <v>0</v>
      </c>
      <c r="G84" s="31">
        <f>SUM(G85:G89)</f>
        <v>0</v>
      </c>
      <c r="H84" s="32">
        <f t="shared" si="1"/>
        <v>0</v>
      </c>
    </row>
    <row r="85" spans="2:8" s="47" customFormat="1" ht="24.75" customHeight="1">
      <c r="B85" s="74" t="s">
        <v>326</v>
      </c>
      <c r="C85" s="72" t="s">
        <v>472</v>
      </c>
      <c r="D85" s="33"/>
      <c r="E85" s="33"/>
      <c r="F85" s="33"/>
      <c r="G85" s="33"/>
      <c r="H85" s="32">
        <f t="shared" si="1"/>
        <v>0</v>
      </c>
    </row>
    <row r="86" spans="2:8" s="47" customFormat="1" ht="24.75" customHeight="1">
      <c r="B86" s="74" t="s">
        <v>339</v>
      </c>
      <c r="C86" s="72" t="s">
        <v>473</v>
      </c>
      <c r="D86" s="33"/>
      <c r="E86" s="33"/>
      <c r="F86" s="33"/>
      <c r="G86" s="33"/>
      <c r="H86" s="32">
        <f t="shared" si="1"/>
        <v>0</v>
      </c>
    </row>
    <row r="87" spans="2:8" s="47" customFormat="1" ht="24.75" customHeight="1">
      <c r="B87" s="74" t="s">
        <v>558</v>
      </c>
      <c r="C87" s="72" t="s">
        <v>474</v>
      </c>
      <c r="D87" s="33"/>
      <c r="E87" s="33"/>
      <c r="F87" s="33"/>
      <c r="G87" s="33"/>
      <c r="H87" s="32">
        <f t="shared" si="1"/>
        <v>0</v>
      </c>
    </row>
    <row r="88" spans="2:8" s="47" customFormat="1" ht="24.75" customHeight="1">
      <c r="B88" s="74" t="s">
        <v>559</v>
      </c>
      <c r="C88" s="72" t="s">
        <v>475</v>
      </c>
      <c r="D88" s="33"/>
      <c r="E88" s="33"/>
      <c r="F88" s="33"/>
      <c r="G88" s="33"/>
      <c r="H88" s="32">
        <f t="shared" si="1"/>
        <v>0</v>
      </c>
    </row>
    <row r="89" spans="2:8" s="47" customFormat="1" ht="24.75" customHeight="1">
      <c r="B89" s="74" t="s">
        <v>434</v>
      </c>
      <c r="C89" s="72" t="s">
        <v>476</v>
      </c>
      <c r="D89" s="33"/>
      <c r="E89" s="33"/>
      <c r="F89" s="33"/>
      <c r="G89" s="33"/>
      <c r="H89" s="32">
        <f t="shared" si="1"/>
        <v>0</v>
      </c>
    </row>
    <row r="90" spans="2:8" s="47" customFormat="1" ht="24.75" customHeight="1">
      <c r="B90" s="73" t="s">
        <v>430</v>
      </c>
      <c r="C90" s="72" t="s">
        <v>97</v>
      </c>
      <c r="D90" s="33"/>
      <c r="E90" s="33"/>
      <c r="F90" s="33"/>
      <c r="G90" s="33"/>
      <c r="H90" s="32">
        <f t="shared" si="1"/>
        <v>0</v>
      </c>
    </row>
    <row r="91" spans="2:8" s="47" customFormat="1" ht="24.75" customHeight="1">
      <c r="B91" s="73" t="s">
        <v>431</v>
      </c>
      <c r="C91" s="72" t="s">
        <v>97</v>
      </c>
      <c r="D91" s="33"/>
      <c r="E91" s="33"/>
      <c r="F91" s="33"/>
      <c r="G91" s="33"/>
      <c r="H91" s="32">
        <f t="shared" si="1"/>
        <v>0</v>
      </c>
    </row>
    <row r="92" spans="2:8" s="47" customFormat="1" ht="24.75" customHeight="1">
      <c r="B92" s="68" t="s">
        <v>340</v>
      </c>
      <c r="C92" s="67" t="s">
        <v>98</v>
      </c>
      <c r="D92" s="31">
        <f>SUM(D93,D98)</f>
        <v>0</v>
      </c>
      <c r="E92" s="31">
        <f>SUM(E93,E98)</f>
        <v>0</v>
      </c>
      <c r="F92" s="31">
        <f>SUM(F93,F98)</f>
        <v>0</v>
      </c>
      <c r="G92" s="31">
        <f>SUM(G93,G98)</f>
        <v>0</v>
      </c>
      <c r="H92" s="32">
        <f t="shared" si="1"/>
        <v>0</v>
      </c>
    </row>
    <row r="93" spans="2:8" s="47" customFormat="1" ht="24.75" customHeight="1">
      <c r="B93" s="76" t="s">
        <v>323</v>
      </c>
      <c r="C93" s="67" t="s">
        <v>99</v>
      </c>
      <c r="D93" s="31">
        <f>SUM(D94:D95)</f>
        <v>0</v>
      </c>
      <c r="E93" s="31">
        <f>SUM(E94:E95)</f>
        <v>0</v>
      </c>
      <c r="F93" s="31">
        <f>SUM(F94:F95)</f>
        <v>0</v>
      </c>
      <c r="G93" s="31">
        <f>SUM(G94:G95)</f>
        <v>0</v>
      </c>
      <c r="H93" s="32">
        <f t="shared" si="1"/>
        <v>0</v>
      </c>
    </row>
    <row r="94" spans="2:8" s="47" customFormat="1" ht="24.75" customHeight="1">
      <c r="B94" s="73" t="s">
        <v>327</v>
      </c>
      <c r="C94" s="72" t="s">
        <v>100</v>
      </c>
      <c r="D94" s="33"/>
      <c r="E94" s="33"/>
      <c r="F94" s="33"/>
      <c r="G94" s="33"/>
      <c r="H94" s="32">
        <f t="shared" si="1"/>
        <v>0</v>
      </c>
    </row>
    <row r="95" spans="2:8" s="47" customFormat="1" ht="24.75" customHeight="1">
      <c r="B95" s="73" t="s">
        <v>341</v>
      </c>
      <c r="C95" s="72" t="s">
        <v>101</v>
      </c>
      <c r="D95" s="31">
        <f>SUM(D96:D97)</f>
        <v>0</v>
      </c>
      <c r="E95" s="31">
        <f>SUM(E96:E97)</f>
        <v>0</v>
      </c>
      <c r="F95" s="31">
        <f>SUM(F96:F97)</f>
        <v>0</v>
      </c>
      <c r="G95" s="31">
        <f>SUM(G96:G97)</f>
        <v>0</v>
      </c>
      <c r="H95" s="32">
        <f t="shared" si="1"/>
        <v>0</v>
      </c>
    </row>
    <row r="96" spans="2:8" s="47" customFormat="1" ht="24.75" customHeight="1">
      <c r="B96" s="74" t="s">
        <v>315</v>
      </c>
      <c r="C96" s="72" t="s">
        <v>102</v>
      </c>
      <c r="D96" s="33"/>
      <c r="E96" s="33"/>
      <c r="F96" s="33"/>
      <c r="G96" s="33"/>
      <c r="H96" s="32">
        <f t="shared" si="1"/>
        <v>0</v>
      </c>
    </row>
    <row r="97" spans="2:8" s="47" customFormat="1" ht="24.75" customHeight="1">
      <c r="B97" s="74" t="s">
        <v>313</v>
      </c>
      <c r="C97" s="72" t="s">
        <v>103</v>
      </c>
      <c r="D97" s="33"/>
      <c r="E97" s="33"/>
      <c r="F97" s="33"/>
      <c r="G97" s="33"/>
      <c r="H97" s="32">
        <f t="shared" si="1"/>
        <v>0</v>
      </c>
    </row>
    <row r="98" spans="2:8" s="47" customFormat="1" ht="24.75" customHeight="1">
      <c r="B98" s="76" t="s">
        <v>338</v>
      </c>
      <c r="C98" s="67" t="s">
        <v>104</v>
      </c>
      <c r="D98" s="31">
        <f>SUM(D99,D105)</f>
        <v>0</v>
      </c>
      <c r="E98" s="31">
        <f>SUM(E99,E105)</f>
        <v>0</v>
      </c>
      <c r="F98" s="31">
        <f>SUM(F99,F105)</f>
        <v>0</v>
      </c>
      <c r="G98" s="31">
        <f>SUM(G99,G105)</f>
        <v>0</v>
      </c>
      <c r="H98" s="32">
        <f t="shared" si="1"/>
        <v>0</v>
      </c>
    </row>
    <row r="99" spans="2:8" s="47" customFormat="1" ht="24.75" customHeight="1">
      <c r="B99" s="73" t="s">
        <v>314</v>
      </c>
      <c r="C99" s="72" t="s">
        <v>105</v>
      </c>
      <c r="D99" s="31">
        <f>SUM(D100:D104)</f>
        <v>0</v>
      </c>
      <c r="E99" s="31">
        <f>SUM(E100:E104)</f>
        <v>0</v>
      </c>
      <c r="F99" s="31">
        <f>SUM(F100:F104)</f>
        <v>0</v>
      </c>
      <c r="G99" s="31">
        <f>SUM(G100:G104)</f>
        <v>0</v>
      </c>
      <c r="H99" s="32">
        <f t="shared" si="1"/>
        <v>0</v>
      </c>
    </row>
    <row r="100" spans="2:8" s="47" customFormat="1" ht="24.75" customHeight="1">
      <c r="B100" s="74" t="s">
        <v>328</v>
      </c>
      <c r="C100" s="72" t="s">
        <v>106</v>
      </c>
      <c r="D100" s="33"/>
      <c r="E100" s="33"/>
      <c r="F100" s="33"/>
      <c r="G100" s="33"/>
      <c r="H100" s="32">
        <f t="shared" si="1"/>
        <v>0</v>
      </c>
    </row>
    <row r="101" spans="2:8" s="47" customFormat="1" ht="24.75" customHeight="1">
      <c r="B101" s="74" t="s">
        <v>342</v>
      </c>
      <c r="C101" s="72" t="s">
        <v>107</v>
      </c>
      <c r="D101" s="33"/>
      <c r="E101" s="33"/>
      <c r="F101" s="33"/>
      <c r="G101" s="33"/>
      <c r="H101" s="32">
        <f t="shared" si="1"/>
        <v>0</v>
      </c>
    </row>
    <row r="102" spans="2:8" s="47" customFormat="1" ht="24.75" customHeight="1">
      <c r="B102" s="74" t="s">
        <v>432</v>
      </c>
      <c r="C102" s="72" t="s">
        <v>477</v>
      </c>
      <c r="D102" s="33"/>
      <c r="E102" s="33"/>
      <c r="F102" s="33"/>
      <c r="G102" s="33"/>
      <c r="H102" s="32">
        <f t="shared" si="1"/>
        <v>0</v>
      </c>
    </row>
    <row r="103" spans="2:8" s="47" customFormat="1" ht="24.75" customHeight="1">
      <c r="B103" s="74" t="s">
        <v>433</v>
      </c>
      <c r="C103" s="72" t="s">
        <v>108</v>
      </c>
      <c r="D103" s="33"/>
      <c r="E103" s="33"/>
      <c r="F103" s="33"/>
      <c r="G103" s="33"/>
      <c r="H103" s="32">
        <f t="shared" si="1"/>
        <v>0</v>
      </c>
    </row>
    <row r="104" spans="2:8" s="47" customFormat="1" ht="24.75" customHeight="1">
      <c r="B104" s="74" t="s">
        <v>434</v>
      </c>
      <c r="C104" s="72" t="s">
        <v>109</v>
      </c>
      <c r="D104" s="33"/>
      <c r="E104" s="33"/>
      <c r="F104" s="33"/>
      <c r="G104" s="33"/>
      <c r="H104" s="32">
        <f t="shared" si="1"/>
        <v>0</v>
      </c>
    </row>
    <row r="105" spans="2:8" s="47" customFormat="1" ht="24.75" customHeight="1">
      <c r="B105" s="73" t="s">
        <v>343</v>
      </c>
      <c r="C105" s="72" t="s">
        <v>110</v>
      </c>
      <c r="D105" s="31">
        <f>SUM(D106:D107)</f>
        <v>0</v>
      </c>
      <c r="E105" s="31">
        <f>SUM(E106:E107)</f>
        <v>0</v>
      </c>
      <c r="F105" s="31">
        <f>SUM(F106:F107)</f>
        <v>0</v>
      </c>
      <c r="G105" s="31">
        <f>SUM(G106:G107)</f>
        <v>0</v>
      </c>
      <c r="H105" s="32">
        <f t="shared" si="1"/>
        <v>0</v>
      </c>
    </row>
    <row r="106" spans="2:8" s="47" customFormat="1" ht="24.75" customHeight="1">
      <c r="B106" s="74" t="s">
        <v>315</v>
      </c>
      <c r="C106" s="72" t="s">
        <v>111</v>
      </c>
      <c r="D106" s="33"/>
      <c r="E106" s="33"/>
      <c r="F106" s="33"/>
      <c r="G106" s="33"/>
      <c r="H106" s="32">
        <f t="shared" si="1"/>
        <v>0</v>
      </c>
    </row>
    <row r="107" spans="2:8" s="47" customFormat="1" ht="24.75" customHeight="1">
      <c r="B107" s="74" t="s">
        <v>313</v>
      </c>
      <c r="C107" s="72" t="s">
        <v>112</v>
      </c>
      <c r="D107" s="33"/>
      <c r="E107" s="33"/>
      <c r="F107" s="33"/>
      <c r="G107" s="33"/>
      <c r="H107" s="32">
        <f t="shared" si="1"/>
        <v>0</v>
      </c>
    </row>
    <row r="108" spans="2:8" s="47" customFormat="1" ht="24.75" customHeight="1">
      <c r="B108" s="66" t="s">
        <v>360</v>
      </c>
      <c r="C108" s="67" t="s">
        <v>113</v>
      </c>
      <c r="D108" s="31">
        <f>SUM(D109,D178)</f>
        <v>0</v>
      </c>
      <c r="E108" s="31">
        <f>SUM(E109,E178)</f>
        <v>0</v>
      </c>
      <c r="F108" s="31">
        <f>SUM(F109,F178)</f>
        <v>0</v>
      </c>
      <c r="G108" s="31">
        <f>SUM(G109,G178)</f>
        <v>0</v>
      </c>
      <c r="H108" s="32">
        <f t="shared" si="1"/>
        <v>0</v>
      </c>
    </row>
    <row r="109" spans="2:8" s="47" customFormat="1" ht="24.75" customHeight="1">
      <c r="B109" s="68" t="s">
        <v>322</v>
      </c>
      <c r="C109" s="67" t="s">
        <v>114</v>
      </c>
      <c r="D109" s="31">
        <f>SUM(D110,D153)</f>
        <v>0</v>
      </c>
      <c r="E109" s="31">
        <f>SUM(E110,E153)</f>
        <v>0</v>
      </c>
      <c r="F109" s="31">
        <f>SUM(F110,F153)</f>
        <v>0</v>
      </c>
      <c r="G109" s="31">
        <f>SUM(G110,G153)</f>
        <v>0</v>
      </c>
      <c r="H109" s="32">
        <f t="shared" si="1"/>
        <v>0</v>
      </c>
    </row>
    <row r="110" spans="2:8" s="47" customFormat="1" ht="24.75" customHeight="1">
      <c r="B110" s="76" t="s">
        <v>442</v>
      </c>
      <c r="C110" s="67" t="s">
        <v>115</v>
      </c>
      <c r="D110" s="31">
        <f>SUM(D111,D128)</f>
        <v>0</v>
      </c>
      <c r="E110" s="31">
        <f>SUM(E111,E128)</f>
        <v>0</v>
      </c>
      <c r="F110" s="31">
        <f>SUM(F111,F128)</f>
        <v>0</v>
      </c>
      <c r="G110" s="31">
        <f>SUM(G111,G128)</f>
        <v>0</v>
      </c>
      <c r="H110" s="32">
        <f t="shared" si="1"/>
        <v>0</v>
      </c>
    </row>
    <row r="111" spans="2:8" s="47" customFormat="1" ht="24.75" customHeight="1">
      <c r="B111" s="78" t="s">
        <v>435</v>
      </c>
      <c r="C111" s="67" t="s">
        <v>478</v>
      </c>
      <c r="D111" s="31">
        <f>SUM(D112,D117,D122,D127)</f>
        <v>0</v>
      </c>
      <c r="E111" s="31">
        <f>SUM(E112,E117,E122,E127)</f>
        <v>0</v>
      </c>
      <c r="F111" s="31">
        <f>SUM(F112,F117,F122,F127)</f>
        <v>0</v>
      </c>
      <c r="G111" s="31">
        <f>SUM(G112,G117,G122,G127)</f>
        <v>0</v>
      </c>
      <c r="H111" s="32">
        <f t="shared" si="1"/>
        <v>0</v>
      </c>
    </row>
    <row r="112" spans="2:8" s="47" customFormat="1" ht="24.75" customHeight="1">
      <c r="B112" s="74" t="s">
        <v>316</v>
      </c>
      <c r="C112" s="72" t="s">
        <v>479</v>
      </c>
      <c r="D112" s="31">
        <f>SUM(D113:D114)</f>
        <v>0</v>
      </c>
      <c r="E112" s="31">
        <f>SUM(E113:E114)</f>
        <v>0</v>
      </c>
      <c r="F112" s="31">
        <f>SUM(F113:F114)</f>
        <v>0</v>
      </c>
      <c r="G112" s="31">
        <f>SUM(G113:G114)</f>
        <v>0</v>
      </c>
      <c r="H112" s="32">
        <f t="shared" si="1"/>
        <v>0</v>
      </c>
    </row>
    <row r="113" spans="2:8" s="47" customFormat="1" ht="24.75" customHeight="1">
      <c r="B113" s="75" t="s">
        <v>317</v>
      </c>
      <c r="C113" s="72" t="s">
        <v>480</v>
      </c>
      <c r="D113" s="33"/>
      <c r="E113" s="33"/>
      <c r="F113" s="33"/>
      <c r="G113" s="33"/>
      <c r="H113" s="32">
        <f t="shared" si="1"/>
        <v>0</v>
      </c>
    </row>
    <row r="114" spans="2:8" s="47" customFormat="1" ht="24.75" customHeight="1">
      <c r="B114" s="75" t="s">
        <v>318</v>
      </c>
      <c r="C114" s="72" t="s">
        <v>481</v>
      </c>
      <c r="D114" s="31">
        <f>SUM(D115:D116)</f>
        <v>0</v>
      </c>
      <c r="E114" s="31">
        <f>SUM(E115:E116)</f>
        <v>0</v>
      </c>
      <c r="F114" s="31">
        <f>SUM(F115:F116)</f>
        <v>0</v>
      </c>
      <c r="G114" s="31">
        <f>SUM(G115:G116)</f>
        <v>0</v>
      </c>
      <c r="H114" s="32">
        <f t="shared" si="1"/>
        <v>0</v>
      </c>
    </row>
    <row r="115" spans="2:8" s="47" customFormat="1" ht="24.75" customHeight="1">
      <c r="B115" s="79" t="s">
        <v>319</v>
      </c>
      <c r="C115" s="72" t="s">
        <v>482</v>
      </c>
      <c r="D115" s="33"/>
      <c r="E115" s="33"/>
      <c r="F115" s="33"/>
      <c r="G115" s="33"/>
      <c r="H115" s="32">
        <f t="shared" si="1"/>
        <v>0</v>
      </c>
    </row>
    <row r="116" spans="2:8" s="47" customFormat="1" ht="24.75" customHeight="1">
      <c r="B116" s="79" t="s">
        <v>320</v>
      </c>
      <c r="C116" s="72" t="s">
        <v>483</v>
      </c>
      <c r="D116" s="33"/>
      <c r="E116" s="33"/>
      <c r="F116" s="33"/>
      <c r="G116" s="33"/>
      <c r="H116" s="32">
        <f t="shared" si="1"/>
        <v>0</v>
      </c>
    </row>
    <row r="117" spans="2:8" s="47" customFormat="1" ht="24.75" customHeight="1">
      <c r="B117" s="74" t="s">
        <v>336</v>
      </c>
      <c r="C117" s="72" t="s">
        <v>484</v>
      </c>
      <c r="D117" s="31">
        <f>SUM(D118:D119)</f>
        <v>0</v>
      </c>
      <c r="E117" s="31">
        <f>SUM(E118:E119)</f>
        <v>0</v>
      </c>
      <c r="F117" s="31">
        <f>SUM(F118:F119)</f>
        <v>0</v>
      </c>
      <c r="G117" s="31">
        <f>SUM(G118:G119)</f>
        <v>0</v>
      </c>
      <c r="H117" s="32">
        <f t="shared" si="1"/>
        <v>0</v>
      </c>
    </row>
    <row r="118" spans="2:8" s="47" customFormat="1" ht="24.75" customHeight="1">
      <c r="B118" s="75" t="s">
        <v>317</v>
      </c>
      <c r="C118" s="72" t="s">
        <v>485</v>
      </c>
      <c r="D118" s="33"/>
      <c r="E118" s="33"/>
      <c r="F118" s="33"/>
      <c r="G118" s="33"/>
      <c r="H118" s="32">
        <f t="shared" si="1"/>
        <v>0</v>
      </c>
    </row>
    <row r="119" spans="2:8" s="47" customFormat="1" ht="24.75" customHeight="1">
      <c r="B119" s="75" t="s">
        <v>318</v>
      </c>
      <c r="C119" s="72" t="s">
        <v>486</v>
      </c>
      <c r="D119" s="31">
        <f>SUM(D120:D121)</f>
        <v>0</v>
      </c>
      <c r="E119" s="31">
        <f>SUM(E120:E121)</f>
        <v>0</v>
      </c>
      <c r="F119" s="31">
        <f>SUM(F120:F121)</f>
        <v>0</v>
      </c>
      <c r="G119" s="31">
        <f>SUM(G120:G121)</f>
        <v>0</v>
      </c>
      <c r="H119" s="32">
        <f t="shared" si="1"/>
        <v>0</v>
      </c>
    </row>
    <row r="120" spans="2:8" s="47" customFormat="1" ht="24.75" customHeight="1">
      <c r="B120" s="79" t="s">
        <v>319</v>
      </c>
      <c r="C120" s="72" t="s">
        <v>487</v>
      </c>
      <c r="D120" s="33"/>
      <c r="E120" s="33"/>
      <c r="F120" s="33"/>
      <c r="G120" s="33"/>
      <c r="H120" s="32">
        <f t="shared" si="1"/>
        <v>0</v>
      </c>
    </row>
    <row r="121" spans="2:8" s="47" customFormat="1" ht="24.75" customHeight="1">
      <c r="B121" s="79" t="s">
        <v>320</v>
      </c>
      <c r="C121" s="72" t="s">
        <v>488</v>
      </c>
      <c r="D121" s="33"/>
      <c r="E121" s="33"/>
      <c r="F121" s="33"/>
      <c r="G121" s="33"/>
      <c r="H121" s="32">
        <f t="shared" si="1"/>
        <v>0</v>
      </c>
    </row>
    <row r="122" spans="2:8" s="47" customFormat="1" ht="24.75" customHeight="1">
      <c r="B122" s="74" t="s">
        <v>354</v>
      </c>
      <c r="C122" s="72" t="s">
        <v>489</v>
      </c>
      <c r="D122" s="31">
        <f>SUM(D123:D124)</f>
        <v>0</v>
      </c>
      <c r="E122" s="31">
        <f>SUM(E123:E124)</f>
        <v>0</v>
      </c>
      <c r="F122" s="31">
        <f>SUM(F123:F124)</f>
        <v>0</v>
      </c>
      <c r="G122" s="31">
        <f>SUM(G123:G124)</f>
        <v>0</v>
      </c>
      <c r="H122" s="32">
        <f t="shared" si="1"/>
        <v>0</v>
      </c>
    </row>
    <row r="123" spans="2:8" s="47" customFormat="1" ht="24.75" customHeight="1">
      <c r="B123" s="75" t="s">
        <v>317</v>
      </c>
      <c r="C123" s="72" t="s">
        <v>490</v>
      </c>
      <c r="D123" s="33"/>
      <c r="E123" s="33"/>
      <c r="F123" s="33"/>
      <c r="G123" s="33"/>
      <c r="H123" s="32">
        <f t="shared" si="1"/>
        <v>0</v>
      </c>
    </row>
    <row r="124" spans="2:8" s="47" customFormat="1" ht="24.75" customHeight="1">
      <c r="B124" s="75" t="s">
        <v>318</v>
      </c>
      <c r="C124" s="72" t="s">
        <v>491</v>
      </c>
      <c r="D124" s="31">
        <f>SUM(D125:D126)</f>
        <v>0</v>
      </c>
      <c r="E124" s="31">
        <f>SUM(E125:E126)</f>
        <v>0</v>
      </c>
      <c r="F124" s="31">
        <f>SUM(F125:F126)</f>
        <v>0</v>
      </c>
      <c r="G124" s="31">
        <f>SUM(G125:G126)</f>
        <v>0</v>
      </c>
      <c r="H124" s="32">
        <f t="shared" si="1"/>
        <v>0</v>
      </c>
    </row>
    <row r="125" spans="2:8" s="47" customFormat="1" ht="24.75" customHeight="1">
      <c r="B125" s="79" t="s">
        <v>319</v>
      </c>
      <c r="C125" s="72" t="s">
        <v>492</v>
      </c>
      <c r="D125" s="33"/>
      <c r="E125" s="33"/>
      <c r="F125" s="33"/>
      <c r="G125" s="33"/>
      <c r="H125" s="32">
        <f t="shared" si="1"/>
        <v>0</v>
      </c>
    </row>
    <row r="126" spans="2:8" s="47" customFormat="1" ht="24.75" customHeight="1">
      <c r="B126" s="79" t="s">
        <v>320</v>
      </c>
      <c r="C126" s="72" t="s">
        <v>493</v>
      </c>
      <c r="D126" s="33"/>
      <c r="E126" s="33"/>
      <c r="F126" s="33"/>
      <c r="G126" s="33"/>
      <c r="H126" s="32">
        <f t="shared" si="1"/>
        <v>0</v>
      </c>
    </row>
    <row r="127" spans="2:8" s="47" customFormat="1" ht="24.75" customHeight="1">
      <c r="B127" s="74" t="s">
        <v>361</v>
      </c>
      <c r="C127" s="72" t="s">
        <v>494</v>
      </c>
      <c r="D127" s="33"/>
      <c r="E127" s="33"/>
      <c r="F127" s="33"/>
      <c r="G127" s="33"/>
      <c r="H127" s="32">
        <f t="shared" si="1"/>
        <v>0</v>
      </c>
    </row>
    <row r="128" spans="2:8" s="47" customFormat="1" ht="24.75" customHeight="1">
      <c r="B128" s="78" t="s">
        <v>436</v>
      </c>
      <c r="C128" s="67" t="s">
        <v>116</v>
      </c>
      <c r="D128" s="31">
        <f>SUM(D129,D134,D139,D144,D147,D150:D152)</f>
        <v>0</v>
      </c>
      <c r="E128" s="31">
        <f>SUM(E129,E134,E139,E144,E147,E150:E152)</f>
        <v>0</v>
      </c>
      <c r="F128" s="31">
        <f>SUM(F129,F134,F139,F144,F147,F150:F152)</f>
        <v>0</v>
      </c>
      <c r="G128" s="31">
        <f>SUM(G129,G134,G139,G144,G147,G150:G152)</f>
        <v>0</v>
      </c>
      <c r="H128" s="32">
        <f t="shared" si="1"/>
        <v>0</v>
      </c>
    </row>
    <row r="129" spans="2:8" s="47" customFormat="1" ht="24.75" customHeight="1">
      <c r="B129" s="74" t="s">
        <v>316</v>
      </c>
      <c r="C129" s="72" t="s">
        <v>117</v>
      </c>
      <c r="D129" s="31">
        <f>SUM(D130:D131)</f>
        <v>0</v>
      </c>
      <c r="E129" s="31">
        <f>SUM(E130:E131)</f>
        <v>0</v>
      </c>
      <c r="F129" s="31">
        <f>SUM(F130:F131)</f>
        <v>0</v>
      </c>
      <c r="G129" s="31">
        <f>SUM(G130:G131)</f>
        <v>0</v>
      </c>
      <c r="H129" s="32">
        <f t="shared" si="1"/>
        <v>0</v>
      </c>
    </row>
    <row r="130" spans="2:8" s="47" customFormat="1" ht="24.75" customHeight="1">
      <c r="B130" s="75" t="s">
        <v>317</v>
      </c>
      <c r="C130" s="72" t="s">
        <v>118</v>
      </c>
      <c r="D130" s="33"/>
      <c r="E130" s="33"/>
      <c r="F130" s="33"/>
      <c r="G130" s="33"/>
      <c r="H130" s="32">
        <f t="shared" si="1"/>
        <v>0</v>
      </c>
    </row>
    <row r="131" spans="2:8" s="47" customFormat="1" ht="24.75" customHeight="1">
      <c r="B131" s="75" t="s">
        <v>318</v>
      </c>
      <c r="C131" s="72" t="s">
        <v>119</v>
      </c>
      <c r="D131" s="31">
        <f>SUM(D132:D133)</f>
        <v>0</v>
      </c>
      <c r="E131" s="31">
        <f>SUM(E132:E133)</f>
        <v>0</v>
      </c>
      <c r="F131" s="31">
        <f>SUM(F132:F133)</f>
        <v>0</v>
      </c>
      <c r="G131" s="31">
        <f>SUM(G132:G133)</f>
        <v>0</v>
      </c>
      <c r="H131" s="32">
        <f t="shared" si="1"/>
        <v>0</v>
      </c>
    </row>
    <row r="132" spans="2:8" s="47" customFormat="1" ht="24.75" customHeight="1">
      <c r="B132" s="79" t="s">
        <v>319</v>
      </c>
      <c r="C132" s="72" t="s">
        <v>120</v>
      </c>
      <c r="D132" s="33"/>
      <c r="E132" s="33"/>
      <c r="F132" s="33"/>
      <c r="G132" s="33"/>
      <c r="H132" s="32">
        <f t="shared" si="1"/>
        <v>0</v>
      </c>
    </row>
    <row r="133" spans="2:8" s="47" customFormat="1" ht="24.75" customHeight="1">
      <c r="B133" s="79" t="s">
        <v>320</v>
      </c>
      <c r="C133" s="72" t="s">
        <v>121</v>
      </c>
      <c r="D133" s="33"/>
      <c r="E133" s="33"/>
      <c r="F133" s="33"/>
      <c r="G133" s="33"/>
      <c r="H133" s="32">
        <f t="shared" si="1"/>
        <v>0</v>
      </c>
    </row>
    <row r="134" spans="2:8" s="47" customFormat="1" ht="24.75" customHeight="1">
      <c r="B134" s="74" t="s">
        <v>336</v>
      </c>
      <c r="C134" s="72" t="s">
        <v>122</v>
      </c>
      <c r="D134" s="31">
        <f>SUM(D135:D136)</f>
        <v>0</v>
      </c>
      <c r="E134" s="31">
        <f>SUM(E135:E136)</f>
        <v>0</v>
      </c>
      <c r="F134" s="31">
        <f>SUM(F135:F136)</f>
        <v>0</v>
      </c>
      <c r="G134" s="31">
        <f>SUM(G135:G136)</f>
        <v>0</v>
      </c>
      <c r="H134" s="32">
        <f t="shared" si="1"/>
        <v>0</v>
      </c>
    </row>
    <row r="135" spans="2:8" s="47" customFormat="1" ht="24.75" customHeight="1">
      <c r="B135" s="75" t="s">
        <v>317</v>
      </c>
      <c r="C135" s="72" t="s">
        <v>123</v>
      </c>
      <c r="D135" s="33"/>
      <c r="E135" s="33"/>
      <c r="F135" s="33"/>
      <c r="G135" s="33"/>
      <c r="H135" s="32">
        <f t="shared" si="1"/>
        <v>0</v>
      </c>
    </row>
    <row r="136" spans="2:8" s="47" customFormat="1" ht="24.75" customHeight="1">
      <c r="B136" s="75" t="s">
        <v>318</v>
      </c>
      <c r="C136" s="72" t="s">
        <v>124</v>
      </c>
      <c r="D136" s="31">
        <f>SUM(D137:D138)</f>
        <v>0</v>
      </c>
      <c r="E136" s="31">
        <f>SUM(E137:E138)</f>
        <v>0</v>
      </c>
      <c r="F136" s="31">
        <f>SUM(F137:F138)</f>
        <v>0</v>
      </c>
      <c r="G136" s="31">
        <f>SUM(G137:G138)</f>
        <v>0</v>
      </c>
      <c r="H136" s="32">
        <f aca="true" t="shared" si="2" ref="H136:H199">SUM(D136:G136)</f>
        <v>0</v>
      </c>
    </row>
    <row r="137" spans="2:8" s="47" customFormat="1" ht="24.75" customHeight="1">
      <c r="B137" s="79" t="s">
        <v>319</v>
      </c>
      <c r="C137" s="72" t="s">
        <v>125</v>
      </c>
      <c r="D137" s="33"/>
      <c r="E137" s="33"/>
      <c r="F137" s="33"/>
      <c r="G137" s="33"/>
      <c r="H137" s="32">
        <f t="shared" si="2"/>
        <v>0</v>
      </c>
    </row>
    <row r="138" spans="2:8" s="47" customFormat="1" ht="24.75" customHeight="1">
      <c r="B138" s="79" t="s">
        <v>320</v>
      </c>
      <c r="C138" s="72" t="s">
        <v>126</v>
      </c>
      <c r="D138" s="33"/>
      <c r="E138" s="33"/>
      <c r="F138" s="33"/>
      <c r="G138" s="33"/>
      <c r="H138" s="32">
        <f t="shared" si="2"/>
        <v>0</v>
      </c>
    </row>
    <row r="139" spans="2:8" s="47" customFormat="1" ht="24.75" customHeight="1">
      <c r="B139" s="74" t="s">
        <v>354</v>
      </c>
      <c r="C139" s="72" t="s">
        <v>127</v>
      </c>
      <c r="D139" s="31">
        <f>SUM(D140:D141)</f>
        <v>0</v>
      </c>
      <c r="E139" s="31">
        <f>SUM(E140:E141)</f>
        <v>0</v>
      </c>
      <c r="F139" s="31">
        <f>SUM(F140:F141)</f>
        <v>0</v>
      </c>
      <c r="G139" s="31">
        <f>SUM(G140:G141)</f>
        <v>0</v>
      </c>
      <c r="H139" s="32">
        <f t="shared" si="2"/>
        <v>0</v>
      </c>
    </row>
    <row r="140" spans="2:8" s="47" customFormat="1" ht="24.75" customHeight="1">
      <c r="B140" s="75" t="s">
        <v>317</v>
      </c>
      <c r="C140" s="72" t="s">
        <v>128</v>
      </c>
      <c r="D140" s="33"/>
      <c r="E140" s="33"/>
      <c r="F140" s="33"/>
      <c r="G140" s="33"/>
      <c r="H140" s="32">
        <f t="shared" si="2"/>
        <v>0</v>
      </c>
    </row>
    <row r="141" spans="2:8" s="47" customFormat="1" ht="24.75" customHeight="1">
      <c r="B141" s="75" t="s">
        <v>318</v>
      </c>
      <c r="C141" s="72" t="s">
        <v>129</v>
      </c>
      <c r="D141" s="31">
        <f>SUM(D142:D143)</f>
        <v>0</v>
      </c>
      <c r="E141" s="31">
        <f>SUM(E142:E143)</f>
        <v>0</v>
      </c>
      <c r="F141" s="31">
        <f>SUM(F142:F143)</f>
        <v>0</v>
      </c>
      <c r="G141" s="31">
        <f>SUM(G142:G143)</f>
        <v>0</v>
      </c>
      <c r="H141" s="32">
        <f t="shared" si="2"/>
        <v>0</v>
      </c>
    </row>
    <row r="142" spans="2:8" s="47" customFormat="1" ht="24.75" customHeight="1">
      <c r="B142" s="79" t="s">
        <v>319</v>
      </c>
      <c r="C142" s="72" t="s">
        <v>130</v>
      </c>
      <c r="D142" s="33"/>
      <c r="E142" s="33"/>
      <c r="F142" s="33"/>
      <c r="G142" s="33"/>
      <c r="H142" s="32">
        <f t="shared" si="2"/>
        <v>0</v>
      </c>
    </row>
    <row r="143" spans="2:8" s="47" customFormat="1" ht="24.75" customHeight="1">
      <c r="B143" s="79" t="s">
        <v>320</v>
      </c>
      <c r="C143" s="72" t="s">
        <v>131</v>
      </c>
      <c r="D143" s="33"/>
      <c r="E143" s="33"/>
      <c r="F143" s="33"/>
      <c r="G143" s="33"/>
      <c r="H143" s="32">
        <f t="shared" si="2"/>
        <v>0</v>
      </c>
    </row>
    <row r="144" spans="2:8" s="47" customFormat="1" ht="24.75" customHeight="1">
      <c r="B144" s="74" t="s">
        <v>429</v>
      </c>
      <c r="C144" s="72" t="s">
        <v>132</v>
      </c>
      <c r="D144" s="31">
        <f>SUM(D145:D146)</f>
        <v>0</v>
      </c>
      <c r="E144" s="31">
        <f>SUM(E145:E146)</f>
        <v>0</v>
      </c>
      <c r="F144" s="31">
        <f>SUM(F145:F146)</f>
        <v>0</v>
      </c>
      <c r="G144" s="31">
        <f>SUM(G145:G146)</f>
        <v>0</v>
      </c>
      <c r="H144" s="32">
        <f t="shared" si="2"/>
        <v>0</v>
      </c>
    </row>
    <row r="145" spans="2:8" s="47" customFormat="1" ht="24.75" customHeight="1">
      <c r="B145" s="80" t="s">
        <v>651</v>
      </c>
      <c r="C145" s="72" t="s">
        <v>499</v>
      </c>
      <c r="D145" s="33"/>
      <c r="E145" s="33"/>
      <c r="F145" s="33"/>
      <c r="G145" s="33"/>
      <c r="H145" s="32">
        <f t="shared" si="2"/>
        <v>0</v>
      </c>
    </row>
    <row r="146" spans="2:8" s="47" customFormat="1" ht="24.75" customHeight="1">
      <c r="B146" s="75" t="s">
        <v>345</v>
      </c>
      <c r="C146" s="72" t="s">
        <v>500</v>
      </c>
      <c r="D146" s="33"/>
      <c r="E146" s="33"/>
      <c r="F146" s="33"/>
      <c r="G146" s="33"/>
      <c r="H146" s="32">
        <f t="shared" si="2"/>
        <v>0</v>
      </c>
    </row>
    <row r="147" spans="2:8" s="47" customFormat="1" ht="24.75" customHeight="1">
      <c r="B147" s="74" t="s">
        <v>437</v>
      </c>
      <c r="C147" s="72" t="s">
        <v>495</v>
      </c>
      <c r="D147" s="31">
        <f>SUM(D148:D149)</f>
        <v>0</v>
      </c>
      <c r="E147" s="31">
        <f>SUM(E148:E149)</f>
        <v>0</v>
      </c>
      <c r="F147" s="31">
        <f>SUM(F148:F149)</f>
        <v>0</v>
      </c>
      <c r="G147" s="31">
        <f>SUM(G148:G149)</f>
        <v>0</v>
      </c>
      <c r="H147" s="32">
        <f t="shared" si="2"/>
        <v>0</v>
      </c>
    </row>
    <row r="148" spans="2:8" s="47" customFormat="1" ht="24.75" customHeight="1">
      <c r="B148" s="80" t="s">
        <v>652</v>
      </c>
      <c r="C148" s="72" t="s">
        <v>496</v>
      </c>
      <c r="D148" s="33"/>
      <c r="E148" s="33"/>
      <c r="F148" s="33"/>
      <c r="G148" s="33"/>
      <c r="H148" s="32">
        <f t="shared" si="2"/>
        <v>0</v>
      </c>
    </row>
    <row r="149" spans="2:8" s="47" customFormat="1" ht="24.75" customHeight="1">
      <c r="B149" s="75" t="s">
        <v>346</v>
      </c>
      <c r="C149" s="72" t="s">
        <v>497</v>
      </c>
      <c r="D149" s="33"/>
      <c r="E149" s="33"/>
      <c r="F149" s="33"/>
      <c r="G149" s="33"/>
      <c r="H149" s="32">
        <f t="shared" si="2"/>
        <v>0</v>
      </c>
    </row>
    <row r="150" spans="2:8" s="47" customFormat="1" ht="24.75" customHeight="1">
      <c r="B150" s="74" t="s">
        <v>438</v>
      </c>
      <c r="C150" s="72" t="s">
        <v>653</v>
      </c>
      <c r="D150" s="33"/>
      <c r="E150" s="33"/>
      <c r="F150" s="33"/>
      <c r="G150" s="33"/>
      <c r="H150" s="32">
        <f t="shared" si="2"/>
        <v>0</v>
      </c>
    </row>
    <row r="151" spans="2:8" s="47" customFormat="1" ht="24.75" customHeight="1">
      <c r="B151" s="74" t="s">
        <v>439</v>
      </c>
      <c r="C151" s="72" t="s">
        <v>498</v>
      </c>
      <c r="D151" s="33"/>
      <c r="E151" s="33"/>
      <c r="F151" s="33"/>
      <c r="G151" s="33"/>
      <c r="H151" s="32">
        <f t="shared" si="2"/>
        <v>0</v>
      </c>
    </row>
    <row r="152" spans="2:8" s="47" customFormat="1" ht="24.75" customHeight="1">
      <c r="B152" s="74" t="s">
        <v>440</v>
      </c>
      <c r="C152" s="72" t="s">
        <v>654</v>
      </c>
      <c r="D152" s="33"/>
      <c r="E152" s="33"/>
      <c r="F152" s="33"/>
      <c r="G152" s="33"/>
      <c r="H152" s="32">
        <f t="shared" si="2"/>
        <v>0</v>
      </c>
    </row>
    <row r="153" spans="2:8" s="47" customFormat="1" ht="24.75" customHeight="1">
      <c r="B153" s="76" t="s">
        <v>441</v>
      </c>
      <c r="C153" s="67" t="s">
        <v>133</v>
      </c>
      <c r="D153" s="31">
        <f>SUM(D154,D159,D164,D169,D172,D175,D176,D177)</f>
        <v>0</v>
      </c>
      <c r="E153" s="31">
        <f>SUM(E154,E159,E164,E169,E172,E175,E176,E177)</f>
        <v>0</v>
      </c>
      <c r="F153" s="31">
        <f>SUM(F154,F159,F164,F169,F172,F175,F176,F177)</f>
        <v>0</v>
      </c>
      <c r="G153" s="31">
        <f>SUM(G154,G159,G164,G169,G172,G175,G176,G177)</f>
        <v>0</v>
      </c>
      <c r="H153" s="32">
        <f t="shared" si="2"/>
        <v>0</v>
      </c>
    </row>
    <row r="154" spans="2:8" s="47" customFormat="1" ht="24.75" customHeight="1">
      <c r="B154" s="73" t="s">
        <v>316</v>
      </c>
      <c r="C154" s="72" t="s">
        <v>134</v>
      </c>
      <c r="D154" s="31">
        <f>SUM(D155:D156)</f>
        <v>0</v>
      </c>
      <c r="E154" s="31">
        <f>SUM(E155:E156)</f>
        <v>0</v>
      </c>
      <c r="F154" s="31">
        <f>SUM(F155:F156)</f>
        <v>0</v>
      </c>
      <c r="G154" s="31">
        <f>SUM(G155:G156)</f>
        <v>0</v>
      </c>
      <c r="H154" s="32">
        <f t="shared" si="2"/>
        <v>0</v>
      </c>
    </row>
    <row r="155" spans="2:8" s="47" customFormat="1" ht="24.75" customHeight="1">
      <c r="B155" s="74" t="s">
        <v>317</v>
      </c>
      <c r="C155" s="72" t="s">
        <v>135</v>
      </c>
      <c r="D155" s="33"/>
      <c r="E155" s="33"/>
      <c r="F155" s="33"/>
      <c r="G155" s="33"/>
      <c r="H155" s="32">
        <f t="shared" si="2"/>
        <v>0</v>
      </c>
    </row>
    <row r="156" spans="2:8" s="47" customFormat="1" ht="24.75" customHeight="1">
      <c r="B156" s="74" t="s">
        <v>318</v>
      </c>
      <c r="C156" s="72" t="s">
        <v>136</v>
      </c>
      <c r="D156" s="31">
        <f>SUM(D157:D158)</f>
        <v>0</v>
      </c>
      <c r="E156" s="31">
        <f>SUM(E157:E158)</f>
        <v>0</v>
      </c>
      <c r="F156" s="31">
        <f>SUM(F157:F158)</f>
        <v>0</v>
      </c>
      <c r="G156" s="31">
        <f>SUM(G157:G158)</f>
        <v>0</v>
      </c>
      <c r="H156" s="32">
        <f t="shared" si="2"/>
        <v>0</v>
      </c>
    </row>
    <row r="157" spans="2:8" s="47" customFormat="1" ht="24.75" customHeight="1">
      <c r="B157" s="75" t="s">
        <v>319</v>
      </c>
      <c r="C157" s="72" t="s">
        <v>137</v>
      </c>
      <c r="D157" s="33"/>
      <c r="E157" s="33"/>
      <c r="F157" s="33"/>
      <c r="G157" s="33"/>
      <c r="H157" s="32">
        <f t="shared" si="2"/>
        <v>0</v>
      </c>
    </row>
    <row r="158" spans="2:8" s="47" customFormat="1" ht="24.75" customHeight="1">
      <c r="B158" s="75" t="s">
        <v>320</v>
      </c>
      <c r="C158" s="72" t="s">
        <v>138</v>
      </c>
      <c r="D158" s="33"/>
      <c r="E158" s="33"/>
      <c r="F158" s="33"/>
      <c r="G158" s="33"/>
      <c r="H158" s="32">
        <f t="shared" si="2"/>
        <v>0</v>
      </c>
    </row>
    <row r="159" spans="2:8" s="47" customFormat="1" ht="24.75" customHeight="1">
      <c r="B159" s="73" t="s">
        <v>336</v>
      </c>
      <c r="C159" s="72" t="s">
        <v>139</v>
      </c>
      <c r="D159" s="31">
        <f>SUM(D160:D161)</f>
        <v>0</v>
      </c>
      <c r="E159" s="31">
        <f>SUM(E160:E161)</f>
        <v>0</v>
      </c>
      <c r="F159" s="31">
        <f>SUM(F160:F161)</f>
        <v>0</v>
      </c>
      <c r="G159" s="31">
        <f>SUM(G160:G161)</f>
        <v>0</v>
      </c>
      <c r="H159" s="32">
        <f t="shared" si="2"/>
        <v>0</v>
      </c>
    </row>
    <row r="160" spans="2:8" s="47" customFormat="1" ht="24.75" customHeight="1">
      <c r="B160" s="74" t="s">
        <v>317</v>
      </c>
      <c r="C160" s="72" t="s">
        <v>140</v>
      </c>
      <c r="D160" s="33"/>
      <c r="E160" s="33"/>
      <c r="F160" s="33"/>
      <c r="G160" s="33"/>
      <c r="H160" s="32">
        <f t="shared" si="2"/>
        <v>0</v>
      </c>
    </row>
    <row r="161" spans="2:8" s="47" customFormat="1" ht="24.75" customHeight="1">
      <c r="B161" s="74" t="s">
        <v>318</v>
      </c>
      <c r="C161" s="72" t="s">
        <v>141</v>
      </c>
      <c r="D161" s="31">
        <f>SUM(D162:D163)</f>
        <v>0</v>
      </c>
      <c r="E161" s="31">
        <f>SUM(E162:E163)</f>
        <v>0</v>
      </c>
      <c r="F161" s="31">
        <f>SUM(F162:F163)</f>
        <v>0</v>
      </c>
      <c r="G161" s="31">
        <f>SUM(G162:G163)</f>
        <v>0</v>
      </c>
      <c r="H161" s="32">
        <f t="shared" si="2"/>
        <v>0</v>
      </c>
    </row>
    <row r="162" spans="2:8" s="47" customFormat="1" ht="24.75" customHeight="1">
      <c r="B162" s="75" t="s">
        <v>319</v>
      </c>
      <c r="C162" s="72" t="s">
        <v>142</v>
      </c>
      <c r="D162" s="33"/>
      <c r="E162" s="33"/>
      <c r="F162" s="33"/>
      <c r="G162" s="33"/>
      <c r="H162" s="32">
        <f t="shared" si="2"/>
        <v>0</v>
      </c>
    </row>
    <row r="163" spans="2:8" s="47" customFormat="1" ht="24.75" customHeight="1">
      <c r="B163" s="75" t="s">
        <v>320</v>
      </c>
      <c r="C163" s="72" t="s">
        <v>143</v>
      </c>
      <c r="D163" s="33"/>
      <c r="E163" s="33"/>
      <c r="F163" s="33"/>
      <c r="G163" s="33"/>
      <c r="H163" s="32">
        <f t="shared" si="2"/>
        <v>0</v>
      </c>
    </row>
    <row r="164" spans="2:8" s="47" customFormat="1" ht="24.75" customHeight="1">
      <c r="B164" s="73" t="s">
        <v>354</v>
      </c>
      <c r="C164" s="72" t="s">
        <v>144</v>
      </c>
      <c r="D164" s="31">
        <f>SUM(D165:D166)</f>
        <v>0</v>
      </c>
      <c r="E164" s="31">
        <f>SUM(E165:E166)</f>
        <v>0</v>
      </c>
      <c r="F164" s="31">
        <f>SUM(F165:F166)</f>
        <v>0</v>
      </c>
      <c r="G164" s="31">
        <f>SUM(G165:G166)</f>
        <v>0</v>
      </c>
      <c r="H164" s="32">
        <f t="shared" si="2"/>
        <v>0</v>
      </c>
    </row>
    <row r="165" spans="2:8" s="47" customFormat="1" ht="24.75" customHeight="1">
      <c r="B165" s="74" t="s">
        <v>317</v>
      </c>
      <c r="C165" s="72" t="s">
        <v>145</v>
      </c>
      <c r="D165" s="33"/>
      <c r="E165" s="33"/>
      <c r="F165" s="33"/>
      <c r="G165" s="33"/>
      <c r="H165" s="32">
        <f t="shared" si="2"/>
        <v>0</v>
      </c>
    </row>
    <row r="166" spans="2:8" s="47" customFormat="1" ht="24.75" customHeight="1">
      <c r="B166" s="74" t="s">
        <v>318</v>
      </c>
      <c r="C166" s="72" t="s">
        <v>146</v>
      </c>
      <c r="D166" s="31">
        <f>SUM(D167:D168)</f>
        <v>0</v>
      </c>
      <c r="E166" s="31">
        <f>SUM(E167:E168)</f>
        <v>0</v>
      </c>
      <c r="F166" s="31">
        <f>SUM(F167:F168)</f>
        <v>0</v>
      </c>
      <c r="G166" s="31">
        <f>SUM(G167:G168)</f>
        <v>0</v>
      </c>
      <c r="H166" s="32">
        <f t="shared" si="2"/>
        <v>0</v>
      </c>
    </row>
    <row r="167" spans="2:8" s="47" customFormat="1" ht="24.75" customHeight="1">
      <c r="B167" s="75" t="s">
        <v>319</v>
      </c>
      <c r="C167" s="72" t="s">
        <v>147</v>
      </c>
      <c r="D167" s="33"/>
      <c r="E167" s="33"/>
      <c r="F167" s="33"/>
      <c r="G167" s="33"/>
      <c r="H167" s="32">
        <f t="shared" si="2"/>
        <v>0</v>
      </c>
    </row>
    <row r="168" spans="2:8" s="47" customFormat="1" ht="24.75" customHeight="1">
      <c r="B168" s="75" t="s">
        <v>320</v>
      </c>
      <c r="C168" s="72" t="s">
        <v>148</v>
      </c>
      <c r="D168" s="33"/>
      <c r="E168" s="33"/>
      <c r="F168" s="33"/>
      <c r="G168" s="33"/>
      <c r="H168" s="32">
        <f t="shared" si="2"/>
        <v>0</v>
      </c>
    </row>
    <row r="169" spans="2:8" s="47" customFormat="1" ht="24.75" customHeight="1">
      <c r="B169" s="73" t="s">
        <v>429</v>
      </c>
      <c r="C169" s="72" t="s">
        <v>501</v>
      </c>
      <c r="D169" s="31">
        <f>SUM(D170:D171)</f>
        <v>0</v>
      </c>
      <c r="E169" s="31">
        <f>SUM(E170:E171)</f>
        <v>0</v>
      </c>
      <c r="F169" s="31">
        <f>SUM(F170:F171)</f>
        <v>0</v>
      </c>
      <c r="G169" s="31">
        <f>SUM(G170:G171)</f>
        <v>0</v>
      </c>
      <c r="H169" s="32">
        <f t="shared" si="2"/>
        <v>0</v>
      </c>
    </row>
    <row r="170" spans="2:8" s="47" customFormat="1" ht="24.75" customHeight="1">
      <c r="B170" s="81" t="s">
        <v>651</v>
      </c>
      <c r="C170" s="72" t="s">
        <v>502</v>
      </c>
      <c r="D170" s="33"/>
      <c r="E170" s="33"/>
      <c r="F170" s="33"/>
      <c r="G170" s="33"/>
      <c r="H170" s="32">
        <f t="shared" si="2"/>
        <v>0</v>
      </c>
    </row>
    <row r="171" spans="2:8" s="47" customFormat="1" ht="24.75" customHeight="1">
      <c r="B171" s="74" t="s">
        <v>345</v>
      </c>
      <c r="C171" s="72" t="s">
        <v>503</v>
      </c>
      <c r="D171" s="33"/>
      <c r="E171" s="33"/>
      <c r="F171" s="33"/>
      <c r="G171" s="33"/>
      <c r="H171" s="32">
        <f t="shared" si="2"/>
        <v>0</v>
      </c>
    </row>
    <row r="172" spans="2:8" s="47" customFormat="1" ht="24.75" customHeight="1">
      <c r="B172" s="73" t="s">
        <v>437</v>
      </c>
      <c r="C172" s="72" t="s">
        <v>149</v>
      </c>
      <c r="D172" s="31">
        <f>SUM(D173:D174)</f>
        <v>0</v>
      </c>
      <c r="E172" s="31">
        <f>SUM(E173:E174)</f>
        <v>0</v>
      </c>
      <c r="F172" s="31">
        <f>SUM(F173:F174)</f>
        <v>0</v>
      </c>
      <c r="G172" s="31">
        <f>SUM(G173:G174)</f>
        <v>0</v>
      </c>
      <c r="H172" s="32">
        <f t="shared" si="2"/>
        <v>0</v>
      </c>
    </row>
    <row r="173" spans="2:8" s="47" customFormat="1" ht="24.75" customHeight="1">
      <c r="B173" s="81" t="s">
        <v>652</v>
      </c>
      <c r="C173" s="72" t="s">
        <v>150</v>
      </c>
      <c r="D173" s="33"/>
      <c r="E173" s="33"/>
      <c r="F173" s="33"/>
      <c r="G173" s="33"/>
      <c r="H173" s="32">
        <f t="shared" si="2"/>
        <v>0</v>
      </c>
    </row>
    <row r="174" spans="2:8" s="47" customFormat="1" ht="24.75" customHeight="1">
      <c r="B174" s="74" t="s">
        <v>346</v>
      </c>
      <c r="C174" s="72" t="s">
        <v>151</v>
      </c>
      <c r="D174" s="33"/>
      <c r="E174" s="33"/>
      <c r="F174" s="33"/>
      <c r="G174" s="33"/>
      <c r="H174" s="32">
        <f t="shared" si="2"/>
        <v>0</v>
      </c>
    </row>
    <row r="175" spans="2:8" s="47" customFormat="1" ht="24.75" customHeight="1">
      <c r="B175" s="73" t="s">
        <v>438</v>
      </c>
      <c r="C175" s="72" t="s">
        <v>152</v>
      </c>
      <c r="D175" s="33"/>
      <c r="E175" s="33"/>
      <c r="F175" s="33"/>
      <c r="G175" s="33"/>
      <c r="H175" s="32">
        <f t="shared" si="2"/>
        <v>0</v>
      </c>
    </row>
    <row r="176" spans="2:8" s="47" customFormat="1" ht="24.75" customHeight="1">
      <c r="B176" s="73" t="s">
        <v>443</v>
      </c>
      <c r="C176" s="72" t="s">
        <v>153</v>
      </c>
      <c r="D176" s="33"/>
      <c r="E176" s="33"/>
      <c r="F176" s="33"/>
      <c r="G176" s="33"/>
      <c r="H176" s="32">
        <f t="shared" si="2"/>
        <v>0</v>
      </c>
    </row>
    <row r="177" spans="2:8" s="47" customFormat="1" ht="24.75" customHeight="1">
      <c r="B177" s="73" t="s">
        <v>440</v>
      </c>
      <c r="C177" s="72" t="s">
        <v>154</v>
      </c>
      <c r="D177" s="33"/>
      <c r="E177" s="33"/>
      <c r="F177" s="33"/>
      <c r="G177" s="33"/>
      <c r="H177" s="32">
        <f t="shared" si="2"/>
        <v>0</v>
      </c>
    </row>
    <row r="178" spans="2:8" s="47" customFormat="1" ht="24.75" customHeight="1">
      <c r="B178" s="68" t="s">
        <v>340</v>
      </c>
      <c r="C178" s="67" t="s">
        <v>155</v>
      </c>
      <c r="D178" s="31">
        <f>SUM(D179,D188)</f>
        <v>0</v>
      </c>
      <c r="E178" s="31">
        <f>SUM(E179,E188)</f>
        <v>0</v>
      </c>
      <c r="F178" s="31">
        <f>SUM(F179,F188)</f>
        <v>0</v>
      </c>
      <c r="G178" s="31">
        <f>SUM(G179,G188)</f>
        <v>0</v>
      </c>
      <c r="H178" s="32">
        <f t="shared" si="2"/>
        <v>0</v>
      </c>
    </row>
    <row r="179" spans="2:8" s="47" customFormat="1" ht="24.75" customHeight="1">
      <c r="B179" s="76" t="s">
        <v>442</v>
      </c>
      <c r="C179" s="67" t="s">
        <v>156</v>
      </c>
      <c r="D179" s="31">
        <f>SUM(D180)</f>
        <v>0</v>
      </c>
      <c r="E179" s="31">
        <f>SUM(E180)</f>
        <v>0</v>
      </c>
      <c r="F179" s="31">
        <f>SUM(F180)</f>
        <v>0</v>
      </c>
      <c r="G179" s="31">
        <f>SUM(G180)</f>
        <v>0</v>
      </c>
      <c r="H179" s="32">
        <f t="shared" si="2"/>
        <v>0</v>
      </c>
    </row>
    <row r="180" spans="2:8" s="47" customFormat="1" ht="24.75" customHeight="1">
      <c r="B180" s="73" t="s">
        <v>444</v>
      </c>
      <c r="C180" s="72" t="s">
        <v>504</v>
      </c>
      <c r="D180" s="31">
        <f>SUM(D181,D182,D185)</f>
        <v>0</v>
      </c>
      <c r="E180" s="31">
        <f>SUM(E181,E182,E185)</f>
        <v>0</v>
      </c>
      <c r="F180" s="31">
        <f>SUM(F181,F182,F185)</f>
        <v>0</v>
      </c>
      <c r="G180" s="31">
        <f>SUM(G181,G182,G185)</f>
        <v>0</v>
      </c>
      <c r="H180" s="32">
        <f t="shared" si="2"/>
        <v>0</v>
      </c>
    </row>
    <row r="181" spans="2:8" s="47" customFormat="1" ht="24.75" customHeight="1">
      <c r="B181" s="74" t="s">
        <v>329</v>
      </c>
      <c r="C181" s="72" t="s">
        <v>505</v>
      </c>
      <c r="D181" s="33"/>
      <c r="E181" s="33"/>
      <c r="F181" s="33"/>
      <c r="G181" s="33"/>
      <c r="H181" s="32">
        <f t="shared" si="2"/>
        <v>0</v>
      </c>
    </row>
    <row r="182" spans="2:8" s="47" customFormat="1" ht="24.75" customHeight="1">
      <c r="B182" s="74" t="s">
        <v>344</v>
      </c>
      <c r="C182" s="72" t="s">
        <v>506</v>
      </c>
      <c r="D182" s="31">
        <f>SUM(D183:D184)</f>
        <v>0</v>
      </c>
      <c r="E182" s="31">
        <f>SUM(E183:E184)</f>
        <v>0</v>
      </c>
      <c r="F182" s="31">
        <f>SUM(F183:F184)</f>
        <v>0</v>
      </c>
      <c r="G182" s="31">
        <f>SUM(G183:G184)</f>
        <v>0</v>
      </c>
      <c r="H182" s="32">
        <f t="shared" si="2"/>
        <v>0</v>
      </c>
    </row>
    <row r="183" spans="2:8" s="47" customFormat="1" ht="24.75" customHeight="1">
      <c r="B183" s="75" t="s">
        <v>315</v>
      </c>
      <c r="C183" s="72" t="s">
        <v>507</v>
      </c>
      <c r="D183" s="33"/>
      <c r="E183" s="33"/>
      <c r="F183" s="33"/>
      <c r="G183" s="33"/>
      <c r="H183" s="32">
        <f t="shared" si="2"/>
        <v>0</v>
      </c>
    </row>
    <row r="184" spans="2:8" s="47" customFormat="1" ht="24.75" customHeight="1">
      <c r="B184" s="75" t="s">
        <v>347</v>
      </c>
      <c r="C184" s="72" t="s">
        <v>508</v>
      </c>
      <c r="D184" s="33"/>
      <c r="E184" s="33"/>
      <c r="F184" s="33"/>
      <c r="G184" s="33"/>
      <c r="H184" s="32">
        <f t="shared" si="2"/>
        <v>0</v>
      </c>
    </row>
    <row r="185" spans="2:8" s="47" customFormat="1" ht="24.75" customHeight="1">
      <c r="B185" s="74" t="s">
        <v>355</v>
      </c>
      <c r="C185" s="72" t="s">
        <v>509</v>
      </c>
      <c r="D185" s="31">
        <f>SUM(D186:D187)</f>
        <v>0</v>
      </c>
      <c r="E185" s="31">
        <f>SUM(E186:E187)</f>
        <v>0</v>
      </c>
      <c r="F185" s="31">
        <f>SUM(F186:F187)</f>
        <v>0</v>
      </c>
      <c r="G185" s="31">
        <f>SUM(G186:G187)</f>
        <v>0</v>
      </c>
      <c r="H185" s="32">
        <f t="shared" si="2"/>
        <v>0</v>
      </c>
    </row>
    <row r="186" spans="2:8" s="47" customFormat="1" ht="24.75" customHeight="1">
      <c r="B186" s="75" t="s">
        <v>315</v>
      </c>
      <c r="C186" s="72" t="s">
        <v>510</v>
      </c>
      <c r="D186" s="33"/>
      <c r="E186" s="33"/>
      <c r="F186" s="33"/>
      <c r="G186" s="33"/>
      <c r="H186" s="32">
        <f t="shared" si="2"/>
        <v>0</v>
      </c>
    </row>
    <row r="187" spans="2:8" s="47" customFormat="1" ht="24.75" customHeight="1">
      <c r="B187" s="75" t="s">
        <v>313</v>
      </c>
      <c r="C187" s="72" t="s">
        <v>511</v>
      </c>
      <c r="D187" s="33"/>
      <c r="E187" s="33"/>
      <c r="F187" s="33"/>
      <c r="G187" s="33"/>
      <c r="H187" s="32">
        <f t="shared" si="2"/>
        <v>0</v>
      </c>
    </row>
    <row r="188" spans="2:8" s="47" customFormat="1" ht="24.75" customHeight="1">
      <c r="B188" s="76" t="s">
        <v>441</v>
      </c>
      <c r="C188" s="67" t="s">
        <v>157</v>
      </c>
      <c r="D188" s="31">
        <f>SUM(D189)</f>
        <v>0</v>
      </c>
      <c r="E188" s="31">
        <f>SUM(E189)</f>
        <v>0</v>
      </c>
      <c r="F188" s="31">
        <f>SUM(F189)</f>
        <v>0</v>
      </c>
      <c r="G188" s="31">
        <f>SUM(G189)</f>
        <v>0</v>
      </c>
      <c r="H188" s="32">
        <f t="shared" si="2"/>
        <v>0</v>
      </c>
    </row>
    <row r="189" spans="2:8" s="47" customFormat="1" ht="24.75" customHeight="1">
      <c r="B189" s="73" t="s">
        <v>444</v>
      </c>
      <c r="C189" s="72" t="s">
        <v>512</v>
      </c>
      <c r="D189" s="31">
        <f>SUM(D190:D191)</f>
        <v>0</v>
      </c>
      <c r="E189" s="31">
        <f>SUM(E190:E191)</f>
        <v>0</v>
      </c>
      <c r="F189" s="31">
        <f>SUM(F190:F191)</f>
        <v>0</v>
      </c>
      <c r="G189" s="31">
        <f>SUM(G190:G191)</f>
        <v>0</v>
      </c>
      <c r="H189" s="32">
        <f t="shared" si="2"/>
        <v>0</v>
      </c>
    </row>
    <row r="190" spans="2:8" s="47" customFormat="1" ht="24.75" customHeight="1">
      <c r="B190" s="74" t="s">
        <v>329</v>
      </c>
      <c r="C190" s="72" t="s">
        <v>513</v>
      </c>
      <c r="D190" s="33"/>
      <c r="E190" s="33"/>
      <c r="F190" s="33"/>
      <c r="G190" s="33"/>
      <c r="H190" s="32">
        <f t="shared" si="2"/>
        <v>0</v>
      </c>
    </row>
    <row r="191" spans="2:8" s="47" customFormat="1" ht="24.75" customHeight="1">
      <c r="B191" s="74" t="s">
        <v>445</v>
      </c>
      <c r="C191" s="72" t="s">
        <v>514</v>
      </c>
      <c r="D191" s="31">
        <f>SUM(D192:D193)</f>
        <v>0</v>
      </c>
      <c r="E191" s="31">
        <f>SUM(E192:E193)</f>
        <v>0</v>
      </c>
      <c r="F191" s="31">
        <f>SUM(F192:F193)</f>
        <v>0</v>
      </c>
      <c r="G191" s="31">
        <f>SUM(G192:G193)</f>
        <v>0</v>
      </c>
      <c r="H191" s="32">
        <f t="shared" si="2"/>
        <v>0</v>
      </c>
    </row>
    <row r="192" spans="2:8" s="47" customFormat="1" ht="24.75" customHeight="1">
      <c r="B192" s="75" t="s">
        <v>315</v>
      </c>
      <c r="C192" s="72" t="s">
        <v>515</v>
      </c>
      <c r="D192" s="33"/>
      <c r="E192" s="33"/>
      <c r="F192" s="33"/>
      <c r="G192" s="33"/>
      <c r="H192" s="32">
        <f t="shared" si="2"/>
        <v>0</v>
      </c>
    </row>
    <row r="193" spans="2:8" s="47" customFormat="1" ht="24.75" customHeight="1">
      <c r="B193" s="75" t="s">
        <v>313</v>
      </c>
      <c r="C193" s="72" t="s">
        <v>516</v>
      </c>
      <c r="D193" s="33"/>
      <c r="E193" s="33"/>
      <c r="F193" s="33"/>
      <c r="G193" s="33"/>
      <c r="H193" s="32">
        <f t="shared" si="2"/>
        <v>0</v>
      </c>
    </row>
    <row r="194" spans="2:8" s="47" customFormat="1" ht="24.75" customHeight="1">
      <c r="B194" s="66" t="s">
        <v>365</v>
      </c>
      <c r="C194" s="67" t="s">
        <v>158</v>
      </c>
      <c r="D194" s="31">
        <f>SUM(D195,D212)</f>
        <v>0</v>
      </c>
      <c r="E194" s="31">
        <f>SUM(E195,E212)</f>
        <v>0</v>
      </c>
      <c r="F194" s="31">
        <f>SUM(F195,F212)</f>
        <v>0</v>
      </c>
      <c r="G194" s="31">
        <f>SUM(G195,G212)</f>
        <v>0</v>
      </c>
      <c r="H194" s="32">
        <f t="shared" si="2"/>
        <v>0</v>
      </c>
    </row>
    <row r="195" spans="2:8" s="47" customFormat="1" ht="24.75" customHeight="1">
      <c r="B195" s="68" t="s">
        <v>446</v>
      </c>
      <c r="C195" s="67" t="s">
        <v>159</v>
      </c>
      <c r="D195" s="31">
        <f>SUM(D196,D201,D206,D211)</f>
        <v>0</v>
      </c>
      <c r="E195" s="31">
        <f>SUM(E196,E201,E206,E211)</f>
        <v>0</v>
      </c>
      <c r="F195" s="31">
        <f>SUM(F196,F201,F206,F211)</f>
        <v>0</v>
      </c>
      <c r="G195" s="31">
        <f>SUM(G196,G201,G206,G211)</f>
        <v>0</v>
      </c>
      <c r="H195" s="32">
        <f t="shared" si="2"/>
        <v>0</v>
      </c>
    </row>
    <row r="196" spans="2:8" s="47" customFormat="1" ht="24.75" customHeight="1">
      <c r="B196" s="71" t="s">
        <v>316</v>
      </c>
      <c r="C196" s="72" t="s">
        <v>160</v>
      </c>
      <c r="D196" s="31">
        <f>SUM(D197:D198)</f>
        <v>0</v>
      </c>
      <c r="E196" s="31">
        <f>SUM(E197:E198)</f>
        <v>0</v>
      </c>
      <c r="F196" s="31">
        <f>SUM(F197:F198)</f>
        <v>0</v>
      </c>
      <c r="G196" s="31">
        <f>SUM(G197:G198)</f>
        <v>0</v>
      </c>
      <c r="H196" s="32">
        <f t="shared" si="2"/>
        <v>0</v>
      </c>
    </row>
    <row r="197" spans="2:8" s="47" customFormat="1" ht="24.75" customHeight="1">
      <c r="B197" s="73" t="s">
        <v>317</v>
      </c>
      <c r="C197" s="72" t="s">
        <v>517</v>
      </c>
      <c r="D197" s="33"/>
      <c r="E197" s="33"/>
      <c r="F197" s="33"/>
      <c r="G197" s="33"/>
      <c r="H197" s="32">
        <f t="shared" si="2"/>
        <v>0</v>
      </c>
    </row>
    <row r="198" spans="2:8" s="47" customFormat="1" ht="24.75" customHeight="1">
      <c r="B198" s="73" t="s">
        <v>318</v>
      </c>
      <c r="C198" s="72" t="s">
        <v>518</v>
      </c>
      <c r="D198" s="31">
        <f>SUM(D199:D200)</f>
        <v>0</v>
      </c>
      <c r="E198" s="31">
        <f>SUM(E199:E200)</f>
        <v>0</v>
      </c>
      <c r="F198" s="31">
        <f>SUM(F199:F200)</f>
        <v>0</v>
      </c>
      <c r="G198" s="31">
        <f>SUM(G199:G200)</f>
        <v>0</v>
      </c>
      <c r="H198" s="32">
        <f t="shared" si="2"/>
        <v>0</v>
      </c>
    </row>
    <row r="199" spans="2:8" s="47" customFormat="1" ht="24.75" customHeight="1">
      <c r="B199" s="74" t="s">
        <v>319</v>
      </c>
      <c r="C199" s="72" t="s">
        <v>519</v>
      </c>
      <c r="D199" s="33"/>
      <c r="E199" s="33"/>
      <c r="F199" s="33"/>
      <c r="G199" s="33"/>
      <c r="H199" s="32">
        <f t="shared" si="2"/>
        <v>0</v>
      </c>
    </row>
    <row r="200" spans="2:8" s="47" customFormat="1" ht="24.75" customHeight="1">
      <c r="B200" s="74" t="s">
        <v>320</v>
      </c>
      <c r="C200" s="72" t="s">
        <v>520</v>
      </c>
      <c r="D200" s="33"/>
      <c r="E200" s="33"/>
      <c r="F200" s="33"/>
      <c r="G200" s="33"/>
      <c r="H200" s="32">
        <f aca="true" t="shared" si="3" ref="H200:H263">SUM(D200:G200)</f>
        <v>0</v>
      </c>
    </row>
    <row r="201" spans="2:8" s="47" customFormat="1" ht="24.75" customHeight="1">
      <c r="B201" s="71" t="s">
        <v>336</v>
      </c>
      <c r="C201" s="72" t="s">
        <v>161</v>
      </c>
      <c r="D201" s="31">
        <f>SUM(D202:D203)</f>
        <v>0</v>
      </c>
      <c r="E201" s="31">
        <f>SUM(E202:E203)</f>
        <v>0</v>
      </c>
      <c r="F201" s="31">
        <f>SUM(F202:F203)</f>
        <v>0</v>
      </c>
      <c r="G201" s="31">
        <f>SUM(G202:G203)</f>
        <v>0</v>
      </c>
      <c r="H201" s="32">
        <f t="shared" si="3"/>
        <v>0</v>
      </c>
    </row>
    <row r="202" spans="2:8" s="47" customFormat="1" ht="24.75" customHeight="1">
      <c r="B202" s="73" t="s">
        <v>317</v>
      </c>
      <c r="C202" s="72" t="s">
        <v>162</v>
      </c>
      <c r="D202" s="33"/>
      <c r="E202" s="33"/>
      <c r="F202" s="33"/>
      <c r="G202" s="33"/>
      <c r="H202" s="32">
        <f t="shared" si="3"/>
        <v>0</v>
      </c>
    </row>
    <row r="203" spans="2:8" s="47" customFormat="1" ht="24.75" customHeight="1">
      <c r="B203" s="73" t="s">
        <v>318</v>
      </c>
      <c r="C203" s="72" t="s">
        <v>163</v>
      </c>
      <c r="D203" s="31">
        <f>SUM(D204:D205)</f>
        <v>0</v>
      </c>
      <c r="E203" s="31">
        <f>SUM(E204:E205)</f>
        <v>0</v>
      </c>
      <c r="F203" s="31">
        <f>SUM(F204:F205)</f>
        <v>0</v>
      </c>
      <c r="G203" s="31">
        <f>SUM(G204:G205)</f>
        <v>0</v>
      </c>
      <c r="H203" s="32">
        <f t="shared" si="3"/>
        <v>0</v>
      </c>
    </row>
    <row r="204" spans="2:8" s="47" customFormat="1" ht="24.75" customHeight="1">
      <c r="B204" s="74" t="s">
        <v>319</v>
      </c>
      <c r="C204" s="72" t="s">
        <v>521</v>
      </c>
      <c r="D204" s="33"/>
      <c r="E204" s="33"/>
      <c r="F204" s="33"/>
      <c r="G204" s="33"/>
      <c r="H204" s="32">
        <f t="shared" si="3"/>
        <v>0</v>
      </c>
    </row>
    <row r="205" spans="2:8" s="47" customFormat="1" ht="24.75" customHeight="1">
      <c r="B205" s="74" t="s">
        <v>320</v>
      </c>
      <c r="C205" s="72" t="s">
        <v>522</v>
      </c>
      <c r="D205" s="33"/>
      <c r="E205" s="33"/>
      <c r="F205" s="33"/>
      <c r="G205" s="33"/>
      <c r="H205" s="32">
        <f t="shared" si="3"/>
        <v>0</v>
      </c>
    </row>
    <row r="206" spans="2:8" s="47" customFormat="1" ht="24.75" customHeight="1">
      <c r="B206" s="71" t="s">
        <v>356</v>
      </c>
      <c r="C206" s="72" t="s">
        <v>523</v>
      </c>
      <c r="D206" s="31">
        <f>SUM(D207:D208)</f>
        <v>0</v>
      </c>
      <c r="E206" s="31">
        <f>SUM(E207:E208)</f>
        <v>0</v>
      </c>
      <c r="F206" s="31">
        <f>SUM(F207:F208)</f>
        <v>0</v>
      </c>
      <c r="G206" s="31">
        <f>SUM(G207:G208)</f>
        <v>0</v>
      </c>
      <c r="H206" s="32">
        <f t="shared" si="3"/>
        <v>0</v>
      </c>
    </row>
    <row r="207" spans="2:8" s="47" customFormat="1" ht="24.75" customHeight="1">
      <c r="B207" s="73" t="s">
        <v>317</v>
      </c>
      <c r="C207" s="72" t="s">
        <v>524</v>
      </c>
      <c r="D207" s="33"/>
      <c r="E207" s="33"/>
      <c r="F207" s="33"/>
      <c r="G207" s="33"/>
      <c r="H207" s="32">
        <f t="shared" si="3"/>
        <v>0</v>
      </c>
    </row>
    <row r="208" spans="2:8" s="47" customFormat="1" ht="24.75" customHeight="1">
      <c r="B208" s="73" t="s">
        <v>318</v>
      </c>
      <c r="C208" s="72" t="s">
        <v>525</v>
      </c>
      <c r="D208" s="31">
        <f>SUM(D209:D210)</f>
        <v>0</v>
      </c>
      <c r="E208" s="31">
        <f>SUM(E209:E210)</f>
        <v>0</v>
      </c>
      <c r="F208" s="31">
        <f>SUM(F209:F210)</f>
        <v>0</v>
      </c>
      <c r="G208" s="31">
        <f>SUM(G209:G210)</f>
        <v>0</v>
      </c>
      <c r="H208" s="32">
        <f t="shared" si="3"/>
        <v>0</v>
      </c>
    </row>
    <row r="209" spans="2:8" s="47" customFormat="1" ht="24.75" customHeight="1">
      <c r="B209" s="74" t="s">
        <v>319</v>
      </c>
      <c r="C209" s="72" t="s">
        <v>526</v>
      </c>
      <c r="D209" s="33"/>
      <c r="E209" s="33"/>
      <c r="F209" s="33"/>
      <c r="G209" s="33"/>
      <c r="H209" s="32">
        <f t="shared" si="3"/>
        <v>0</v>
      </c>
    </row>
    <row r="210" spans="2:8" s="47" customFormat="1" ht="24.75" customHeight="1">
      <c r="B210" s="74" t="s">
        <v>320</v>
      </c>
      <c r="C210" s="72" t="s">
        <v>527</v>
      </c>
      <c r="D210" s="33"/>
      <c r="E210" s="33"/>
      <c r="F210" s="33"/>
      <c r="G210" s="33"/>
      <c r="H210" s="32">
        <f t="shared" si="3"/>
        <v>0</v>
      </c>
    </row>
    <row r="211" spans="2:8" s="47" customFormat="1" ht="24.75" customHeight="1">
      <c r="B211" s="71" t="s">
        <v>362</v>
      </c>
      <c r="C211" s="72" t="s">
        <v>528</v>
      </c>
      <c r="D211" s="33"/>
      <c r="E211" s="33"/>
      <c r="F211" s="33"/>
      <c r="G211" s="33"/>
      <c r="H211" s="32">
        <f t="shared" si="3"/>
        <v>0</v>
      </c>
    </row>
    <row r="212" spans="2:8" s="47" customFormat="1" ht="24.75" customHeight="1">
      <c r="B212" s="68" t="s">
        <v>447</v>
      </c>
      <c r="C212" s="67" t="s">
        <v>164</v>
      </c>
      <c r="D212" s="31">
        <f>SUM(D213,D218,D223,D228)</f>
        <v>0</v>
      </c>
      <c r="E212" s="31">
        <f>SUM(E213,E218,E223,E228)</f>
        <v>0</v>
      </c>
      <c r="F212" s="31">
        <f>SUM(F213,F218,F223,F228)</f>
        <v>0</v>
      </c>
      <c r="G212" s="31">
        <f>SUM(G213,G218,G223,G228)</f>
        <v>0</v>
      </c>
      <c r="H212" s="32">
        <f t="shared" si="3"/>
        <v>0</v>
      </c>
    </row>
    <row r="213" spans="2:8" s="47" customFormat="1" ht="24.75" customHeight="1">
      <c r="B213" s="71" t="s">
        <v>316</v>
      </c>
      <c r="C213" s="72" t="s">
        <v>165</v>
      </c>
      <c r="D213" s="31">
        <f>SUM(D214:D215)</f>
        <v>0</v>
      </c>
      <c r="E213" s="31">
        <f>SUM(E214:E215)</f>
        <v>0</v>
      </c>
      <c r="F213" s="31">
        <f>SUM(F214:F215)</f>
        <v>0</v>
      </c>
      <c r="G213" s="31">
        <f>SUM(G214:G215)</f>
        <v>0</v>
      </c>
      <c r="H213" s="32">
        <f t="shared" si="3"/>
        <v>0</v>
      </c>
    </row>
    <row r="214" spans="2:8" s="47" customFormat="1" ht="24.75" customHeight="1">
      <c r="B214" s="73" t="s">
        <v>317</v>
      </c>
      <c r="C214" s="72" t="s">
        <v>529</v>
      </c>
      <c r="D214" s="33"/>
      <c r="E214" s="33"/>
      <c r="F214" s="33"/>
      <c r="G214" s="33"/>
      <c r="H214" s="32">
        <f t="shared" si="3"/>
        <v>0</v>
      </c>
    </row>
    <row r="215" spans="2:8" s="47" customFormat="1" ht="24.75" customHeight="1">
      <c r="B215" s="73" t="s">
        <v>318</v>
      </c>
      <c r="C215" s="72" t="s">
        <v>530</v>
      </c>
      <c r="D215" s="31">
        <f>SUM(D216:D217)</f>
        <v>0</v>
      </c>
      <c r="E215" s="31">
        <f>SUM(E216:E217)</f>
        <v>0</v>
      </c>
      <c r="F215" s="31">
        <f>SUM(F216:F217)</f>
        <v>0</v>
      </c>
      <c r="G215" s="31">
        <f>SUM(G216:G217)</f>
        <v>0</v>
      </c>
      <c r="H215" s="32">
        <f t="shared" si="3"/>
        <v>0</v>
      </c>
    </row>
    <row r="216" spans="2:8" s="47" customFormat="1" ht="24.75" customHeight="1">
      <c r="B216" s="74" t="s">
        <v>319</v>
      </c>
      <c r="C216" s="72" t="s">
        <v>531</v>
      </c>
      <c r="D216" s="33"/>
      <c r="E216" s="33"/>
      <c r="F216" s="33"/>
      <c r="G216" s="33"/>
      <c r="H216" s="32">
        <f t="shared" si="3"/>
        <v>0</v>
      </c>
    </row>
    <row r="217" spans="2:8" s="47" customFormat="1" ht="24.75" customHeight="1">
      <c r="B217" s="74" t="s">
        <v>320</v>
      </c>
      <c r="C217" s="72" t="s">
        <v>532</v>
      </c>
      <c r="D217" s="33"/>
      <c r="E217" s="33"/>
      <c r="F217" s="33"/>
      <c r="G217" s="33"/>
      <c r="H217" s="32">
        <f t="shared" si="3"/>
        <v>0</v>
      </c>
    </row>
    <row r="218" spans="2:8" s="47" customFormat="1" ht="24.75" customHeight="1">
      <c r="B218" s="71" t="s">
        <v>336</v>
      </c>
      <c r="C218" s="72" t="s">
        <v>166</v>
      </c>
      <c r="D218" s="31">
        <f>SUM(D219:D220)</f>
        <v>0</v>
      </c>
      <c r="E218" s="31">
        <f>SUM(E219:E220)</f>
        <v>0</v>
      </c>
      <c r="F218" s="31">
        <f>SUM(F219:F220)</f>
        <v>0</v>
      </c>
      <c r="G218" s="31">
        <f>SUM(G219:G220)</f>
        <v>0</v>
      </c>
      <c r="H218" s="32">
        <f t="shared" si="3"/>
        <v>0</v>
      </c>
    </row>
    <row r="219" spans="2:8" s="47" customFormat="1" ht="24.75" customHeight="1">
      <c r="B219" s="73" t="s">
        <v>317</v>
      </c>
      <c r="C219" s="72" t="s">
        <v>167</v>
      </c>
      <c r="D219" s="33"/>
      <c r="E219" s="33"/>
      <c r="F219" s="33"/>
      <c r="G219" s="33"/>
      <c r="H219" s="32">
        <f t="shared" si="3"/>
        <v>0</v>
      </c>
    </row>
    <row r="220" spans="2:8" s="47" customFormat="1" ht="24.75" customHeight="1">
      <c r="B220" s="73" t="s">
        <v>318</v>
      </c>
      <c r="C220" s="72" t="s">
        <v>168</v>
      </c>
      <c r="D220" s="31">
        <f>SUM(D221:D222)</f>
        <v>0</v>
      </c>
      <c r="E220" s="31">
        <f>SUM(E221:E222)</f>
        <v>0</v>
      </c>
      <c r="F220" s="31">
        <f>SUM(F221:F222)</f>
        <v>0</v>
      </c>
      <c r="G220" s="31">
        <f>SUM(G221:G222)</f>
        <v>0</v>
      </c>
      <c r="H220" s="32">
        <f t="shared" si="3"/>
        <v>0</v>
      </c>
    </row>
    <row r="221" spans="2:8" s="47" customFormat="1" ht="24.75" customHeight="1">
      <c r="B221" s="74" t="s">
        <v>319</v>
      </c>
      <c r="C221" s="72" t="s">
        <v>533</v>
      </c>
      <c r="D221" s="33"/>
      <c r="E221" s="33"/>
      <c r="F221" s="33"/>
      <c r="G221" s="33"/>
      <c r="H221" s="32">
        <f t="shared" si="3"/>
        <v>0</v>
      </c>
    </row>
    <row r="222" spans="2:8" s="47" customFormat="1" ht="24.75" customHeight="1">
      <c r="B222" s="74" t="s">
        <v>320</v>
      </c>
      <c r="C222" s="72" t="s">
        <v>534</v>
      </c>
      <c r="D222" s="33"/>
      <c r="E222" s="33"/>
      <c r="F222" s="33"/>
      <c r="G222" s="33"/>
      <c r="H222" s="32">
        <f t="shared" si="3"/>
        <v>0</v>
      </c>
    </row>
    <row r="223" spans="2:8" s="47" customFormat="1" ht="24.75" customHeight="1">
      <c r="B223" s="71" t="s">
        <v>356</v>
      </c>
      <c r="C223" s="72" t="s">
        <v>535</v>
      </c>
      <c r="D223" s="31">
        <f>SUM(D224:D225)</f>
        <v>0</v>
      </c>
      <c r="E223" s="31">
        <f>SUM(E224:E225)</f>
        <v>0</v>
      </c>
      <c r="F223" s="31">
        <f>SUM(F224:F225)</f>
        <v>0</v>
      </c>
      <c r="G223" s="31">
        <f>SUM(G224:G225)</f>
        <v>0</v>
      </c>
      <c r="H223" s="32">
        <f t="shared" si="3"/>
        <v>0</v>
      </c>
    </row>
    <row r="224" spans="2:8" s="47" customFormat="1" ht="24.75" customHeight="1">
      <c r="B224" s="73" t="s">
        <v>317</v>
      </c>
      <c r="C224" s="72" t="s">
        <v>536</v>
      </c>
      <c r="D224" s="33"/>
      <c r="E224" s="33"/>
      <c r="F224" s="33"/>
      <c r="G224" s="33"/>
      <c r="H224" s="32">
        <f t="shared" si="3"/>
        <v>0</v>
      </c>
    </row>
    <row r="225" spans="2:8" s="47" customFormat="1" ht="24.75" customHeight="1">
      <c r="B225" s="73" t="s">
        <v>318</v>
      </c>
      <c r="C225" s="72" t="s">
        <v>537</v>
      </c>
      <c r="D225" s="31">
        <f>SUM(D226:D227)</f>
        <v>0</v>
      </c>
      <c r="E225" s="31">
        <f>SUM(E226:E227)</f>
        <v>0</v>
      </c>
      <c r="F225" s="31">
        <f>SUM(F226:F227)</f>
        <v>0</v>
      </c>
      <c r="G225" s="31">
        <f>SUM(G226:G227)</f>
        <v>0</v>
      </c>
      <c r="H225" s="32">
        <f t="shared" si="3"/>
        <v>0</v>
      </c>
    </row>
    <row r="226" spans="2:8" s="47" customFormat="1" ht="24.75" customHeight="1">
      <c r="B226" s="74" t="s">
        <v>319</v>
      </c>
      <c r="C226" s="72" t="s">
        <v>538</v>
      </c>
      <c r="D226" s="33"/>
      <c r="E226" s="33"/>
      <c r="F226" s="33"/>
      <c r="G226" s="33"/>
      <c r="H226" s="32">
        <f t="shared" si="3"/>
        <v>0</v>
      </c>
    </row>
    <row r="227" spans="2:8" s="47" customFormat="1" ht="24.75" customHeight="1">
      <c r="B227" s="74" t="s">
        <v>320</v>
      </c>
      <c r="C227" s="72" t="s">
        <v>539</v>
      </c>
      <c r="D227" s="33"/>
      <c r="E227" s="33"/>
      <c r="F227" s="33"/>
      <c r="G227" s="33"/>
      <c r="H227" s="32">
        <f t="shared" si="3"/>
        <v>0</v>
      </c>
    </row>
    <row r="228" spans="2:8" s="47" customFormat="1" ht="24.75" customHeight="1">
      <c r="B228" s="71" t="s">
        <v>362</v>
      </c>
      <c r="C228" s="72" t="s">
        <v>540</v>
      </c>
      <c r="D228" s="33"/>
      <c r="E228" s="33"/>
      <c r="F228" s="33"/>
      <c r="G228" s="33"/>
      <c r="H228" s="32">
        <f t="shared" si="3"/>
        <v>0</v>
      </c>
    </row>
    <row r="229" spans="2:8" s="47" customFormat="1" ht="24.75" customHeight="1">
      <c r="B229" s="66" t="s">
        <v>369</v>
      </c>
      <c r="C229" s="67" t="s">
        <v>169</v>
      </c>
      <c r="D229" s="31">
        <f>SUM(D230,D235,D240)</f>
        <v>0</v>
      </c>
      <c r="E229" s="31">
        <f>SUM(E230,E235,E240)</f>
        <v>0</v>
      </c>
      <c r="F229" s="31">
        <f>SUM(F230,F235,F240)</f>
        <v>0</v>
      </c>
      <c r="G229" s="31">
        <f>SUM(G230,G235,G240)</f>
        <v>0</v>
      </c>
      <c r="H229" s="32">
        <f t="shared" si="3"/>
        <v>0</v>
      </c>
    </row>
    <row r="230" spans="2:8" s="47" customFormat="1" ht="24.75" customHeight="1">
      <c r="B230" s="82" t="s">
        <v>330</v>
      </c>
      <c r="C230" s="72" t="s">
        <v>170</v>
      </c>
      <c r="D230" s="31">
        <f>SUM(D231:D232)</f>
        <v>0</v>
      </c>
      <c r="E230" s="31">
        <f>SUM(E231:E232)</f>
        <v>0</v>
      </c>
      <c r="F230" s="31">
        <f>SUM(F231:F232)</f>
        <v>0</v>
      </c>
      <c r="G230" s="31">
        <f>SUM(G231:G232)</f>
        <v>0</v>
      </c>
      <c r="H230" s="32">
        <f t="shared" si="3"/>
        <v>0</v>
      </c>
    </row>
    <row r="231" spans="2:8" s="47" customFormat="1" ht="24.75" customHeight="1">
      <c r="B231" s="71" t="s">
        <v>317</v>
      </c>
      <c r="C231" s="72" t="s">
        <v>171</v>
      </c>
      <c r="D231" s="33"/>
      <c r="E231" s="33"/>
      <c r="F231" s="33"/>
      <c r="G231" s="33"/>
      <c r="H231" s="32">
        <f t="shared" si="3"/>
        <v>0</v>
      </c>
    </row>
    <row r="232" spans="2:8" s="47" customFormat="1" ht="24.75" customHeight="1">
      <c r="B232" s="71" t="s">
        <v>318</v>
      </c>
      <c r="C232" s="72" t="s">
        <v>172</v>
      </c>
      <c r="D232" s="31">
        <f>SUM(D233:D234)</f>
        <v>0</v>
      </c>
      <c r="E232" s="31">
        <f>SUM(E233:E234)</f>
        <v>0</v>
      </c>
      <c r="F232" s="31">
        <f>SUM(F233:F234)</f>
        <v>0</v>
      </c>
      <c r="G232" s="31">
        <f>SUM(G233:G234)</f>
        <v>0</v>
      </c>
      <c r="H232" s="32">
        <f t="shared" si="3"/>
        <v>0</v>
      </c>
    </row>
    <row r="233" spans="2:8" s="47" customFormat="1" ht="24.75" customHeight="1">
      <c r="B233" s="73" t="s">
        <v>319</v>
      </c>
      <c r="C233" s="72" t="s">
        <v>173</v>
      </c>
      <c r="D233" s="33"/>
      <c r="E233" s="33"/>
      <c r="F233" s="33"/>
      <c r="G233" s="33"/>
      <c r="H233" s="32">
        <f t="shared" si="3"/>
        <v>0</v>
      </c>
    </row>
    <row r="234" spans="2:8" s="47" customFormat="1" ht="24.75" customHeight="1">
      <c r="B234" s="73" t="s">
        <v>320</v>
      </c>
      <c r="C234" s="72" t="s">
        <v>174</v>
      </c>
      <c r="D234" s="33"/>
      <c r="E234" s="33"/>
      <c r="F234" s="33"/>
      <c r="G234" s="33"/>
      <c r="H234" s="32">
        <f t="shared" si="3"/>
        <v>0</v>
      </c>
    </row>
    <row r="235" spans="2:8" s="47" customFormat="1" ht="24.75" customHeight="1">
      <c r="B235" s="82" t="s">
        <v>348</v>
      </c>
      <c r="C235" s="72" t="s">
        <v>175</v>
      </c>
      <c r="D235" s="31">
        <f>SUM(D236:D237)</f>
        <v>0</v>
      </c>
      <c r="E235" s="31">
        <f>SUM(E236:E237)</f>
        <v>0</v>
      </c>
      <c r="F235" s="31">
        <f>SUM(F236:F237)</f>
        <v>0</v>
      </c>
      <c r="G235" s="31">
        <f>SUM(G236:G237)</f>
        <v>0</v>
      </c>
      <c r="H235" s="32">
        <f t="shared" si="3"/>
        <v>0</v>
      </c>
    </row>
    <row r="236" spans="2:8" s="47" customFormat="1" ht="24.75" customHeight="1">
      <c r="B236" s="71" t="s">
        <v>317</v>
      </c>
      <c r="C236" s="72" t="s">
        <v>176</v>
      </c>
      <c r="D236" s="33"/>
      <c r="E236" s="33"/>
      <c r="F236" s="33"/>
      <c r="G236" s="33"/>
      <c r="H236" s="32">
        <f t="shared" si="3"/>
        <v>0</v>
      </c>
    </row>
    <row r="237" spans="2:8" s="47" customFormat="1" ht="24.75" customHeight="1">
      <c r="B237" s="71" t="s">
        <v>318</v>
      </c>
      <c r="C237" s="72" t="s">
        <v>177</v>
      </c>
      <c r="D237" s="31">
        <f>SUM(D238:D239)</f>
        <v>0</v>
      </c>
      <c r="E237" s="31">
        <f>SUM(E238:E239)</f>
        <v>0</v>
      </c>
      <c r="F237" s="31">
        <f>SUM(F238:F239)</f>
        <v>0</v>
      </c>
      <c r="G237" s="31">
        <f>SUM(G238:G239)</f>
        <v>0</v>
      </c>
      <c r="H237" s="32">
        <f t="shared" si="3"/>
        <v>0</v>
      </c>
    </row>
    <row r="238" spans="2:8" s="47" customFormat="1" ht="24.75" customHeight="1">
      <c r="B238" s="73" t="s">
        <v>319</v>
      </c>
      <c r="C238" s="72" t="s">
        <v>178</v>
      </c>
      <c r="D238" s="33"/>
      <c r="E238" s="33"/>
      <c r="F238" s="33"/>
      <c r="G238" s="33"/>
      <c r="H238" s="32">
        <f t="shared" si="3"/>
        <v>0</v>
      </c>
    </row>
    <row r="239" spans="2:8" s="47" customFormat="1" ht="24.75" customHeight="1">
      <c r="B239" s="73" t="s">
        <v>320</v>
      </c>
      <c r="C239" s="72" t="s">
        <v>179</v>
      </c>
      <c r="D239" s="33"/>
      <c r="E239" s="33"/>
      <c r="F239" s="33"/>
      <c r="G239" s="33"/>
      <c r="H239" s="32">
        <f t="shared" si="3"/>
        <v>0</v>
      </c>
    </row>
    <row r="240" spans="2:8" s="47" customFormat="1" ht="24.75" customHeight="1">
      <c r="B240" s="82" t="s">
        <v>357</v>
      </c>
      <c r="C240" s="72" t="s">
        <v>180</v>
      </c>
      <c r="D240" s="33"/>
      <c r="E240" s="33"/>
      <c r="F240" s="33"/>
      <c r="G240" s="33"/>
      <c r="H240" s="32">
        <f t="shared" si="3"/>
        <v>0</v>
      </c>
    </row>
    <row r="241" spans="2:8" s="47" customFormat="1" ht="24.75" customHeight="1">
      <c r="B241" s="66" t="s">
        <v>371</v>
      </c>
      <c r="C241" s="67" t="s">
        <v>181</v>
      </c>
      <c r="D241" s="31">
        <f>SUM(D242,D263)</f>
        <v>0</v>
      </c>
      <c r="E241" s="31">
        <f>SUM(E242,E263)</f>
        <v>0</v>
      </c>
      <c r="F241" s="31">
        <f>SUM(F242,F263)</f>
        <v>0</v>
      </c>
      <c r="G241" s="31">
        <f>SUM(G242,G263)</f>
        <v>0</v>
      </c>
      <c r="H241" s="32">
        <f t="shared" si="3"/>
        <v>0</v>
      </c>
    </row>
    <row r="242" spans="2:8" s="47" customFormat="1" ht="24.75" customHeight="1">
      <c r="B242" s="68" t="s">
        <v>322</v>
      </c>
      <c r="C242" s="67" t="s">
        <v>182</v>
      </c>
      <c r="D242" s="31">
        <f>SUM(D243,D248,D253,D258)</f>
        <v>0</v>
      </c>
      <c r="E242" s="31">
        <f>SUM(E243,E248,E253,E258)</f>
        <v>0</v>
      </c>
      <c r="F242" s="31">
        <f>SUM(F243,F248,F253,F258)</f>
        <v>0</v>
      </c>
      <c r="G242" s="31">
        <f>SUM(G243,G248,G253,G258)</f>
        <v>0</v>
      </c>
      <c r="H242" s="32">
        <f t="shared" si="3"/>
        <v>0</v>
      </c>
    </row>
    <row r="243" spans="2:8" s="47" customFormat="1" ht="24.75" customHeight="1">
      <c r="B243" s="71" t="s">
        <v>316</v>
      </c>
      <c r="C243" s="72" t="s">
        <v>183</v>
      </c>
      <c r="D243" s="31">
        <f>SUM(D244:D245)</f>
        <v>0</v>
      </c>
      <c r="E243" s="31">
        <f>SUM(E244:E245)</f>
        <v>0</v>
      </c>
      <c r="F243" s="31">
        <f>SUM(F244:F245)</f>
        <v>0</v>
      </c>
      <c r="G243" s="31">
        <f>SUM(G244:G245)</f>
        <v>0</v>
      </c>
      <c r="H243" s="32">
        <f t="shared" si="3"/>
        <v>0</v>
      </c>
    </row>
    <row r="244" spans="2:8" s="47" customFormat="1" ht="24.75" customHeight="1">
      <c r="B244" s="73" t="s">
        <v>317</v>
      </c>
      <c r="C244" s="72" t="s">
        <v>184</v>
      </c>
      <c r="D244" s="33"/>
      <c r="E244" s="33"/>
      <c r="F244" s="33"/>
      <c r="G244" s="33"/>
      <c r="H244" s="32">
        <f t="shared" si="3"/>
        <v>0</v>
      </c>
    </row>
    <row r="245" spans="2:8" s="47" customFormat="1" ht="24.75" customHeight="1">
      <c r="B245" s="73" t="s">
        <v>318</v>
      </c>
      <c r="C245" s="72" t="s">
        <v>185</v>
      </c>
      <c r="D245" s="31">
        <f>SUM(D246:D247)</f>
        <v>0</v>
      </c>
      <c r="E245" s="31">
        <f>SUM(E246:E247)</f>
        <v>0</v>
      </c>
      <c r="F245" s="31">
        <f>SUM(F246:F247)</f>
        <v>0</v>
      </c>
      <c r="G245" s="31">
        <f>SUM(G246:G247)</f>
        <v>0</v>
      </c>
      <c r="H245" s="32">
        <f t="shared" si="3"/>
        <v>0</v>
      </c>
    </row>
    <row r="246" spans="2:8" s="47" customFormat="1" ht="24.75" customHeight="1">
      <c r="B246" s="74" t="s">
        <v>319</v>
      </c>
      <c r="C246" s="72" t="s">
        <v>186</v>
      </c>
      <c r="D246" s="33"/>
      <c r="E246" s="33"/>
      <c r="F246" s="33"/>
      <c r="G246" s="33"/>
      <c r="H246" s="32">
        <f t="shared" si="3"/>
        <v>0</v>
      </c>
    </row>
    <row r="247" spans="2:8" s="47" customFormat="1" ht="24.75" customHeight="1">
      <c r="B247" s="74" t="s">
        <v>320</v>
      </c>
      <c r="C247" s="72" t="s">
        <v>187</v>
      </c>
      <c r="D247" s="33"/>
      <c r="E247" s="33"/>
      <c r="F247" s="33"/>
      <c r="G247" s="33"/>
      <c r="H247" s="32">
        <f t="shared" si="3"/>
        <v>0</v>
      </c>
    </row>
    <row r="248" spans="2:8" s="47" customFormat="1" ht="24.75" customHeight="1">
      <c r="B248" s="71" t="s">
        <v>336</v>
      </c>
      <c r="C248" s="72" t="s">
        <v>188</v>
      </c>
      <c r="D248" s="31">
        <f>SUM(D249:D250)</f>
        <v>0</v>
      </c>
      <c r="E248" s="31">
        <f>SUM(E249:E250)</f>
        <v>0</v>
      </c>
      <c r="F248" s="31">
        <f>SUM(F249:F250)</f>
        <v>0</v>
      </c>
      <c r="G248" s="31">
        <f>SUM(G249:G250)</f>
        <v>0</v>
      </c>
      <c r="H248" s="32">
        <f t="shared" si="3"/>
        <v>0</v>
      </c>
    </row>
    <row r="249" spans="2:8" s="47" customFormat="1" ht="24.75" customHeight="1">
      <c r="B249" s="73" t="s">
        <v>317</v>
      </c>
      <c r="C249" s="72" t="s">
        <v>189</v>
      </c>
      <c r="D249" s="33"/>
      <c r="E249" s="33"/>
      <c r="F249" s="33"/>
      <c r="G249" s="33"/>
      <c r="H249" s="32">
        <f t="shared" si="3"/>
        <v>0</v>
      </c>
    </row>
    <row r="250" spans="2:8" s="47" customFormat="1" ht="24.75" customHeight="1">
      <c r="B250" s="73" t="s">
        <v>318</v>
      </c>
      <c r="C250" s="72" t="s">
        <v>190</v>
      </c>
      <c r="D250" s="31">
        <f>SUM(D251:D252)</f>
        <v>0</v>
      </c>
      <c r="E250" s="31">
        <f>SUM(E251:E252)</f>
        <v>0</v>
      </c>
      <c r="F250" s="31">
        <f>SUM(F251:F252)</f>
        <v>0</v>
      </c>
      <c r="G250" s="31">
        <f>SUM(G251:G252)</f>
        <v>0</v>
      </c>
      <c r="H250" s="32">
        <f t="shared" si="3"/>
        <v>0</v>
      </c>
    </row>
    <row r="251" spans="2:8" s="47" customFormat="1" ht="24.75" customHeight="1">
      <c r="B251" s="74" t="s">
        <v>319</v>
      </c>
      <c r="C251" s="72" t="s">
        <v>191</v>
      </c>
      <c r="D251" s="33"/>
      <c r="E251" s="33"/>
      <c r="F251" s="33"/>
      <c r="G251" s="33"/>
      <c r="H251" s="32">
        <f t="shared" si="3"/>
        <v>0</v>
      </c>
    </row>
    <row r="252" spans="2:8" s="47" customFormat="1" ht="24.75" customHeight="1">
      <c r="B252" s="74" t="s">
        <v>320</v>
      </c>
      <c r="C252" s="72" t="s">
        <v>192</v>
      </c>
      <c r="D252" s="33"/>
      <c r="E252" s="33"/>
      <c r="F252" s="33"/>
      <c r="G252" s="33"/>
      <c r="H252" s="32">
        <f t="shared" si="3"/>
        <v>0</v>
      </c>
    </row>
    <row r="253" spans="2:8" s="47" customFormat="1" ht="24.75" customHeight="1">
      <c r="B253" s="71" t="s">
        <v>356</v>
      </c>
      <c r="C253" s="72" t="s">
        <v>193</v>
      </c>
      <c r="D253" s="31">
        <f>SUM(D254:D255)</f>
        <v>0</v>
      </c>
      <c r="E253" s="31">
        <f>SUM(E254:E255)</f>
        <v>0</v>
      </c>
      <c r="F253" s="31">
        <f>SUM(F254:F255)</f>
        <v>0</v>
      </c>
      <c r="G253" s="31">
        <f>SUM(G254:G255)</f>
        <v>0</v>
      </c>
      <c r="H253" s="32">
        <f t="shared" si="3"/>
        <v>0</v>
      </c>
    </row>
    <row r="254" spans="2:8" s="47" customFormat="1" ht="24.75" customHeight="1">
      <c r="B254" s="73" t="s">
        <v>317</v>
      </c>
      <c r="C254" s="72" t="s">
        <v>194</v>
      </c>
      <c r="D254" s="33"/>
      <c r="E254" s="33"/>
      <c r="F254" s="33"/>
      <c r="G254" s="33"/>
      <c r="H254" s="32">
        <f t="shared" si="3"/>
        <v>0</v>
      </c>
    </row>
    <row r="255" spans="2:8" s="47" customFormat="1" ht="24.75" customHeight="1">
      <c r="B255" s="73" t="s">
        <v>318</v>
      </c>
      <c r="C255" s="72" t="s">
        <v>195</v>
      </c>
      <c r="D255" s="31">
        <f>SUM(D256:D257)</f>
        <v>0</v>
      </c>
      <c r="E255" s="31">
        <f>SUM(E256:E257)</f>
        <v>0</v>
      </c>
      <c r="F255" s="31">
        <f>SUM(F256:F257)</f>
        <v>0</v>
      </c>
      <c r="G255" s="31">
        <f>SUM(G256:G257)</f>
        <v>0</v>
      </c>
      <c r="H255" s="32">
        <f t="shared" si="3"/>
        <v>0</v>
      </c>
    </row>
    <row r="256" spans="2:8" s="47" customFormat="1" ht="24.75" customHeight="1">
      <c r="B256" s="74" t="s">
        <v>319</v>
      </c>
      <c r="C256" s="72" t="s">
        <v>196</v>
      </c>
      <c r="D256" s="33"/>
      <c r="E256" s="33"/>
      <c r="F256" s="33"/>
      <c r="G256" s="33"/>
      <c r="H256" s="32">
        <f t="shared" si="3"/>
        <v>0</v>
      </c>
    </row>
    <row r="257" spans="2:8" s="47" customFormat="1" ht="24.75" customHeight="1">
      <c r="B257" s="74" t="s">
        <v>320</v>
      </c>
      <c r="C257" s="72" t="s">
        <v>197</v>
      </c>
      <c r="D257" s="33"/>
      <c r="E257" s="33"/>
      <c r="F257" s="33"/>
      <c r="G257" s="33"/>
      <c r="H257" s="32">
        <f t="shared" si="3"/>
        <v>0</v>
      </c>
    </row>
    <row r="258" spans="2:8" s="47" customFormat="1" ht="24.75" customHeight="1">
      <c r="B258" s="71" t="s">
        <v>361</v>
      </c>
      <c r="C258" s="72" t="s">
        <v>198</v>
      </c>
      <c r="D258" s="31">
        <f>SUM(D259:D260)</f>
        <v>0</v>
      </c>
      <c r="E258" s="31">
        <f>SUM(E259:E260)</f>
        <v>0</v>
      </c>
      <c r="F258" s="31">
        <f>SUM(F259:F260)</f>
        <v>0</v>
      </c>
      <c r="G258" s="31">
        <f>SUM(G259:G260)</f>
        <v>0</v>
      </c>
      <c r="H258" s="32">
        <f t="shared" si="3"/>
        <v>0</v>
      </c>
    </row>
    <row r="259" spans="2:8" s="47" customFormat="1" ht="24.75" customHeight="1">
      <c r="B259" s="73" t="s">
        <v>317</v>
      </c>
      <c r="C259" s="72" t="s">
        <v>199</v>
      </c>
      <c r="D259" s="33"/>
      <c r="E259" s="33"/>
      <c r="F259" s="33"/>
      <c r="G259" s="33"/>
      <c r="H259" s="32">
        <f t="shared" si="3"/>
        <v>0</v>
      </c>
    </row>
    <row r="260" spans="2:8" s="47" customFormat="1" ht="24.75" customHeight="1">
      <c r="B260" s="73" t="s">
        <v>318</v>
      </c>
      <c r="C260" s="72" t="s">
        <v>200</v>
      </c>
      <c r="D260" s="31">
        <f>SUM(D261:D262)</f>
        <v>0</v>
      </c>
      <c r="E260" s="31">
        <f>SUM(E261:E262)</f>
        <v>0</v>
      </c>
      <c r="F260" s="31">
        <f>SUM(F261:F262)</f>
        <v>0</v>
      </c>
      <c r="G260" s="31">
        <f>SUM(G261:G262)</f>
        <v>0</v>
      </c>
      <c r="H260" s="32">
        <f t="shared" si="3"/>
        <v>0</v>
      </c>
    </row>
    <row r="261" spans="2:8" s="47" customFormat="1" ht="24.75" customHeight="1">
      <c r="B261" s="74" t="s">
        <v>319</v>
      </c>
      <c r="C261" s="72" t="s">
        <v>201</v>
      </c>
      <c r="D261" s="33"/>
      <c r="E261" s="33"/>
      <c r="F261" s="33"/>
      <c r="G261" s="33"/>
      <c r="H261" s="32">
        <f t="shared" si="3"/>
        <v>0</v>
      </c>
    </row>
    <row r="262" spans="2:8" s="47" customFormat="1" ht="24.75" customHeight="1">
      <c r="B262" s="74" t="s">
        <v>320</v>
      </c>
      <c r="C262" s="72" t="s">
        <v>202</v>
      </c>
      <c r="D262" s="33"/>
      <c r="E262" s="33"/>
      <c r="F262" s="33"/>
      <c r="G262" s="33"/>
      <c r="H262" s="32">
        <f t="shared" si="3"/>
        <v>0</v>
      </c>
    </row>
    <row r="263" spans="2:8" s="47" customFormat="1" ht="24.75" customHeight="1">
      <c r="B263" s="68" t="s">
        <v>340</v>
      </c>
      <c r="C263" s="67" t="s">
        <v>203</v>
      </c>
      <c r="D263" s="31">
        <f>SUM(D264,D269,D274,D279,D284)</f>
        <v>0</v>
      </c>
      <c r="E263" s="31">
        <f>SUM(E264,E269,E274,E279,E284)</f>
        <v>0</v>
      </c>
      <c r="F263" s="31">
        <f>SUM(F264,F269,F274,F279,F284)</f>
        <v>0</v>
      </c>
      <c r="G263" s="31">
        <f>SUM(G264,G269,G274,G279,G284)</f>
        <v>0</v>
      </c>
      <c r="H263" s="32">
        <f t="shared" si="3"/>
        <v>0</v>
      </c>
    </row>
    <row r="264" spans="2:8" s="47" customFormat="1" ht="24.75" customHeight="1">
      <c r="B264" s="71" t="s">
        <v>316</v>
      </c>
      <c r="C264" s="72" t="s">
        <v>204</v>
      </c>
      <c r="D264" s="31">
        <f>SUM(D265:D266)</f>
        <v>0</v>
      </c>
      <c r="E264" s="31">
        <f>SUM(E265:E266)</f>
        <v>0</v>
      </c>
      <c r="F264" s="31">
        <f>SUM(F265:F266)</f>
        <v>0</v>
      </c>
      <c r="G264" s="31">
        <f>SUM(G265:G266)</f>
        <v>0</v>
      </c>
      <c r="H264" s="32">
        <f aca="true" t="shared" si="4" ref="H264:H332">SUM(D264:G264)</f>
        <v>0</v>
      </c>
    </row>
    <row r="265" spans="2:8" s="47" customFormat="1" ht="24.75" customHeight="1">
      <c r="B265" s="73" t="s">
        <v>317</v>
      </c>
      <c r="C265" s="72" t="s">
        <v>205</v>
      </c>
      <c r="D265" s="33"/>
      <c r="E265" s="33"/>
      <c r="F265" s="33"/>
      <c r="G265" s="33"/>
      <c r="H265" s="32">
        <f t="shared" si="4"/>
        <v>0</v>
      </c>
    </row>
    <row r="266" spans="2:8" s="47" customFormat="1" ht="24.75" customHeight="1">
      <c r="B266" s="73" t="s">
        <v>318</v>
      </c>
      <c r="C266" s="72" t="s">
        <v>206</v>
      </c>
      <c r="D266" s="31">
        <f>SUM(D267:D268)</f>
        <v>0</v>
      </c>
      <c r="E266" s="31">
        <f>SUM(E267:E268)</f>
        <v>0</v>
      </c>
      <c r="F266" s="31">
        <f>SUM(F267:F268)</f>
        <v>0</v>
      </c>
      <c r="G266" s="31">
        <f>SUM(G267:G268)</f>
        <v>0</v>
      </c>
      <c r="H266" s="32">
        <f t="shared" si="4"/>
        <v>0</v>
      </c>
    </row>
    <row r="267" spans="2:8" s="47" customFormat="1" ht="24.75" customHeight="1">
      <c r="B267" s="74" t="s">
        <v>319</v>
      </c>
      <c r="C267" s="72" t="s">
        <v>207</v>
      </c>
      <c r="D267" s="33"/>
      <c r="E267" s="33"/>
      <c r="F267" s="33"/>
      <c r="G267" s="33"/>
      <c r="H267" s="32">
        <f t="shared" si="4"/>
        <v>0</v>
      </c>
    </row>
    <row r="268" spans="2:8" s="47" customFormat="1" ht="24.75" customHeight="1">
      <c r="B268" s="74" t="s">
        <v>320</v>
      </c>
      <c r="C268" s="72" t="s">
        <v>208</v>
      </c>
      <c r="D268" s="33"/>
      <c r="E268" s="33"/>
      <c r="F268" s="33"/>
      <c r="G268" s="33"/>
      <c r="H268" s="32">
        <f t="shared" si="4"/>
        <v>0</v>
      </c>
    </row>
    <row r="269" spans="2:8" s="47" customFormat="1" ht="24.75" customHeight="1">
      <c r="B269" s="71" t="s">
        <v>336</v>
      </c>
      <c r="C269" s="72" t="s">
        <v>209</v>
      </c>
      <c r="D269" s="31">
        <f>SUM(D270:D271)</f>
        <v>0</v>
      </c>
      <c r="E269" s="31">
        <f>SUM(E270:E271)</f>
        <v>0</v>
      </c>
      <c r="F269" s="31">
        <f>SUM(F270:F271)</f>
        <v>0</v>
      </c>
      <c r="G269" s="31">
        <f>SUM(G270:G271)</f>
        <v>0</v>
      </c>
      <c r="H269" s="32">
        <f t="shared" si="4"/>
        <v>0</v>
      </c>
    </row>
    <row r="270" spans="2:8" s="47" customFormat="1" ht="24.75" customHeight="1">
      <c r="B270" s="73" t="s">
        <v>317</v>
      </c>
      <c r="C270" s="72" t="s">
        <v>210</v>
      </c>
      <c r="D270" s="33"/>
      <c r="E270" s="33"/>
      <c r="F270" s="33"/>
      <c r="G270" s="33"/>
      <c r="H270" s="32">
        <f t="shared" si="4"/>
        <v>0</v>
      </c>
    </row>
    <row r="271" spans="2:8" s="47" customFormat="1" ht="24.75" customHeight="1">
      <c r="B271" s="73" t="s">
        <v>318</v>
      </c>
      <c r="C271" s="72" t="s">
        <v>211</v>
      </c>
      <c r="D271" s="31">
        <f>SUM(D272:D273)</f>
        <v>0</v>
      </c>
      <c r="E271" s="31">
        <f>SUM(E272:E273)</f>
        <v>0</v>
      </c>
      <c r="F271" s="31">
        <f>SUM(F272:F273)</f>
        <v>0</v>
      </c>
      <c r="G271" s="31">
        <f>SUM(G272:G273)</f>
        <v>0</v>
      </c>
      <c r="H271" s="32">
        <f t="shared" si="4"/>
        <v>0</v>
      </c>
    </row>
    <row r="272" spans="2:8" s="47" customFormat="1" ht="24.75" customHeight="1">
      <c r="B272" s="74" t="s">
        <v>319</v>
      </c>
      <c r="C272" s="72" t="s">
        <v>212</v>
      </c>
      <c r="D272" s="33"/>
      <c r="E272" s="33"/>
      <c r="F272" s="33"/>
      <c r="G272" s="33"/>
      <c r="H272" s="32">
        <f t="shared" si="4"/>
        <v>0</v>
      </c>
    </row>
    <row r="273" spans="2:8" s="47" customFormat="1" ht="24.75" customHeight="1">
      <c r="B273" s="74" t="s">
        <v>320</v>
      </c>
      <c r="C273" s="72" t="s">
        <v>213</v>
      </c>
      <c r="D273" s="33"/>
      <c r="E273" s="33"/>
      <c r="F273" s="33"/>
      <c r="G273" s="33"/>
      <c r="H273" s="32">
        <f t="shared" si="4"/>
        <v>0</v>
      </c>
    </row>
    <row r="274" spans="2:8" s="47" customFormat="1" ht="24.75" customHeight="1">
      <c r="B274" s="71" t="s">
        <v>356</v>
      </c>
      <c r="C274" s="72" t="s">
        <v>214</v>
      </c>
      <c r="D274" s="31">
        <f>SUM(D275:D276)</f>
        <v>0</v>
      </c>
      <c r="E274" s="31">
        <f>SUM(E275:E276)</f>
        <v>0</v>
      </c>
      <c r="F274" s="31">
        <f>SUM(F275:F276)</f>
        <v>0</v>
      </c>
      <c r="G274" s="31">
        <f>SUM(G275:G276)</f>
        <v>0</v>
      </c>
      <c r="H274" s="32">
        <f t="shared" si="4"/>
        <v>0</v>
      </c>
    </row>
    <row r="275" spans="2:8" s="47" customFormat="1" ht="24.75" customHeight="1">
      <c r="B275" s="73" t="s">
        <v>317</v>
      </c>
      <c r="C275" s="72" t="s">
        <v>215</v>
      </c>
      <c r="D275" s="33"/>
      <c r="E275" s="33"/>
      <c r="F275" s="33"/>
      <c r="G275" s="33"/>
      <c r="H275" s="32">
        <f t="shared" si="4"/>
        <v>0</v>
      </c>
    </row>
    <row r="276" spans="2:8" s="47" customFormat="1" ht="24.75" customHeight="1">
      <c r="B276" s="73" t="s">
        <v>318</v>
      </c>
      <c r="C276" s="72" t="s">
        <v>216</v>
      </c>
      <c r="D276" s="31">
        <f>SUM(D277:D278)</f>
        <v>0</v>
      </c>
      <c r="E276" s="31">
        <f>SUM(E277:E278)</f>
        <v>0</v>
      </c>
      <c r="F276" s="31">
        <f>SUM(F277:F278)</f>
        <v>0</v>
      </c>
      <c r="G276" s="31">
        <f>SUM(G277:G278)</f>
        <v>0</v>
      </c>
      <c r="H276" s="32">
        <f t="shared" si="4"/>
        <v>0</v>
      </c>
    </row>
    <row r="277" spans="2:8" s="47" customFormat="1" ht="24.75" customHeight="1">
      <c r="B277" s="74" t="s">
        <v>319</v>
      </c>
      <c r="C277" s="72" t="s">
        <v>217</v>
      </c>
      <c r="D277" s="33"/>
      <c r="E277" s="33"/>
      <c r="F277" s="33"/>
      <c r="G277" s="33"/>
      <c r="H277" s="32">
        <f t="shared" si="4"/>
        <v>0</v>
      </c>
    </row>
    <row r="278" spans="2:8" s="47" customFormat="1" ht="24.75" customHeight="1">
      <c r="B278" s="74" t="s">
        <v>320</v>
      </c>
      <c r="C278" s="72" t="s">
        <v>218</v>
      </c>
      <c r="D278" s="33"/>
      <c r="E278" s="33"/>
      <c r="F278" s="33"/>
      <c r="G278" s="33"/>
      <c r="H278" s="32">
        <f t="shared" si="4"/>
        <v>0</v>
      </c>
    </row>
    <row r="279" spans="2:8" s="47" customFormat="1" ht="24.75" customHeight="1">
      <c r="B279" s="71" t="s">
        <v>361</v>
      </c>
      <c r="C279" s="72" t="s">
        <v>219</v>
      </c>
      <c r="D279" s="31">
        <f>SUM(D280:D281)</f>
        <v>0</v>
      </c>
      <c r="E279" s="31">
        <f>SUM(E280:E281)</f>
        <v>0</v>
      </c>
      <c r="F279" s="31">
        <f>SUM(F280:F281)</f>
        <v>0</v>
      </c>
      <c r="G279" s="31">
        <f>SUM(G280:G281)</f>
        <v>0</v>
      </c>
      <c r="H279" s="32">
        <f t="shared" si="4"/>
        <v>0</v>
      </c>
    </row>
    <row r="280" spans="2:8" s="47" customFormat="1" ht="24.75" customHeight="1">
      <c r="B280" s="73" t="s">
        <v>317</v>
      </c>
      <c r="C280" s="72" t="s">
        <v>220</v>
      </c>
      <c r="D280" s="33"/>
      <c r="E280" s="33"/>
      <c r="F280" s="33"/>
      <c r="G280" s="33"/>
      <c r="H280" s="32">
        <f t="shared" si="4"/>
        <v>0</v>
      </c>
    </row>
    <row r="281" spans="2:8" s="47" customFormat="1" ht="24.75" customHeight="1">
      <c r="B281" s="73" t="s">
        <v>318</v>
      </c>
      <c r="C281" s="72" t="s">
        <v>221</v>
      </c>
      <c r="D281" s="31">
        <f>SUM(D282:D283)</f>
        <v>0</v>
      </c>
      <c r="E281" s="31">
        <f>SUM(E282:E283)</f>
        <v>0</v>
      </c>
      <c r="F281" s="31">
        <f>SUM(F282:F283)</f>
        <v>0</v>
      </c>
      <c r="G281" s="31">
        <f>SUM(G282:G283)</f>
        <v>0</v>
      </c>
      <c r="H281" s="32">
        <f t="shared" si="4"/>
        <v>0</v>
      </c>
    </row>
    <row r="282" spans="2:8" s="47" customFormat="1" ht="24.75" customHeight="1">
      <c r="B282" s="74" t="s">
        <v>319</v>
      </c>
      <c r="C282" s="72" t="s">
        <v>222</v>
      </c>
      <c r="D282" s="33"/>
      <c r="E282" s="33"/>
      <c r="F282" s="33"/>
      <c r="G282" s="33"/>
      <c r="H282" s="32">
        <f t="shared" si="4"/>
        <v>0</v>
      </c>
    </row>
    <row r="283" spans="2:8" s="47" customFormat="1" ht="24.75" customHeight="1">
      <c r="B283" s="74" t="s">
        <v>320</v>
      </c>
      <c r="C283" s="72" t="s">
        <v>223</v>
      </c>
      <c r="D283" s="33"/>
      <c r="E283" s="33"/>
      <c r="F283" s="33"/>
      <c r="G283" s="33"/>
      <c r="H283" s="32">
        <f t="shared" si="4"/>
        <v>0</v>
      </c>
    </row>
    <row r="284" spans="2:8" s="47" customFormat="1" ht="24.75" customHeight="1">
      <c r="B284" s="71" t="s">
        <v>366</v>
      </c>
      <c r="C284" s="72" t="s">
        <v>541</v>
      </c>
      <c r="D284" s="33"/>
      <c r="E284" s="33"/>
      <c r="F284" s="33"/>
      <c r="G284" s="33"/>
      <c r="H284" s="32">
        <f t="shared" si="4"/>
        <v>0</v>
      </c>
    </row>
    <row r="285" spans="2:8" s="47" customFormat="1" ht="24.75" customHeight="1">
      <c r="B285" s="66" t="s">
        <v>372</v>
      </c>
      <c r="C285" s="67" t="s">
        <v>224</v>
      </c>
      <c r="D285" s="31">
        <f>SUM(D286,D328)</f>
        <v>0</v>
      </c>
      <c r="E285" s="31">
        <f>SUM(E286,E328)</f>
        <v>0</v>
      </c>
      <c r="F285" s="31">
        <f>SUM(F286,F328)</f>
        <v>0</v>
      </c>
      <c r="G285" s="31">
        <f>SUM(G286,G328)</f>
        <v>0</v>
      </c>
      <c r="H285" s="32">
        <f t="shared" si="4"/>
        <v>0</v>
      </c>
    </row>
    <row r="286" spans="2:8" s="47" customFormat="1" ht="24.75" customHeight="1">
      <c r="B286" s="82" t="s">
        <v>331</v>
      </c>
      <c r="C286" s="72" t="s">
        <v>225</v>
      </c>
      <c r="D286" s="31">
        <f>SUM(D287,D288,D321,D322)</f>
        <v>0</v>
      </c>
      <c r="E286" s="31">
        <f>SUM(E287,E288,E321,E322)</f>
        <v>0</v>
      </c>
      <c r="F286" s="31">
        <f>SUM(F287,F288,F321,F322)</f>
        <v>0</v>
      </c>
      <c r="G286" s="31">
        <f>SUM(G287,G288,G321,G322)</f>
        <v>0</v>
      </c>
      <c r="H286" s="32">
        <f t="shared" si="4"/>
        <v>0</v>
      </c>
    </row>
    <row r="287" spans="2:8" s="47" customFormat="1" ht="24.75" customHeight="1">
      <c r="B287" s="71" t="s">
        <v>332</v>
      </c>
      <c r="C287" s="72" t="s">
        <v>226</v>
      </c>
      <c r="D287" s="33"/>
      <c r="E287" s="33"/>
      <c r="F287" s="33"/>
      <c r="G287" s="33"/>
      <c r="H287" s="32">
        <f t="shared" si="4"/>
        <v>0</v>
      </c>
    </row>
    <row r="288" spans="2:8" s="47" customFormat="1" ht="24.75" customHeight="1">
      <c r="B288" s="71" t="s">
        <v>349</v>
      </c>
      <c r="C288" s="72" t="s">
        <v>227</v>
      </c>
      <c r="D288" s="31">
        <f>SUM(D289,D305)</f>
        <v>0</v>
      </c>
      <c r="E288" s="31">
        <f>SUM(E289,E305)</f>
        <v>0</v>
      </c>
      <c r="F288" s="31">
        <f>SUM(F289,F305)</f>
        <v>0</v>
      </c>
      <c r="G288" s="31">
        <f>SUM(G289,G305)</f>
        <v>0</v>
      </c>
      <c r="H288" s="32">
        <f t="shared" si="4"/>
        <v>0</v>
      </c>
    </row>
    <row r="289" spans="2:8" s="47" customFormat="1" ht="24.75" customHeight="1">
      <c r="B289" s="73" t="s">
        <v>322</v>
      </c>
      <c r="C289" s="72" t="s">
        <v>228</v>
      </c>
      <c r="D289" s="31">
        <f>SUM(D290,D295,D301,D302,D303,D304)</f>
        <v>0</v>
      </c>
      <c r="E289" s="31">
        <f>SUM(E290,E295,E301,E302,E303,E304)</f>
        <v>0</v>
      </c>
      <c r="F289" s="31">
        <f>SUM(F290,F295,F301,F302,F303,F304)</f>
        <v>0</v>
      </c>
      <c r="G289" s="31">
        <f>SUM(G290,G295,G301,G302,G303,G304)</f>
        <v>0</v>
      </c>
      <c r="H289" s="32">
        <f t="shared" si="4"/>
        <v>0</v>
      </c>
    </row>
    <row r="290" spans="2:8" s="47" customFormat="1" ht="24.75" customHeight="1">
      <c r="B290" s="74" t="s">
        <v>333</v>
      </c>
      <c r="C290" s="72" t="s">
        <v>229</v>
      </c>
      <c r="D290" s="31">
        <f>SUM(D291:D292)</f>
        <v>0</v>
      </c>
      <c r="E290" s="31">
        <f>SUM(E291:E292)</f>
        <v>0</v>
      </c>
      <c r="F290" s="31">
        <f>SUM(F291:F292)</f>
        <v>0</v>
      </c>
      <c r="G290" s="31">
        <f>SUM(G291:G292)</f>
        <v>0</v>
      </c>
      <c r="H290" s="32">
        <f t="shared" si="4"/>
        <v>0</v>
      </c>
    </row>
    <row r="291" spans="2:8" s="47" customFormat="1" ht="24.75" customHeight="1">
      <c r="B291" s="75" t="s">
        <v>317</v>
      </c>
      <c r="C291" s="72" t="s">
        <v>230</v>
      </c>
      <c r="D291" s="33"/>
      <c r="E291" s="33"/>
      <c r="F291" s="33"/>
      <c r="G291" s="33"/>
      <c r="H291" s="32">
        <f t="shared" si="4"/>
        <v>0</v>
      </c>
    </row>
    <row r="292" spans="2:8" s="47" customFormat="1" ht="24.75" customHeight="1">
      <c r="B292" s="75" t="s">
        <v>318</v>
      </c>
      <c r="C292" s="72" t="s">
        <v>231</v>
      </c>
      <c r="D292" s="31">
        <f>SUM(D293:D294)</f>
        <v>0</v>
      </c>
      <c r="E292" s="31">
        <f>SUM(E293:E294)</f>
        <v>0</v>
      </c>
      <c r="F292" s="31">
        <f>SUM(F293:F294)</f>
        <v>0</v>
      </c>
      <c r="G292" s="31">
        <f>SUM(G293:G294)</f>
        <v>0</v>
      </c>
      <c r="H292" s="32">
        <f t="shared" si="4"/>
        <v>0</v>
      </c>
    </row>
    <row r="293" spans="2:8" s="47" customFormat="1" ht="24.75" customHeight="1">
      <c r="B293" s="79" t="s">
        <v>319</v>
      </c>
      <c r="C293" s="72" t="s">
        <v>232</v>
      </c>
      <c r="D293" s="33"/>
      <c r="E293" s="33"/>
      <c r="F293" s="33"/>
      <c r="G293" s="33"/>
      <c r="H293" s="32">
        <f t="shared" si="4"/>
        <v>0</v>
      </c>
    </row>
    <row r="294" spans="2:8" s="47" customFormat="1" ht="24.75" customHeight="1">
      <c r="B294" s="79" t="s">
        <v>320</v>
      </c>
      <c r="C294" s="72" t="s">
        <v>233</v>
      </c>
      <c r="D294" s="33"/>
      <c r="E294" s="33"/>
      <c r="F294" s="33"/>
      <c r="G294" s="33"/>
      <c r="H294" s="32">
        <f t="shared" si="4"/>
        <v>0</v>
      </c>
    </row>
    <row r="295" spans="2:8" s="47" customFormat="1" ht="24.75" customHeight="1">
      <c r="B295" s="74" t="s">
        <v>350</v>
      </c>
      <c r="C295" s="72" t="s">
        <v>234</v>
      </c>
      <c r="D295" s="31">
        <f>SUM(D296:D300)</f>
        <v>0</v>
      </c>
      <c r="E295" s="31">
        <f>SUM(E296:E300)</f>
        <v>0</v>
      </c>
      <c r="F295" s="31">
        <f>SUM(F296:F300)</f>
        <v>0</v>
      </c>
      <c r="G295" s="31">
        <f>SUM(G296:G300)</f>
        <v>0</v>
      </c>
      <c r="H295" s="32">
        <f t="shared" si="4"/>
        <v>0</v>
      </c>
    </row>
    <row r="296" spans="2:8" s="47" customFormat="1" ht="24.75" customHeight="1">
      <c r="B296" s="75" t="s">
        <v>316</v>
      </c>
      <c r="C296" s="72" t="s">
        <v>235</v>
      </c>
      <c r="D296" s="33"/>
      <c r="E296" s="33"/>
      <c r="F296" s="33"/>
      <c r="G296" s="33"/>
      <c r="H296" s="32">
        <f t="shared" si="4"/>
        <v>0</v>
      </c>
    </row>
    <row r="297" spans="2:8" s="47" customFormat="1" ht="24.75" customHeight="1">
      <c r="B297" s="75" t="s">
        <v>336</v>
      </c>
      <c r="C297" s="72" t="s">
        <v>236</v>
      </c>
      <c r="D297" s="33"/>
      <c r="E297" s="33"/>
      <c r="F297" s="33"/>
      <c r="G297" s="33"/>
      <c r="H297" s="32">
        <f t="shared" si="4"/>
        <v>0</v>
      </c>
    </row>
    <row r="298" spans="2:8" s="47" customFormat="1" ht="24.75" customHeight="1">
      <c r="B298" s="75" t="s">
        <v>356</v>
      </c>
      <c r="C298" s="72" t="s">
        <v>237</v>
      </c>
      <c r="D298" s="33"/>
      <c r="E298" s="33"/>
      <c r="F298" s="33"/>
      <c r="G298" s="33"/>
      <c r="H298" s="32">
        <f t="shared" si="4"/>
        <v>0</v>
      </c>
    </row>
    <row r="299" spans="2:8" s="47" customFormat="1" ht="24.75" customHeight="1">
      <c r="B299" s="75" t="s">
        <v>361</v>
      </c>
      <c r="C299" s="72" t="s">
        <v>238</v>
      </c>
      <c r="D299" s="33"/>
      <c r="E299" s="33"/>
      <c r="F299" s="33"/>
      <c r="G299" s="33"/>
      <c r="H299" s="32">
        <f t="shared" si="4"/>
        <v>0</v>
      </c>
    </row>
    <row r="300" spans="2:8" s="47" customFormat="1" ht="24.75" customHeight="1">
      <c r="B300" s="75" t="s">
        <v>367</v>
      </c>
      <c r="C300" s="72" t="s">
        <v>239</v>
      </c>
      <c r="D300" s="33"/>
      <c r="E300" s="33"/>
      <c r="F300" s="33"/>
      <c r="G300" s="33"/>
      <c r="H300" s="32">
        <f t="shared" si="4"/>
        <v>0</v>
      </c>
    </row>
    <row r="301" spans="2:8" s="47" customFormat="1" ht="24.75" customHeight="1">
      <c r="B301" s="74" t="s">
        <v>358</v>
      </c>
      <c r="C301" s="72" t="s">
        <v>240</v>
      </c>
      <c r="D301" s="33"/>
      <c r="E301" s="33"/>
      <c r="F301" s="33"/>
      <c r="G301" s="33"/>
      <c r="H301" s="32">
        <f t="shared" si="4"/>
        <v>0</v>
      </c>
    </row>
    <row r="302" spans="2:8" s="47" customFormat="1" ht="24.75" customHeight="1">
      <c r="B302" s="74" t="s">
        <v>363</v>
      </c>
      <c r="C302" s="72" t="s">
        <v>241</v>
      </c>
      <c r="D302" s="33"/>
      <c r="E302" s="33"/>
      <c r="F302" s="33"/>
      <c r="G302" s="33"/>
      <c r="H302" s="32">
        <f t="shared" si="4"/>
        <v>0</v>
      </c>
    </row>
    <row r="303" spans="2:8" s="47" customFormat="1" ht="24.75" customHeight="1">
      <c r="B303" s="74" t="s">
        <v>368</v>
      </c>
      <c r="C303" s="72" t="s">
        <v>242</v>
      </c>
      <c r="D303" s="33"/>
      <c r="E303" s="33"/>
      <c r="F303" s="33"/>
      <c r="G303" s="33"/>
      <c r="H303" s="32">
        <f t="shared" si="4"/>
        <v>0</v>
      </c>
    </row>
    <row r="304" spans="2:8" s="47" customFormat="1" ht="24.75" customHeight="1">
      <c r="B304" s="74" t="s">
        <v>370</v>
      </c>
      <c r="C304" s="72" t="s">
        <v>243</v>
      </c>
      <c r="D304" s="33"/>
      <c r="E304" s="33"/>
      <c r="F304" s="33"/>
      <c r="G304" s="33"/>
      <c r="H304" s="32">
        <f t="shared" si="4"/>
        <v>0</v>
      </c>
    </row>
    <row r="305" spans="2:8" s="47" customFormat="1" ht="24.75" customHeight="1">
      <c r="B305" s="73" t="s">
        <v>340</v>
      </c>
      <c r="C305" s="72" t="s">
        <v>244</v>
      </c>
      <c r="D305" s="31">
        <f>SUM(D306,D311,D317,D318,D319,D320)</f>
        <v>0</v>
      </c>
      <c r="E305" s="31">
        <f>SUM(E306,E311,E317,E318,E319,E320)</f>
        <v>0</v>
      </c>
      <c r="F305" s="31">
        <f>SUM(F306,F311,F317,F318,F319,F320)</f>
        <v>0</v>
      </c>
      <c r="G305" s="31">
        <f>SUM(G306,G311,G317,G318,G319,G320)</f>
        <v>0</v>
      </c>
      <c r="H305" s="32">
        <f t="shared" si="4"/>
        <v>0</v>
      </c>
    </row>
    <row r="306" spans="2:8" s="47" customFormat="1" ht="24.75" customHeight="1">
      <c r="B306" s="74" t="s">
        <v>333</v>
      </c>
      <c r="C306" s="72" t="s">
        <v>245</v>
      </c>
      <c r="D306" s="31">
        <f>SUM(D307:D308)</f>
        <v>0</v>
      </c>
      <c r="E306" s="31">
        <f>SUM(E307:E308)</f>
        <v>0</v>
      </c>
      <c r="F306" s="31">
        <f>SUM(F307:F308)</f>
        <v>0</v>
      </c>
      <c r="G306" s="31">
        <f>SUM(G307:G308)</f>
        <v>0</v>
      </c>
      <c r="H306" s="32">
        <f t="shared" si="4"/>
        <v>0</v>
      </c>
    </row>
    <row r="307" spans="2:8" s="47" customFormat="1" ht="24.75" customHeight="1">
      <c r="B307" s="75" t="s">
        <v>317</v>
      </c>
      <c r="C307" s="72" t="s">
        <v>246</v>
      </c>
      <c r="D307" s="33"/>
      <c r="E307" s="33"/>
      <c r="F307" s="33"/>
      <c r="G307" s="33"/>
      <c r="H307" s="32">
        <f t="shared" si="4"/>
        <v>0</v>
      </c>
    </row>
    <row r="308" spans="2:8" s="47" customFormat="1" ht="24.75" customHeight="1">
      <c r="B308" s="75" t="s">
        <v>318</v>
      </c>
      <c r="C308" s="72" t="s">
        <v>247</v>
      </c>
      <c r="D308" s="31">
        <f>SUM(D309:D310)</f>
        <v>0</v>
      </c>
      <c r="E308" s="31">
        <f>SUM(E309:E310)</f>
        <v>0</v>
      </c>
      <c r="F308" s="31">
        <f>SUM(F309:F310)</f>
        <v>0</v>
      </c>
      <c r="G308" s="31">
        <f>SUM(G309:G310)</f>
        <v>0</v>
      </c>
      <c r="H308" s="32">
        <f t="shared" si="4"/>
        <v>0</v>
      </c>
    </row>
    <row r="309" spans="2:8" s="47" customFormat="1" ht="24.75" customHeight="1">
      <c r="B309" s="79" t="s">
        <v>319</v>
      </c>
      <c r="C309" s="72" t="s">
        <v>248</v>
      </c>
      <c r="D309" s="33"/>
      <c r="E309" s="33"/>
      <c r="F309" s="33"/>
      <c r="G309" s="33"/>
      <c r="H309" s="32">
        <f t="shared" si="4"/>
        <v>0</v>
      </c>
    </row>
    <row r="310" spans="2:8" s="47" customFormat="1" ht="24.75" customHeight="1">
      <c r="B310" s="79" t="s">
        <v>320</v>
      </c>
      <c r="C310" s="72" t="s">
        <v>249</v>
      </c>
      <c r="D310" s="33"/>
      <c r="E310" s="33"/>
      <c r="F310" s="33"/>
      <c r="G310" s="33"/>
      <c r="H310" s="32">
        <f t="shared" si="4"/>
        <v>0</v>
      </c>
    </row>
    <row r="311" spans="2:8" s="47" customFormat="1" ht="24.75" customHeight="1">
      <c r="B311" s="74" t="s">
        <v>350</v>
      </c>
      <c r="C311" s="72" t="s">
        <v>250</v>
      </c>
      <c r="D311" s="31">
        <f>SUM(D312:D316)</f>
        <v>0</v>
      </c>
      <c r="E311" s="31">
        <f>SUM(E312:E316)</f>
        <v>0</v>
      </c>
      <c r="F311" s="31">
        <f>SUM(F312:F316)</f>
        <v>0</v>
      </c>
      <c r="G311" s="31">
        <f>SUM(G312:G316)</f>
        <v>0</v>
      </c>
      <c r="H311" s="32">
        <f t="shared" si="4"/>
        <v>0</v>
      </c>
    </row>
    <row r="312" spans="2:8" s="47" customFormat="1" ht="24.75" customHeight="1">
      <c r="B312" s="75" t="s">
        <v>316</v>
      </c>
      <c r="C312" s="72" t="s">
        <v>251</v>
      </c>
      <c r="D312" s="33"/>
      <c r="E312" s="33"/>
      <c r="F312" s="33"/>
      <c r="G312" s="33"/>
      <c r="H312" s="32">
        <f t="shared" si="4"/>
        <v>0</v>
      </c>
    </row>
    <row r="313" spans="2:8" s="47" customFormat="1" ht="24.75" customHeight="1">
      <c r="B313" s="75" t="s">
        <v>336</v>
      </c>
      <c r="C313" s="72" t="s">
        <v>252</v>
      </c>
      <c r="D313" s="33"/>
      <c r="E313" s="33"/>
      <c r="F313" s="33"/>
      <c r="G313" s="33"/>
      <c r="H313" s="32">
        <f t="shared" si="4"/>
        <v>0</v>
      </c>
    </row>
    <row r="314" spans="2:8" s="47" customFormat="1" ht="24.75" customHeight="1">
      <c r="B314" s="75" t="s">
        <v>356</v>
      </c>
      <c r="C314" s="72" t="s">
        <v>253</v>
      </c>
      <c r="D314" s="33"/>
      <c r="E314" s="33"/>
      <c r="F314" s="33"/>
      <c r="G314" s="33"/>
      <c r="H314" s="32">
        <f t="shared" si="4"/>
        <v>0</v>
      </c>
    </row>
    <row r="315" spans="2:8" s="47" customFormat="1" ht="24.75" customHeight="1">
      <c r="B315" s="75" t="s">
        <v>361</v>
      </c>
      <c r="C315" s="72" t="s">
        <v>254</v>
      </c>
      <c r="D315" s="33"/>
      <c r="E315" s="33"/>
      <c r="F315" s="33"/>
      <c r="G315" s="33"/>
      <c r="H315" s="32">
        <f t="shared" si="4"/>
        <v>0</v>
      </c>
    </row>
    <row r="316" spans="2:8" s="47" customFormat="1" ht="24.75" customHeight="1">
      <c r="B316" s="75" t="s">
        <v>367</v>
      </c>
      <c r="C316" s="72" t="s">
        <v>255</v>
      </c>
      <c r="D316" s="33"/>
      <c r="E316" s="33"/>
      <c r="F316" s="33"/>
      <c r="G316" s="33"/>
      <c r="H316" s="32">
        <f t="shared" si="4"/>
        <v>0</v>
      </c>
    </row>
    <row r="317" spans="2:8" s="47" customFormat="1" ht="24.75" customHeight="1">
      <c r="B317" s="74" t="s">
        <v>358</v>
      </c>
      <c r="C317" s="72" t="s">
        <v>256</v>
      </c>
      <c r="D317" s="33"/>
      <c r="E317" s="33"/>
      <c r="F317" s="33"/>
      <c r="G317" s="33"/>
      <c r="H317" s="32">
        <f t="shared" si="4"/>
        <v>0</v>
      </c>
    </row>
    <row r="318" spans="2:8" s="47" customFormat="1" ht="24.75" customHeight="1">
      <c r="B318" s="74" t="s">
        <v>363</v>
      </c>
      <c r="C318" s="72" t="s">
        <v>257</v>
      </c>
      <c r="D318" s="33"/>
      <c r="E318" s="33"/>
      <c r="F318" s="33"/>
      <c r="G318" s="33"/>
      <c r="H318" s="32">
        <f t="shared" si="4"/>
        <v>0</v>
      </c>
    </row>
    <row r="319" spans="2:8" s="47" customFormat="1" ht="24.75" customHeight="1">
      <c r="B319" s="74" t="s">
        <v>368</v>
      </c>
      <c r="C319" s="72" t="s">
        <v>258</v>
      </c>
      <c r="D319" s="33"/>
      <c r="E319" s="33"/>
      <c r="F319" s="33"/>
      <c r="G319" s="33"/>
      <c r="H319" s="32">
        <f t="shared" si="4"/>
        <v>0</v>
      </c>
    </row>
    <row r="320" spans="2:8" s="47" customFormat="1" ht="24.75" customHeight="1">
      <c r="B320" s="74" t="s">
        <v>370</v>
      </c>
      <c r="C320" s="72" t="s">
        <v>259</v>
      </c>
      <c r="D320" s="33"/>
      <c r="E320" s="33"/>
      <c r="F320" s="33"/>
      <c r="G320" s="33"/>
      <c r="H320" s="32">
        <f t="shared" si="4"/>
        <v>0</v>
      </c>
    </row>
    <row r="321" spans="2:8" s="47" customFormat="1" ht="24.75" customHeight="1">
      <c r="B321" s="71" t="s">
        <v>359</v>
      </c>
      <c r="C321" s="72" t="s">
        <v>260</v>
      </c>
      <c r="D321" s="33"/>
      <c r="E321" s="33"/>
      <c r="F321" s="33"/>
      <c r="G321" s="33"/>
      <c r="H321" s="32">
        <f t="shared" si="4"/>
        <v>0</v>
      </c>
    </row>
    <row r="322" spans="2:8" s="47" customFormat="1" ht="24.75" customHeight="1">
      <c r="B322" s="71" t="s">
        <v>364</v>
      </c>
      <c r="C322" s="72" t="s">
        <v>261</v>
      </c>
      <c r="D322" s="33">
        <f>SUM(D323:D327)</f>
        <v>0</v>
      </c>
      <c r="E322" s="33">
        <f>SUM(E323:E327)</f>
        <v>0</v>
      </c>
      <c r="F322" s="33">
        <f>SUM(F323:F327)</f>
        <v>0</v>
      </c>
      <c r="G322" s="33">
        <f>SUM(G323:G327)</f>
        <v>0</v>
      </c>
      <c r="H322" s="32">
        <f t="shared" si="4"/>
        <v>0</v>
      </c>
    </row>
    <row r="323" spans="2:8" s="47" customFormat="1" ht="24.75" customHeight="1">
      <c r="B323" s="73" t="s">
        <v>662</v>
      </c>
      <c r="C323" s="72" t="s">
        <v>667</v>
      </c>
      <c r="D323" s="48"/>
      <c r="E323" s="49"/>
      <c r="F323" s="49"/>
      <c r="G323" s="49"/>
      <c r="H323" s="32">
        <f t="shared" si="4"/>
        <v>0</v>
      </c>
    </row>
    <row r="324" spans="2:8" s="47" customFormat="1" ht="24.75" customHeight="1">
      <c r="B324" s="73" t="s">
        <v>663</v>
      </c>
      <c r="C324" s="72" t="s">
        <v>668</v>
      </c>
      <c r="D324" s="48"/>
      <c r="E324" s="49"/>
      <c r="F324" s="49"/>
      <c r="G324" s="49"/>
      <c r="H324" s="32">
        <f t="shared" si="4"/>
        <v>0</v>
      </c>
    </row>
    <row r="325" spans="2:8" s="47" customFormat="1" ht="24.75" customHeight="1">
      <c r="B325" s="73" t="s">
        <v>664</v>
      </c>
      <c r="C325" s="72" t="s">
        <v>669</v>
      </c>
      <c r="D325" s="48"/>
      <c r="E325" s="49"/>
      <c r="F325" s="49"/>
      <c r="G325" s="49"/>
      <c r="H325" s="32">
        <f t="shared" si="4"/>
        <v>0</v>
      </c>
    </row>
    <row r="326" spans="2:8" s="47" customFormat="1" ht="24.75" customHeight="1">
      <c r="B326" s="73" t="s">
        <v>665</v>
      </c>
      <c r="C326" s="72" t="s">
        <v>670</v>
      </c>
      <c r="D326" s="48"/>
      <c r="E326" s="49"/>
      <c r="F326" s="49"/>
      <c r="G326" s="49"/>
      <c r="H326" s="32">
        <f t="shared" si="4"/>
        <v>0</v>
      </c>
    </row>
    <row r="327" spans="2:8" s="47" customFormat="1" ht="24.75" customHeight="1">
      <c r="B327" s="73" t="s">
        <v>666</v>
      </c>
      <c r="C327" s="72" t="s">
        <v>671</v>
      </c>
      <c r="D327" s="48"/>
      <c r="E327" s="49"/>
      <c r="F327" s="49"/>
      <c r="G327" s="49"/>
      <c r="H327" s="32">
        <f t="shared" si="4"/>
        <v>0</v>
      </c>
    </row>
    <row r="328" spans="2:8" s="47" customFormat="1" ht="24.75" customHeight="1">
      <c r="B328" s="82" t="s">
        <v>351</v>
      </c>
      <c r="C328" s="72" t="s">
        <v>262</v>
      </c>
      <c r="D328" s="31">
        <f>SUM(D329:D333)</f>
        <v>0</v>
      </c>
      <c r="E328" s="31">
        <f>SUM(E329:E333)</f>
        <v>0</v>
      </c>
      <c r="F328" s="31">
        <f>SUM(F329:F333)</f>
        <v>0</v>
      </c>
      <c r="G328" s="31">
        <f>SUM(G329:G333)</f>
        <v>0</v>
      </c>
      <c r="H328" s="32">
        <f t="shared" si="4"/>
        <v>0</v>
      </c>
    </row>
    <row r="329" spans="2:8" s="47" customFormat="1" ht="24.75" customHeight="1">
      <c r="B329" s="71" t="s">
        <v>545</v>
      </c>
      <c r="C329" s="72" t="s">
        <v>263</v>
      </c>
      <c r="D329" s="33"/>
      <c r="E329" s="33"/>
      <c r="F329" s="33"/>
      <c r="G329" s="33"/>
      <c r="H329" s="32">
        <f t="shared" si="4"/>
        <v>0</v>
      </c>
    </row>
    <row r="330" spans="2:8" s="47" customFormat="1" ht="24.75" customHeight="1">
      <c r="B330" s="71" t="s">
        <v>546</v>
      </c>
      <c r="C330" s="72" t="s">
        <v>264</v>
      </c>
      <c r="D330" s="33"/>
      <c r="E330" s="33"/>
      <c r="F330" s="33"/>
      <c r="G330" s="33"/>
      <c r="H330" s="32">
        <f t="shared" si="4"/>
        <v>0</v>
      </c>
    </row>
    <row r="331" spans="2:8" s="47" customFormat="1" ht="24.75" customHeight="1">
      <c r="B331" s="71" t="s">
        <v>547</v>
      </c>
      <c r="C331" s="72" t="s">
        <v>265</v>
      </c>
      <c r="D331" s="33"/>
      <c r="E331" s="33"/>
      <c r="F331" s="33"/>
      <c r="G331" s="33"/>
      <c r="H331" s="32">
        <f t="shared" si="4"/>
        <v>0</v>
      </c>
    </row>
    <row r="332" spans="2:8" s="47" customFormat="1" ht="24.75" customHeight="1">
      <c r="B332" s="71" t="s">
        <v>548</v>
      </c>
      <c r="C332" s="72" t="s">
        <v>266</v>
      </c>
      <c r="D332" s="33"/>
      <c r="E332" s="33"/>
      <c r="F332" s="33"/>
      <c r="G332" s="33"/>
      <c r="H332" s="32">
        <f t="shared" si="4"/>
        <v>0</v>
      </c>
    </row>
    <row r="333" spans="2:8" s="47" customFormat="1" ht="24.75" customHeight="1" thickBot="1">
      <c r="B333" s="83" t="s">
        <v>549</v>
      </c>
      <c r="C333" s="84" t="s">
        <v>550</v>
      </c>
      <c r="D333" s="34"/>
      <c r="E333" s="34"/>
      <c r="F333" s="34"/>
      <c r="G333" s="34"/>
      <c r="H333" s="35">
        <f>SUM(D333:G333)</f>
        <v>0</v>
      </c>
    </row>
    <row r="334" spans="1:9" s="47" customFormat="1" ht="15.75">
      <c r="A334" s="58"/>
      <c r="B334" s="85"/>
      <c r="C334" s="86"/>
      <c r="D334" s="30"/>
      <c r="E334" s="30"/>
      <c r="F334" s="30"/>
      <c r="G334" s="30"/>
      <c r="H334" s="30"/>
      <c r="I334" s="58"/>
    </row>
    <row r="335" spans="1:9" s="47" customFormat="1" ht="15.75">
      <c r="A335" s="58"/>
      <c r="B335" s="87"/>
      <c r="C335" s="88"/>
      <c r="D335" s="4"/>
      <c r="E335" s="4"/>
      <c r="F335" s="4"/>
      <c r="G335" s="4"/>
      <c r="H335" s="4"/>
      <c r="I335" s="58"/>
    </row>
    <row r="336" spans="1:9" s="47" customFormat="1" ht="15.75">
      <c r="A336" s="58"/>
      <c r="B336" s="87"/>
      <c r="C336" s="88"/>
      <c r="D336" s="4"/>
      <c r="E336" s="4"/>
      <c r="F336" s="4"/>
      <c r="G336" s="4"/>
      <c r="H336" s="4"/>
      <c r="I336" s="58"/>
    </row>
    <row r="337" spans="1:9" s="47" customFormat="1" ht="16.5" thickBot="1">
      <c r="A337" s="58"/>
      <c r="B337" s="89"/>
      <c r="C337" s="90"/>
      <c r="D337" s="38"/>
      <c r="E337" s="38"/>
      <c r="F337" s="38"/>
      <c r="G337" s="38"/>
      <c r="H337" s="38"/>
      <c r="I337" s="58"/>
    </row>
    <row r="338" spans="1:11" s="47" customFormat="1" ht="15.75">
      <c r="A338" s="58"/>
      <c r="B338" s="133" t="s">
        <v>4</v>
      </c>
      <c r="C338" s="136" t="s">
        <v>5</v>
      </c>
      <c r="D338" s="138" t="s">
        <v>298</v>
      </c>
      <c r="E338" s="123" t="s">
        <v>0</v>
      </c>
      <c r="F338" s="123"/>
      <c r="G338" s="123" t="s">
        <v>7</v>
      </c>
      <c r="H338" s="123" t="s">
        <v>8</v>
      </c>
      <c r="I338" s="125" t="s">
        <v>299</v>
      </c>
      <c r="J338" s="127" t="s">
        <v>300</v>
      </c>
      <c r="K338" s="121" t="s">
        <v>301</v>
      </c>
    </row>
    <row r="339" spans="2:11" s="47" customFormat="1" ht="40.5" customHeight="1" thickBot="1">
      <c r="B339" s="134"/>
      <c r="C339" s="137"/>
      <c r="D339" s="139"/>
      <c r="E339" s="43" t="s">
        <v>302</v>
      </c>
      <c r="F339" s="44" t="s">
        <v>303</v>
      </c>
      <c r="G339" s="124"/>
      <c r="H339" s="124"/>
      <c r="I339" s="126"/>
      <c r="J339" s="128"/>
      <c r="K339" s="122"/>
    </row>
    <row r="340" spans="2:11" s="47" customFormat="1" ht="24.75" customHeight="1">
      <c r="B340" s="91" t="s">
        <v>398</v>
      </c>
      <c r="C340" s="92" t="s">
        <v>267</v>
      </c>
      <c r="D340" s="36">
        <f>SUM(D341,D361)</f>
        <v>0</v>
      </c>
      <c r="E340" s="36">
        <f aca="true" t="shared" si="5" ref="E340:J340">SUM(E341,E361)</f>
        <v>0</v>
      </c>
      <c r="F340" s="36">
        <f t="shared" si="5"/>
        <v>0</v>
      </c>
      <c r="G340" s="36">
        <f t="shared" si="5"/>
        <v>0</v>
      </c>
      <c r="H340" s="36">
        <f t="shared" si="5"/>
        <v>0</v>
      </c>
      <c r="I340" s="93">
        <f>D340+E340-F340+G340+H340</f>
        <v>0</v>
      </c>
      <c r="J340" s="36">
        <f t="shared" si="5"/>
        <v>0</v>
      </c>
      <c r="K340" s="37">
        <f>I340-J340</f>
        <v>0</v>
      </c>
    </row>
    <row r="341" spans="2:11" s="47" customFormat="1" ht="24.75" customHeight="1">
      <c r="B341" s="68" t="s">
        <v>373</v>
      </c>
      <c r="C341" s="94" t="s">
        <v>268</v>
      </c>
      <c r="D341" s="39">
        <f>SUM(D342,D355,D359,D360)</f>
        <v>0</v>
      </c>
      <c r="E341" s="39">
        <f aca="true" t="shared" si="6" ref="E341:J341">SUM(E342,E355,E359,E360)</f>
        <v>0</v>
      </c>
      <c r="F341" s="39">
        <f t="shared" si="6"/>
        <v>0</v>
      </c>
      <c r="G341" s="39">
        <f t="shared" si="6"/>
        <v>0</v>
      </c>
      <c r="H341" s="39">
        <f t="shared" si="6"/>
        <v>0</v>
      </c>
      <c r="I341" s="95">
        <f aca="true" t="shared" si="7" ref="I341:I373">D341+E341-F341+G341+H341</f>
        <v>0</v>
      </c>
      <c r="J341" s="39">
        <f t="shared" si="6"/>
        <v>0</v>
      </c>
      <c r="K341" s="32">
        <f aca="true" t="shared" si="8" ref="K341:K373">I341-J341</f>
        <v>0</v>
      </c>
    </row>
    <row r="342" spans="2:11" s="47" customFormat="1" ht="24.75" customHeight="1">
      <c r="B342" s="76" t="s">
        <v>374</v>
      </c>
      <c r="C342" s="94" t="s">
        <v>269</v>
      </c>
      <c r="D342" s="39">
        <f>SUM(D343,D346,D349,D354)</f>
        <v>0</v>
      </c>
      <c r="E342" s="39">
        <f aca="true" t="shared" si="9" ref="E342:J342">SUM(E343,E346,E349,E354)</f>
        <v>0</v>
      </c>
      <c r="F342" s="39">
        <f t="shared" si="9"/>
        <v>0</v>
      </c>
      <c r="G342" s="39">
        <f t="shared" si="9"/>
        <v>0</v>
      </c>
      <c r="H342" s="39">
        <f t="shared" si="9"/>
        <v>0</v>
      </c>
      <c r="I342" s="95">
        <f t="shared" si="7"/>
        <v>0</v>
      </c>
      <c r="J342" s="39">
        <f t="shared" si="9"/>
        <v>0</v>
      </c>
      <c r="K342" s="32">
        <f t="shared" si="8"/>
        <v>0</v>
      </c>
    </row>
    <row r="343" spans="2:11" s="47" customFormat="1" ht="24.75" customHeight="1">
      <c r="B343" s="73" t="s">
        <v>375</v>
      </c>
      <c r="C343" s="94" t="s">
        <v>270</v>
      </c>
      <c r="D343" s="39">
        <f>SUM(D344:D345)</f>
        <v>0</v>
      </c>
      <c r="E343" s="39">
        <f aca="true" t="shared" si="10" ref="E343:J343">SUM(E344:E345)</f>
        <v>0</v>
      </c>
      <c r="F343" s="39">
        <f t="shared" si="10"/>
        <v>0</v>
      </c>
      <c r="G343" s="39">
        <f t="shared" si="10"/>
        <v>0</v>
      </c>
      <c r="H343" s="39">
        <f t="shared" si="10"/>
        <v>0</v>
      </c>
      <c r="I343" s="95">
        <f t="shared" si="7"/>
        <v>0</v>
      </c>
      <c r="J343" s="39">
        <f t="shared" si="10"/>
        <v>0</v>
      </c>
      <c r="K343" s="32">
        <f t="shared" si="8"/>
        <v>0</v>
      </c>
    </row>
    <row r="344" spans="2:11" s="47" customFormat="1" ht="24.75" customHeight="1">
      <c r="B344" s="74" t="s">
        <v>376</v>
      </c>
      <c r="C344" s="94" t="s">
        <v>271</v>
      </c>
      <c r="D344" s="40"/>
      <c r="E344" s="40"/>
      <c r="F344" s="40"/>
      <c r="G344" s="40"/>
      <c r="H344" s="40"/>
      <c r="I344" s="95">
        <f t="shared" si="7"/>
        <v>0</v>
      </c>
      <c r="J344" s="40"/>
      <c r="K344" s="32">
        <f t="shared" si="8"/>
        <v>0</v>
      </c>
    </row>
    <row r="345" spans="2:11" s="47" customFormat="1" ht="24.75" customHeight="1">
      <c r="B345" s="74" t="s">
        <v>382</v>
      </c>
      <c r="C345" s="94" t="s">
        <v>272</v>
      </c>
      <c r="D345" s="40"/>
      <c r="E345" s="40"/>
      <c r="F345" s="40"/>
      <c r="G345" s="40"/>
      <c r="H345" s="40"/>
      <c r="I345" s="95">
        <f t="shared" si="7"/>
        <v>0</v>
      </c>
      <c r="J345" s="40"/>
      <c r="K345" s="32">
        <f t="shared" si="8"/>
        <v>0</v>
      </c>
    </row>
    <row r="346" spans="2:11" s="47" customFormat="1" ht="24.75" customHeight="1">
      <c r="B346" s="73" t="s">
        <v>383</v>
      </c>
      <c r="C346" s="94" t="s">
        <v>273</v>
      </c>
      <c r="D346" s="39">
        <f>SUM(D347:D348)</f>
        <v>0</v>
      </c>
      <c r="E346" s="39">
        <f aca="true" t="shared" si="11" ref="E346:J346">SUM(E347:E348)</f>
        <v>0</v>
      </c>
      <c r="F346" s="39">
        <f t="shared" si="11"/>
        <v>0</v>
      </c>
      <c r="G346" s="39">
        <f t="shared" si="11"/>
        <v>0</v>
      </c>
      <c r="H346" s="39">
        <f t="shared" si="11"/>
        <v>0</v>
      </c>
      <c r="I346" s="95">
        <f t="shared" si="7"/>
        <v>0</v>
      </c>
      <c r="J346" s="39">
        <f t="shared" si="11"/>
        <v>0</v>
      </c>
      <c r="K346" s="32">
        <f t="shared" si="8"/>
        <v>0</v>
      </c>
    </row>
    <row r="347" spans="2:11" s="47" customFormat="1" ht="24.75" customHeight="1">
      <c r="B347" s="74" t="s">
        <v>376</v>
      </c>
      <c r="C347" s="94" t="s">
        <v>274</v>
      </c>
      <c r="D347" s="40"/>
      <c r="E347" s="40"/>
      <c r="F347" s="40"/>
      <c r="G347" s="40"/>
      <c r="H347" s="40"/>
      <c r="I347" s="95">
        <f t="shared" si="7"/>
        <v>0</v>
      </c>
      <c r="J347" s="40"/>
      <c r="K347" s="32">
        <f t="shared" si="8"/>
        <v>0</v>
      </c>
    </row>
    <row r="348" spans="2:11" s="47" customFormat="1" ht="24.75" customHeight="1">
      <c r="B348" s="74" t="s">
        <v>382</v>
      </c>
      <c r="C348" s="94" t="s">
        <v>275</v>
      </c>
      <c r="D348" s="40"/>
      <c r="E348" s="40"/>
      <c r="F348" s="40"/>
      <c r="G348" s="40"/>
      <c r="H348" s="40"/>
      <c r="I348" s="95">
        <f t="shared" si="7"/>
        <v>0</v>
      </c>
      <c r="J348" s="40"/>
      <c r="K348" s="32">
        <f t="shared" si="8"/>
        <v>0</v>
      </c>
    </row>
    <row r="349" spans="2:11" s="47" customFormat="1" ht="24.75" customHeight="1">
      <c r="B349" s="73" t="s">
        <v>391</v>
      </c>
      <c r="C349" s="94" t="s">
        <v>276</v>
      </c>
      <c r="D349" s="39">
        <f>SUM(D350:D353)</f>
        <v>0</v>
      </c>
      <c r="E349" s="39">
        <f aca="true" t="shared" si="12" ref="E349:J349">SUM(E350:E353)</f>
        <v>0</v>
      </c>
      <c r="F349" s="39">
        <f t="shared" si="12"/>
        <v>0</v>
      </c>
      <c r="G349" s="39">
        <f t="shared" si="12"/>
        <v>0</v>
      </c>
      <c r="H349" s="39">
        <f t="shared" si="12"/>
        <v>0</v>
      </c>
      <c r="I349" s="95">
        <f t="shared" si="7"/>
        <v>0</v>
      </c>
      <c r="J349" s="39">
        <f t="shared" si="12"/>
        <v>0</v>
      </c>
      <c r="K349" s="32">
        <f t="shared" si="8"/>
        <v>0</v>
      </c>
    </row>
    <row r="350" spans="2:11" s="47" customFormat="1" ht="24.75" customHeight="1">
      <c r="B350" s="74" t="s">
        <v>377</v>
      </c>
      <c r="C350" s="94" t="s">
        <v>277</v>
      </c>
      <c r="D350" s="40"/>
      <c r="E350" s="40"/>
      <c r="F350" s="40"/>
      <c r="G350" s="40"/>
      <c r="H350" s="40"/>
      <c r="I350" s="95">
        <f t="shared" si="7"/>
        <v>0</v>
      </c>
      <c r="J350" s="40"/>
      <c r="K350" s="32">
        <f t="shared" si="8"/>
        <v>0</v>
      </c>
    </row>
    <row r="351" spans="2:11" s="47" customFormat="1" ht="24.75" customHeight="1">
      <c r="B351" s="74" t="s">
        <v>384</v>
      </c>
      <c r="C351" s="94" t="s">
        <v>278</v>
      </c>
      <c r="D351" s="40"/>
      <c r="E351" s="40"/>
      <c r="F351" s="40"/>
      <c r="G351" s="40"/>
      <c r="H351" s="40"/>
      <c r="I351" s="95">
        <f t="shared" si="7"/>
        <v>0</v>
      </c>
      <c r="J351" s="40"/>
      <c r="K351" s="32">
        <f t="shared" si="8"/>
        <v>0</v>
      </c>
    </row>
    <row r="352" spans="2:11" s="47" customFormat="1" ht="24.75" customHeight="1">
      <c r="B352" s="74" t="s">
        <v>392</v>
      </c>
      <c r="C352" s="94" t="s">
        <v>279</v>
      </c>
      <c r="D352" s="40"/>
      <c r="E352" s="40"/>
      <c r="F352" s="40"/>
      <c r="G352" s="40"/>
      <c r="H352" s="40"/>
      <c r="I352" s="95">
        <f t="shared" si="7"/>
        <v>0</v>
      </c>
      <c r="J352" s="40"/>
      <c r="K352" s="32">
        <f t="shared" si="8"/>
        <v>0</v>
      </c>
    </row>
    <row r="353" spans="2:11" s="47" customFormat="1" ht="24.75" customHeight="1">
      <c r="B353" s="74" t="s">
        <v>450</v>
      </c>
      <c r="C353" s="94" t="s">
        <v>280</v>
      </c>
      <c r="D353" s="40"/>
      <c r="E353" s="40"/>
      <c r="F353" s="40"/>
      <c r="G353" s="40"/>
      <c r="H353" s="40"/>
      <c r="I353" s="95">
        <f t="shared" si="7"/>
        <v>0</v>
      </c>
      <c r="J353" s="40"/>
      <c r="K353" s="32">
        <f t="shared" si="8"/>
        <v>0</v>
      </c>
    </row>
    <row r="354" spans="2:11" s="47" customFormat="1" ht="24.75" customHeight="1">
      <c r="B354" s="73" t="s">
        <v>396</v>
      </c>
      <c r="C354" s="94" t="s">
        <v>281</v>
      </c>
      <c r="D354" s="40"/>
      <c r="E354" s="40"/>
      <c r="F354" s="40"/>
      <c r="G354" s="40"/>
      <c r="H354" s="40"/>
      <c r="I354" s="95">
        <f t="shared" si="7"/>
        <v>0</v>
      </c>
      <c r="J354" s="40"/>
      <c r="K354" s="32">
        <f t="shared" si="8"/>
        <v>0</v>
      </c>
    </row>
    <row r="355" spans="2:11" s="47" customFormat="1" ht="24.75" customHeight="1">
      <c r="B355" s="76" t="s">
        <v>385</v>
      </c>
      <c r="C355" s="94" t="s">
        <v>282</v>
      </c>
      <c r="D355" s="39">
        <f>SUM(D356:D358)</f>
        <v>0</v>
      </c>
      <c r="E355" s="39">
        <f aca="true" t="shared" si="13" ref="E355:J355">SUM(E356:E358)</f>
        <v>0</v>
      </c>
      <c r="F355" s="39">
        <f t="shared" si="13"/>
        <v>0</v>
      </c>
      <c r="G355" s="39">
        <f t="shared" si="13"/>
        <v>0</v>
      </c>
      <c r="H355" s="39">
        <f t="shared" si="13"/>
        <v>0</v>
      </c>
      <c r="I355" s="95">
        <f t="shared" si="7"/>
        <v>0</v>
      </c>
      <c r="J355" s="39">
        <f t="shared" si="13"/>
        <v>0</v>
      </c>
      <c r="K355" s="32">
        <f t="shared" si="8"/>
        <v>0</v>
      </c>
    </row>
    <row r="356" spans="2:11" s="47" customFormat="1" ht="24.75" customHeight="1">
      <c r="B356" s="73" t="s">
        <v>378</v>
      </c>
      <c r="C356" s="94" t="s">
        <v>283</v>
      </c>
      <c r="D356" s="40"/>
      <c r="E356" s="40"/>
      <c r="F356" s="40"/>
      <c r="G356" s="40"/>
      <c r="H356" s="40"/>
      <c r="I356" s="95">
        <f t="shared" si="7"/>
        <v>0</v>
      </c>
      <c r="J356" s="40"/>
      <c r="K356" s="32">
        <f t="shared" si="8"/>
        <v>0</v>
      </c>
    </row>
    <row r="357" spans="2:11" s="47" customFormat="1" ht="24.75" customHeight="1">
      <c r="B357" s="73" t="s">
        <v>451</v>
      </c>
      <c r="C357" s="94" t="s">
        <v>284</v>
      </c>
      <c r="D357" s="40"/>
      <c r="E357" s="40"/>
      <c r="F357" s="40"/>
      <c r="G357" s="40"/>
      <c r="H357" s="40"/>
      <c r="I357" s="95">
        <f t="shared" si="7"/>
        <v>0</v>
      </c>
      <c r="J357" s="40"/>
      <c r="K357" s="32">
        <f t="shared" si="8"/>
        <v>0</v>
      </c>
    </row>
    <row r="358" spans="2:11" s="47" customFormat="1" ht="24.75" customHeight="1">
      <c r="B358" s="73" t="s">
        <v>393</v>
      </c>
      <c r="C358" s="94" t="s">
        <v>285</v>
      </c>
      <c r="D358" s="40"/>
      <c r="E358" s="40"/>
      <c r="F358" s="40"/>
      <c r="G358" s="40"/>
      <c r="H358" s="40"/>
      <c r="I358" s="95">
        <f t="shared" si="7"/>
        <v>0</v>
      </c>
      <c r="J358" s="40"/>
      <c r="K358" s="32">
        <f t="shared" si="8"/>
        <v>0</v>
      </c>
    </row>
    <row r="359" spans="2:11" s="47" customFormat="1" ht="24.75" customHeight="1">
      <c r="B359" s="76" t="s">
        <v>394</v>
      </c>
      <c r="C359" s="94" t="s">
        <v>286</v>
      </c>
      <c r="D359" s="40"/>
      <c r="E359" s="40"/>
      <c r="F359" s="40"/>
      <c r="G359" s="40"/>
      <c r="H359" s="40"/>
      <c r="I359" s="95">
        <f t="shared" si="7"/>
        <v>0</v>
      </c>
      <c r="J359" s="40"/>
      <c r="K359" s="32">
        <f t="shared" si="8"/>
        <v>0</v>
      </c>
    </row>
    <row r="360" spans="2:11" s="47" customFormat="1" ht="24.75" customHeight="1">
      <c r="B360" s="76" t="s">
        <v>397</v>
      </c>
      <c r="C360" s="94" t="s">
        <v>287</v>
      </c>
      <c r="D360" s="40"/>
      <c r="E360" s="40"/>
      <c r="F360" s="40"/>
      <c r="G360" s="40"/>
      <c r="H360" s="40"/>
      <c r="I360" s="95">
        <f t="shared" si="7"/>
        <v>0</v>
      </c>
      <c r="J360" s="40"/>
      <c r="K360" s="32">
        <f t="shared" si="8"/>
        <v>0</v>
      </c>
    </row>
    <row r="361" spans="2:11" s="47" customFormat="1" ht="24.75" customHeight="1">
      <c r="B361" s="68" t="s">
        <v>386</v>
      </c>
      <c r="C361" s="94" t="s">
        <v>288</v>
      </c>
      <c r="D361" s="41">
        <f>SUM(D362,D370)</f>
        <v>0</v>
      </c>
      <c r="E361" s="41">
        <f aca="true" t="shared" si="14" ref="E361:J361">SUM(E362,E370)</f>
        <v>0</v>
      </c>
      <c r="F361" s="41">
        <f t="shared" si="14"/>
        <v>0</v>
      </c>
      <c r="G361" s="41">
        <f t="shared" si="14"/>
        <v>0</v>
      </c>
      <c r="H361" s="41">
        <f t="shared" si="14"/>
        <v>0</v>
      </c>
      <c r="I361" s="95">
        <f t="shared" si="7"/>
        <v>0</v>
      </c>
      <c r="J361" s="41">
        <f t="shared" si="14"/>
        <v>0</v>
      </c>
      <c r="K361" s="32">
        <f t="shared" si="8"/>
        <v>0</v>
      </c>
    </row>
    <row r="362" spans="2:11" s="47" customFormat="1" ht="24.75" customHeight="1">
      <c r="B362" s="76" t="s">
        <v>379</v>
      </c>
      <c r="C362" s="94" t="s">
        <v>289</v>
      </c>
      <c r="D362" s="41">
        <f>SUM(D363,D369)</f>
        <v>0</v>
      </c>
      <c r="E362" s="41">
        <f aca="true" t="shared" si="15" ref="E362:J362">SUM(E363,E369)</f>
        <v>0</v>
      </c>
      <c r="F362" s="41">
        <f t="shared" si="15"/>
        <v>0</v>
      </c>
      <c r="G362" s="41">
        <f t="shared" si="15"/>
        <v>0</v>
      </c>
      <c r="H362" s="41">
        <f t="shared" si="15"/>
        <v>0</v>
      </c>
      <c r="I362" s="95">
        <f t="shared" si="7"/>
        <v>0</v>
      </c>
      <c r="J362" s="41">
        <f t="shared" si="15"/>
        <v>0</v>
      </c>
      <c r="K362" s="32">
        <f t="shared" si="8"/>
        <v>0</v>
      </c>
    </row>
    <row r="363" spans="2:11" s="47" customFormat="1" ht="24.75" customHeight="1">
      <c r="B363" s="73" t="s">
        <v>380</v>
      </c>
      <c r="C363" s="94" t="s">
        <v>290</v>
      </c>
      <c r="D363" s="39">
        <f>SUM(D364,D367,D368)</f>
        <v>0</v>
      </c>
      <c r="E363" s="39">
        <f aca="true" t="shared" si="16" ref="E363:J363">SUM(E364,E367,E368)</f>
        <v>0</v>
      </c>
      <c r="F363" s="39">
        <f t="shared" si="16"/>
        <v>0</v>
      </c>
      <c r="G363" s="39">
        <f t="shared" si="16"/>
        <v>0</v>
      </c>
      <c r="H363" s="39">
        <f t="shared" si="16"/>
        <v>0</v>
      </c>
      <c r="I363" s="95">
        <f t="shared" si="7"/>
        <v>0</v>
      </c>
      <c r="J363" s="39">
        <f t="shared" si="16"/>
        <v>0</v>
      </c>
      <c r="K363" s="32">
        <f t="shared" si="8"/>
        <v>0</v>
      </c>
    </row>
    <row r="364" spans="2:11" s="47" customFormat="1" ht="24.75" customHeight="1">
      <c r="B364" s="74" t="s">
        <v>448</v>
      </c>
      <c r="C364" s="94" t="s">
        <v>291</v>
      </c>
      <c r="D364" s="39">
        <f>SUM(D365:D366)</f>
        <v>0</v>
      </c>
      <c r="E364" s="39">
        <f aca="true" t="shared" si="17" ref="E364:J364">SUM(E365:E366)</f>
        <v>0</v>
      </c>
      <c r="F364" s="39">
        <f t="shared" si="17"/>
        <v>0</v>
      </c>
      <c r="G364" s="39">
        <f t="shared" si="17"/>
        <v>0</v>
      </c>
      <c r="H364" s="39">
        <f t="shared" si="17"/>
        <v>0</v>
      </c>
      <c r="I364" s="95">
        <f t="shared" si="7"/>
        <v>0</v>
      </c>
      <c r="J364" s="39">
        <f t="shared" si="17"/>
        <v>0</v>
      </c>
      <c r="K364" s="32">
        <f t="shared" si="8"/>
        <v>0</v>
      </c>
    </row>
    <row r="365" spans="2:11" s="47" customFormat="1" ht="24.75" customHeight="1">
      <c r="B365" s="75" t="s">
        <v>381</v>
      </c>
      <c r="C365" s="94" t="s">
        <v>292</v>
      </c>
      <c r="D365" s="40"/>
      <c r="E365" s="40"/>
      <c r="F365" s="40"/>
      <c r="G365" s="40"/>
      <c r="H365" s="40"/>
      <c r="I365" s="95">
        <f t="shared" si="7"/>
        <v>0</v>
      </c>
      <c r="J365" s="40"/>
      <c r="K365" s="32">
        <f t="shared" si="8"/>
        <v>0</v>
      </c>
    </row>
    <row r="366" spans="2:11" s="47" customFormat="1" ht="24.75" customHeight="1">
      <c r="B366" s="75" t="s">
        <v>387</v>
      </c>
      <c r="C366" s="94" t="s">
        <v>293</v>
      </c>
      <c r="D366" s="40"/>
      <c r="E366" s="40"/>
      <c r="F366" s="40"/>
      <c r="G366" s="40"/>
      <c r="H366" s="40"/>
      <c r="I366" s="95">
        <f t="shared" si="7"/>
        <v>0</v>
      </c>
      <c r="J366" s="40"/>
      <c r="K366" s="32">
        <f t="shared" si="8"/>
        <v>0</v>
      </c>
    </row>
    <row r="367" spans="2:11" s="47" customFormat="1" ht="24.75" customHeight="1">
      <c r="B367" s="74" t="s">
        <v>388</v>
      </c>
      <c r="C367" s="94" t="s">
        <v>294</v>
      </c>
      <c r="D367" s="40"/>
      <c r="E367" s="40"/>
      <c r="F367" s="40"/>
      <c r="G367" s="40"/>
      <c r="H367" s="40"/>
      <c r="I367" s="95">
        <f t="shared" si="7"/>
        <v>0</v>
      </c>
      <c r="J367" s="40"/>
      <c r="K367" s="32">
        <f t="shared" si="8"/>
        <v>0</v>
      </c>
    </row>
    <row r="368" spans="2:11" s="47" customFormat="1" ht="24.75" customHeight="1">
      <c r="B368" s="74" t="s">
        <v>395</v>
      </c>
      <c r="C368" s="94" t="s">
        <v>295</v>
      </c>
      <c r="D368" s="40"/>
      <c r="E368" s="40"/>
      <c r="F368" s="40"/>
      <c r="G368" s="40"/>
      <c r="H368" s="40"/>
      <c r="I368" s="95">
        <f t="shared" si="7"/>
        <v>0</v>
      </c>
      <c r="J368" s="40"/>
      <c r="K368" s="32">
        <f t="shared" si="8"/>
        <v>0</v>
      </c>
    </row>
    <row r="369" spans="2:11" s="47" customFormat="1" ht="24.75" customHeight="1">
      <c r="B369" s="73" t="s">
        <v>449</v>
      </c>
      <c r="C369" s="94" t="s">
        <v>296</v>
      </c>
      <c r="D369" s="40"/>
      <c r="E369" s="40"/>
      <c r="F369" s="40"/>
      <c r="G369" s="40"/>
      <c r="H369" s="40"/>
      <c r="I369" s="95">
        <f t="shared" si="7"/>
        <v>0</v>
      </c>
      <c r="J369" s="40"/>
      <c r="K369" s="32">
        <f t="shared" si="8"/>
        <v>0</v>
      </c>
    </row>
    <row r="370" spans="2:11" s="47" customFormat="1" ht="24.75" customHeight="1">
      <c r="B370" s="76" t="s">
        <v>389</v>
      </c>
      <c r="C370" s="94" t="s">
        <v>297</v>
      </c>
      <c r="D370" s="39">
        <f>SUM(D371:D373)</f>
        <v>0</v>
      </c>
      <c r="E370" s="39">
        <f aca="true" t="shared" si="18" ref="E370:J370">SUM(E371:E373)</f>
        <v>0</v>
      </c>
      <c r="F370" s="39">
        <f t="shared" si="18"/>
        <v>0</v>
      </c>
      <c r="G370" s="39">
        <f t="shared" si="18"/>
        <v>0</v>
      </c>
      <c r="H370" s="39">
        <f t="shared" si="18"/>
        <v>0</v>
      </c>
      <c r="I370" s="95">
        <f t="shared" si="7"/>
        <v>0</v>
      </c>
      <c r="J370" s="39">
        <f t="shared" si="18"/>
        <v>0</v>
      </c>
      <c r="K370" s="32">
        <f t="shared" si="8"/>
        <v>0</v>
      </c>
    </row>
    <row r="371" spans="2:11" s="47" customFormat="1" ht="24.75" customHeight="1">
      <c r="B371" s="73" t="s">
        <v>452</v>
      </c>
      <c r="C371" s="94" t="s">
        <v>542</v>
      </c>
      <c r="D371" s="40"/>
      <c r="E371" s="40"/>
      <c r="F371" s="40"/>
      <c r="G371" s="40"/>
      <c r="H371" s="40"/>
      <c r="I371" s="95">
        <f t="shared" si="7"/>
        <v>0</v>
      </c>
      <c r="J371" s="40"/>
      <c r="K371" s="32">
        <f t="shared" si="8"/>
        <v>0</v>
      </c>
    </row>
    <row r="372" spans="2:11" s="47" customFormat="1" ht="24.75" customHeight="1">
      <c r="B372" s="73" t="s">
        <v>390</v>
      </c>
      <c r="C372" s="94" t="s">
        <v>543</v>
      </c>
      <c r="D372" s="40"/>
      <c r="E372" s="40"/>
      <c r="F372" s="40"/>
      <c r="G372" s="40"/>
      <c r="H372" s="40"/>
      <c r="I372" s="95">
        <f t="shared" si="7"/>
        <v>0</v>
      </c>
      <c r="J372" s="40"/>
      <c r="K372" s="32">
        <f t="shared" si="8"/>
        <v>0</v>
      </c>
    </row>
    <row r="373" spans="2:11" s="47" customFormat="1" ht="24.75" customHeight="1" thickBot="1">
      <c r="B373" s="96" t="s">
        <v>453</v>
      </c>
      <c r="C373" s="97" t="s">
        <v>544</v>
      </c>
      <c r="D373" s="42"/>
      <c r="E373" s="42"/>
      <c r="F373" s="42"/>
      <c r="G373" s="42"/>
      <c r="H373" s="42"/>
      <c r="I373" s="98">
        <f t="shared" si="7"/>
        <v>0</v>
      </c>
      <c r="J373" s="42"/>
      <c r="K373" s="35">
        <f t="shared" si="8"/>
        <v>0</v>
      </c>
    </row>
    <row r="374" spans="2:8" s="47" customFormat="1" ht="15.75">
      <c r="B374" s="59"/>
      <c r="C374" s="60"/>
      <c r="D374" s="59"/>
      <c r="E374" s="59"/>
      <c r="F374" s="59"/>
      <c r="G374" s="59"/>
      <c r="H374" s="59"/>
    </row>
    <row r="375" spans="2:8" s="47" customFormat="1" ht="15.75">
      <c r="B375" s="61"/>
      <c r="C375" s="62"/>
      <c r="D375" s="61"/>
      <c r="E375" s="61"/>
      <c r="F375" s="61"/>
      <c r="G375" s="61"/>
      <c r="H375" s="61"/>
    </row>
    <row r="376" spans="2:8" s="47" customFormat="1" ht="15.75">
      <c r="B376" s="61"/>
      <c r="C376" s="62"/>
      <c r="D376" s="61"/>
      <c r="E376" s="61"/>
      <c r="F376" s="61"/>
      <c r="G376" s="61"/>
      <c r="H376" s="61"/>
    </row>
    <row r="377" spans="2:8" s="47" customFormat="1" ht="15.75">
      <c r="B377" s="61"/>
      <c r="C377" s="62"/>
      <c r="D377" s="61"/>
      <c r="E377" s="61"/>
      <c r="F377" s="61"/>
      <c r="G377" s="61"/>
      <c r="H377" s="61"/>
    </row>
    <row r="378" spans="2:8" s="47" customFormat="1" ht="15.75">
      <c r="B378" s="61"/>
      <c r="C378" s="62"/>
      <c r="D378" s="61"/>
      <c r="E378" s="61"/>
      <c r="F378" s="61"/>
      <c r="G378" s="61"/>
      <c r="H378" s="61"/>
    </row>
    <row r="379" spans="2:8" s="47" customFormat="1" ht="15.75">
      <c r="B379" s="61"/>
      <c r="C379" s="62"/>
      <c r="D379" s="61"/>
      <c r="E379" s="61"/>
      <c r="F379" s="61"/>
      <c r="G379" s="61"/>
      <c r="H379" s="61"/>
    </row>
    <row r="380" spans="2:9" s="47" customFormat="1" ht="15.75">
      <c r="B380" s="130" t="s">
        <v>44</v>
      </c>
      <c r="C380" s="130"/>
      <c r="D380" s="130"/>
      <c r="E380" s="130"/>
      <c r="F380" s="130"/>
      <c r="G380" s="130"/>
      <c r="H380" s="130"/>
      <c r="I380" s="63"/>
    </row>
    <row r="381" spans="2:9" s="47" customFormat="1" ht="15.75">
      <c r="B381" s="135" t="s">
        <v>1</v>
      </c>
      <c r="C381" s="135"/>
      <c r="D381" s="135"/>
      <c r="E381" s="135"/>
      <c r="F381" s="135"/>
      <c r="G381" s="135"/>
      <c r="H381" s="135"/>
      <c r="I381" s="63"/>
    </row>
    <row r="382" spans="2:9" s="47" customFormat="1" ht="15.75">
      <c r="B382" s="130"/>
      <c r="C382" s="130"/>
      <c r="D382" s="130"/>
      <c r="E382" s="130"/>
      <c r="F382" s="130"/>
      <c r="G382" s="130"/>
      <c r="H382" s="130"/>
      <c r="I382" s="63"/>
    </row>
    <row r="383" spans="2:9" s="47" customFormat="1" ht="15.75">
      <c r="B383" s="130" t="s">
        <v>2</v>
      </c>
      <c r="C383" s="130"/>
      <c r="D383" s="130"/>
      <c r="E383" s="130"/>
      <c r="F383" s="130"/>
      <c r="G383" s="130"/>
      <c r="H383" s="130"/>
      <c r="I383" s="63"/>
    </row>
    <row r="384" spans="2:9" s="47" customFormat="1" ht="16.5" thickBot="1">
      <c r="B384" s="132" t="s">
        <v>12</v>
      </c>
      <c r="C384" s="132"/>
      <c r="D384" s="132"/>
      <c r="E384" s="132"/>
      <c r="F384" s="132"/>
      <c r="G384" s="132"/>
      <c r="H384" s="132"/>
      <c r="I384" s="63"/>
    </row>
    <row r="385" spans="2:9" s="47" customFormat="1" ht="48" thickBot="1">
      <c r="B385" s="99" t="s">
        <v>4</v>
      </c>
      <c r="C385" s="100" t="s">
        <v>5</v>
      </c>
      <c r="D385" s="101" t="s">
        <v>6</v>
      </c>
      <c r="E385" s="101" t="s">
        <v>0</v>
      </c>
      <c r="F385" s="101" t="s">
        <v>7</v>
      </c>
      <c r="G385" s="101" t="s">
        <v>8</v>
      </c>
      <c r="H385" s="102" t="s">
        <v>9</v>
      </c>
      <c r="I385" s="64"/>
    </row>
    <row r="386" spans="2:9" s="47" customFormat="1" ht="24.75" customHeight="1">
      <c r="B386" s="57" t="s">
        <v>399</v>
      </c>
      <c r="C386" s="103" t="s">
        <v>13</v>
      </c>
      <c r="D386" s="36">
        <f>SUM(D387,D549,D556,D593,D680)</f>
        <v>0</v>
      </c>
      <c r="E386" s="36">
        <f>SUM(E387,E549,E556,E593,E680)</f>
        <v>0</v>
      </c>
      <c r="F386" s="36">
        <f>SUM(F387,F549,F556,F593,F680)</f>
        <v>0</v>
      </c>
      <c r="G386" s="36">
        <f>SUM(G387,G549,G556,G593,G680)</f>
        <v>0</v>
      </c>
      <c r="H386" s="37">
        <f>SUM(D386:G386)</f>
        <v>0</v>
      </c>
      <c r="I386" s="64"/>
    </row>
    <row r="387" spans="2:9" s="47" customFormat="1" ht="24.75" customHeight="1">
      <c r="B387" s="104" t="s">
        <v>655</v>
      </c>
      <c r="C387" s="105" t="s">
        <v>14</v>
      </c>
      <c r="D387" s="106">
        <f>SUM(D388,D389,D466,D473)</f>
        <v>0</v>
      </c>
      <c r="E387" s="106">
        <f>SUM(E388,E389,E466,E473)</f>
        <v>0</v>
      </c>
      <c r="F387" s="106">
        <f>SUM(F388,F389,F466,F473)</f>
        <v>0</v>
      </c>
      <c r="G387" s="106">
        <f>SUM(G388,G389,G466,G473)</f>
        <v>0</v>
      </c>
      <c r="H387" s="32">
        <f aca="true" t="shared" si="19" ref="H387:H450">SUM(D387:G387)</f>
        <v>0</v>
      </c>
      <c r="I387" s="64"/>
    </row>
    <row r="388" spans="2:9" s="47" customFormat="1" ht="24.75" customHeight="1">
      <c r="B388" s="107" t="s">
        <v>400</v>
      </c>
      <c r="C388" s="105" t="s">
        <v>15</v>
      </c>
      <c r="D388" s="49"/>
      <c r="E388" s="49"/>
      <c r="F388" s="49"/>
      <c r="G388" s="49"/>
      <c r="H388" s="32">
        <f t="shared" si="19"/>
        <v>0</v>
      </c>
      <c r="I388" s="64"/>
    </row>
    <row r="389" spans="2:9" s="47" customFormat="1" ht="24.75" customHeight="1">
      <c r="B389" s="107" t="s">
        <v>408</v>
      </c>
      <c r="C389" s="105" t="s">
        <v>16</v>
      </c>
      <c r="D389" s="108">
        <f>SUM(D390,D441)</f>
        <v>0</v>
      </c>
      <c r="E389" s="108">
        <f>SUM(E390,E441)</f>
        <v>0</v>
      </c>
      <c r="F389" s="108">
        <f>SUM(F390,F441)</f>
        <v>0</v>
      </c>
      <c r="G389" s="108">
        <f>SUM(G390,G441)</f>
        <v>0</v>
      </c>
      <c r="H389" s="32">
        <f t="shared" si="19"/>
        <v>0</v>
      </c>
      <c r="I389" s="64"/>
    </row>
    <row r="390" spans="2:9" s="47" customFormat="1" ht="24.75" customHeight="1">
      <c r="B390" s="109" t="s">
        <v>322</v>
      </c>
      <c r="C390" s="105" t="s">
        <v>17</v>
      </c>
      <c r="D390" s="108">
        <f>SUM(D391,D396,D429,D432,D433,D434)</f>
        <v>0</v>
      </c>
      <c r="E390" s="108">
        <f>SUM(E391,E396,E429,E432,E433,E434)</f>
        <v>0</v>
      </c>
      <c r="F390" s="108">
        <f>SUM(F391,F396,F429,F432,F433,F434)</f>
        <v>0</v>
      </c>
      <c r="G390" s="108">
        <f>SUM(G391,G396,G429,G432,G433,G434)</f>
        <v>0</v>
      </c>
      <c r="H390" s="32">
        <f t="shared" si="19"/>
        <v>0</v>
      </c>
      <c r="I390" s="64"/>
    </row>
    <row r="391" spans="2:9" s="47" customFormat="1" ht="24.75" customHeight="1">
      <c r="B391" s="110" t="s">
        <v>333</v>
      </c>
      <c r="C391" s="111" t="s">
        <v>18</v>
      </c>
      <c r="D391" s="108">
        <f>SUM(D392:D393)</f>
        <v>0</v>
      </c>
      <c r="E391" s="108">
        <f>SUM(E392:E393)</f>
        <v>0</v>
      </c>
      <c r="F391" s="108">
        <f>SUM(F392:F393)</f>
        <v>0</v>
      </c>
      <c r="G391" s="108">
        <f>SUM(G392:G393)</f>
        <v>0</v>
      </c>
      <c r="H391" s="32">
        <f t="shared" si="19"/>
        <v>0</v>
      </c>
      <c r="I391" s="64"/>
    </row>
    <row r="392" spans="2:9" s="47" customFormat="1" ht="24.75" customHeight="1">
      <c r="B392" s="112" t="s">
        <v>317</v>
      </c>
      <c r="C392" s="111" t="s">
        <v>19</v>
      </c>
      <c r="D392" s="49"/>
      <c r="E392" s="49"/>
      <c r="F392" s="49"/>
      <c r="G392" s="49"/>
      <c r="H392" s="32">
        <f t="shared" si="19"/>
        <v>0</v>
      </c>
      <c r="I392" s="64"/>
    </row>
    <row r="393" spans="2:9" s="47" customFormat="1" ht="24.75" customHeight="1">
      <c r="B393" s="112" t="s">
        <v>409</v>
      </c>
      <c r="C393" s="111" t="s">
        <v>20</v>
      </c>
      <c r="D393" s="108">
        <f>SUM(D394:D395)</f>
        <v>0</v>
      </c>
      <c r="E393" s="108">
        <f>SUM(E394:E395)</f>
        <v>0</v>
      </c>
      <c r="F393" s="108">
        <f>SUM(F394:F395)</f>
        <v>0</v>
      </c>
      <c r="G393" s="108">
        <f>SUM(G394:G395)</f>
        <v>0</v>
      </c>
      <c r="H393" s="32">
        <f t="shared" si="19"/>
        <v>0</v>
      </c>
      <c r="I393" s="64"/>
    </row>
    <row r="394" spans="2:9" s="47" customFormat="1" ht="24.75" customHeight="1">
      <c r="B394" s="113" t="s">
        <v>319</v>
      </c>
      <c r="C394" s="111" t="s">
        <v>21</v>
      </c>
      <c r="D394" s="49"/>
      <c r="E394" s="49"/>
      <c r="F394" s="49"/>
      <c r="G394" s="49"/>
      <c r="H394" s="32">
        <f t="shared" si="19"/>
        <v>0</v>
      </c>
      <c r="I394" s="64"/>
    </row>
    <row r="395" spans="2:9" s="47" customFormat="1" ht="24.75" customHeight="1">
      <c r="B395" s="113" t="s">
        <v>320</v>
      </c>
      <c r="C395" s="111" t="s">
        <v>22</v>
      </c>
      <c r="D395" s="49"/>
      <c r="E395" s="49"/>
      <c r="F395" s="49"/>
      <c r="G395" s="49"/>
      <c r="H395" s="32">
        <f t="shared" si="19"/>
        <v>0</v>
      </c>
      <c r="I395" s="64"/>
    </row>
    <row r="396" spans="2:9" s="47" customFormat="1" ht="24.75" customHeight="1">
      <c r="B396" s="110" t="s">
        <v>410</v>
      </c>
      <c r="C396" s="111" t="s">
        <v>23</v>
      </c>
      <c r="D396" s="108">
        <f>SUM(D397,D402,D407,D412,D413)</f>
        <v>0</v>
      </c>
      <c r="E396" s="108">
        <f>SUM(E397,E402,E407,E412,E413)</f>
        <v>0</v>
      </c>
      <c r="F396" s="108">
        <f>SUM(F397,F402,F407,F412,F413)</f>
        <v>0</v>
      </c>
      <c r="G396" s="108">
        <f>SUM(G397,G402,G407,G412,G413)</f>
        <v>0</v>
      </c>
      <c r="H396" s="32">
        <f t="shared" si="19"/>
        <v>0</v>
      </c>
      <c r="I396" s="64"/>
    </row>
    <row r="397" spans="2:9" s="47" customFormat="1" ht="24.75" customHeight="1">
      <c r="B397" s="112" t="s">
        <v>316</v>
      </c>
      <c r="C397" s="111" t="s">
        <v>24</v>
      </c>
      <c r="D397" s="108">
        <f>SUM(D398:D399)</f>
        <v>0</v>
      </c>
      <c r="E397" s="108">
        <f>SUM(E398:E399)</f>
        <v>0</v>
      </c>
      <c r="F397" s="108">
        <f>SUM(F398:F399)</f>
        <v>0</v>
      </c>
      <c r="G397" s="108">
        <f>SUM(G398:G399)</f>
        <v>0</v>
      </c>
      <c r="H397" s="32">
        <f t="shared" si="19"/>
        <v>0</v>
      </c>
      <c r="I397" s="64"/>
    </row>
    <row r="398" spans="2:9" s="47" customFormat="1" ht="24.75" customHeight="1">
      <c r="B398" s="113" t="s">
        <v>317</v>
      </c>
      <c r="C398" s="111" t="s">
        <v>25</v>
      </c>
      <c r="D398" s="49"/>
      <c r="E398" s="49"/>
      <c r="F398" s="49"/>
      <c r="G398" s="49"/>
      <c r="H398" s="32">
        <f t="shared" si="19"/>
        <v>0</v>
      </c>
      <c r="I398" s="64"/>
    </row>
    <row r="399" spans="2:9" s="47" customFormat="1" ht="24.75" customHeight="1">
      <c r="B399" s="113" t="s">
        <v>409</v>
      </c>
      <c r="C399" s="111" t="s">
        <v>26</v>
      </c>
      <c r="D399" s="108">
        <f>SUM(D400:D401)</f>
        <v>0</v>
      </c>
      <c r="E399" s="108">
        <f>SUM(E400:E401)</f>
        <v>0</v>
      </c>
      <c r="F399" s="108">
        <f>SUM(F400:F401)</f>
        <v>0</v>
      </c>
      <c r="G399" s="108">
        <f>SUM(G400:G401)</f>
        <v>0</v>
      </c>
      <c r="H399" s="32">
        <f t="shared" si="19"/>
        <v>0</v>
      </c>
      <c r="I399" s="64"/>
    </row>
    <row r="400" spans="2:9" s="47" customFormat="1" ht="24.75" customHeight="1">
      <c r="B400" s="114" t="s">
        <v>319</v>
      </c>
      <c r="C400" s="111" t="s">
        <v>27</v>
      </c>
      <c r="D400" s="49"/>
      <c r="E400" s="49"/>
      <c r="F400" s="49"/>
      <c r="G400" s="49"/>
      <c r="H400" s="32">
        <f t="shared" si="19"/>
        <v>0</v>
      </c>
      <c r="I400" s="64"/>
    </row>
    <row r="401" spans="2:9" s="47" customFormat="1" ht="24.75" customHeight="1">
      <c r="B401" s="114" t="s">
        <v>320</v>
      </c>
      <c r="C401" s="111" t="s">
        <v>28</v>
      </c>
      <c r="D401" s="49"/>
      <c r="E401" s="49"/>
      <c r="F401" s="49"/>
      <c r="G401" s="49"/>
      <c r="H401" s="32">
        <f t="shared" si="19"/>
        <v>0</v>
      </c>
      <c r="I401" s="64"/>
    </row>
    <row r="402" spans="2:9" s="47" customFormat="1" ht="24.75" customHeight="1">
      <c r="B402" s="112" t="s">
        <v>336</v>
      </c>
      <c r="C402" s="111" t="s">
        <v>29</v>
      </c>
      <c r="D402" s="108">
        <f>SUM(D403:D404)</f>
        <v>0</v>
      </c>
      <c r="E402" s="108">
        <f>SUM(E403:E404)</f>
        <v>0</v>
      </c>
      <c r="F402" s="108">
        <f>SUM(F403:F404)</f>
        <v>0</v>
      </c>
      <c r="G402" s="108">
        <f>SUM(G403:G404)</f>
        <v>0</v>
      </c>
      <c r="H402" s="32">
        <f t="shared" si="19"/>
        <v>0</v>
      </c>
      <c r="I402" s="64"/>
    </row>
    <row r="403" spans="2:9" s="47" customFormat="1" ht="24.75" customHeight="1">
      <c r="B403" s="113" t="s">
        <v>317</v>
      </c>
      <c r="C403" s="111" t="s">
        <v>30</v>
      </c>
      <c r="D403" s="49"/>
      <c r="E403" s="49"/>
      <c r="F403" s="49"/>
      <c r="G403" s="49"/>
      <c r="H403" s="32">
        <f t="shared" si="19"/>
        <v>0</v>
      </c>
      <c r="I403" s="64"/>
    </row>
    <row r="404" spans="2:9" s="47" customFormat="1" ht="24.75" customHeight="1">
      <c r="B404" s="113" t="s">
        <v>409</v>
      </c>
      <c r="C404" s="111" t="s">
        <v>31</v>
      </c>
      <c r="D404" s="108">
        <f>SUM(D405:D406)</f>
        <v>0</v>
      </c>
      <c r="E404" s="108">
        <f>SUM(E405:E406)</f>
        <v>0</v>
      </c>
      <c r="F404" s="108">
        <f>SUM(F405:F406)</f>
        <v>0</v>
      </c>
      <c r="G404" s="108">
        <f>SUM(G405:G406)</f>
        <v>0</v>
      </c>
      <c r="H404" s="32">
        <f t="shared" si="19"/>
        <v>0</v>
      </c>
      <c r="I404" s="64"/>
    </row>
    <row r="405" spans="2:9" s="47" customFormat="1" ht="24.75" customHeight="1">
      <c r="B405" s="114" t="s">
        <v>319</v>
      </c>
      <c r="C405" s="111" t="s">
        <v>32</v>
      </c>
      <c r="D405" s="49"/>
      <c r="E405" s="49"/>
      <c r="F405" s="49"/>
      <c r="G405" s="49"/>
      <c r="H405" s="32">
        <f t="shared" si="19"/>
        <v>0</v>
      </c>
      <c r="I405" s="64"/>
    </row>
    <row r="406" spans="2:9" s="47" customFormat="1" ht="24.75" customHeight="1">
      <c r="B406" s="114" t="s">
        <v>320</v>
      </c>
      <c r="C406" s="111" t="s">
        <v>33</v>
      </c>
      <c r="D406" s="49"/>
      <c r="E406" s="49"/>
      <c r="F406" s="49"/>
      <c r="G406" s="49"/>
      <c r="H406" s="32">
        <f t="shared" si="19"/>
        <v>0</v>
      </c>
      <c r="I406" s="64"/>
    </row>
    <row r="407" spans="2:9" s="47" customFormat="1" ht="24.75" customHeight="1">
      <c r="B407" s="112" t="s">
        <v>356</v>
      </c>
      <c r="C407" s="111" t="s">
        <v>34</v>
      </c>
      <c r="D407" s="108">
        <f>SUM(D408:D409)</f>
        <v>0</v>
      </c>
      <c r="E407" s="108">
        <f>SUM(E408:E409)</f>
        <v>0</v>
      </c>
      <c r="F407" s="108">
        <f>SUM(F408:F409)</f>
        <v>0</v>
      </c>
      <c r="G407" s="108">
        <f>SUM(G408:G409)</f>
        <v>0</v>
      </c>
      <c r="H407" s="32">
        <f t="shared" si="19"/>
        <v>0</v>
      </c>
      <c r="I407" s="64"/>
    </row>
    <row r="408" spans="2:9" s="47" customFormat="1" ht="24.75" customHeight="1">
      <c r="B408" s="113" t="s">
        <v>317</v>
      </c>
      <c r="C408" s="111" t="s">
        <v>35</v>
      </c>
      <c r="D408" s="49"/>
      <c r="E408" s="49"/>
      <c r="F408" s="49"/>
      <c r="G408" s="49"/>
      <c r="H408" s="32">
        <f t="shared" si="19"/>
        <v>0</v>
      </c>
      <c r="I408" s="64"/>
    </row>
    <row r="409" spans="2:9" s="47" customFormat="1" ht="24.75" customHeight="1">
      <c r="B409" s="113" t="s">
        <v>409</v>
      </c>
      <c r="C409" s="111" t="s">
        <v>36</v>
      </c>
      <c r="D409" s="108">
        <f>SUM(D410:D411)</f>
        <v>0</v>
      </c>
      <c r="E409" s="108">
        <f>SUM(E410:E411)</f>
        <v>0</v>
      </c>
      <c r="F409" s="108">
        <f>SUM(F410:F411)</f>
        <v>0</v>
      </c>
      <c r="G409" s="108">
        <f>SUM(G410:G411)</f>
        <v>0</v>
      </c>
      <c r="H409" s="32">
        <f t="shared" si="19"/>
        <v>0</v>
      </c>
      <c r="I409" s="64"/>
    </row>
    <row r="410" spans="2:9" s="47" customFormat="1" ht="24.75" customHeight="1">
      <c r="B410" s="114" t="s">
        <v>319</v>
      </c>
      <c r="C410" s="111" t="s">
        <v>37</v>
      </c>
      <c r="D410" s="49"/>
      <c r="E410" s="49"/>
      <c r="F410" s="49"/>
      <c r="G410" s="49"/>
      <c r="H410" s="32">
        <f t="shared" si="19"/>
        <v>0</v>
      </c>
      <c r="I410" s="64"/>
    </row>
    <row r="411" spans="2:9" s="47" customFormat="1" ht="24.75" customHeight="1">
      <c r="B411" s="114" t="s">
        <v>320</v>
      </c>
      <c r="C411" s="111" t="s">
        <v>38</v>
      </c>
      <c r="D411" s="49"/>
      <c r="E411" s="49"/>
      <c r="F411" s="49"/>
      <c r="G411" s="49"/>
      <c r="H411" s="32">
        <f t="shared" si="19"/>
        <v>0</v>
      </c>
      <c r="I411" s="64"/>
    </row>
    <row r="412" spans="2:9" s="47" customFormat="1" ht="24.75" customHeight="1">
      <c r="B412" s="112" t="s">
        <v>361</v>
      </c>
      <c r="C412" s="111" t="s">
        <v>39</v>
      </c>
      <c r="D412" s="49"/>
      <c r="E412" s="49"/>
      <c r="F412" s="49"/>
      <c r="G412" s="49"/>
      <c r="H412" s="32">
        <f t="shared" si="19"/>
        <v>0</v>
      </c>
      <c r="I412" s="64"/>
    </row>
    <row r="413" spans="2:9" s="47" customFormat="1" ht="24.75" customHeight="1">
      <c r="B413" s="112" t="s">
        <v>421</v>
      </c>
      <c r="C413" s="111" t="s">
        <v>40</v>
      </c>
      <c r="D413" s="108">
        <f>SUM(D414,D419,D424)</f>
        <v>0</v>
      </c>
      <c r="E413" s="108">
        <f>SUM(E414,E419,E424)</f>
        <v>0</v>
      </c>
      <c r="F413" s="108">
        <f>SUM(F414,F419,F424)</f>
        <v>0</v>
      </c>
      <c r="G413" s="108">
        <f>SUM(G414,G419,G424)</f>
        <v>0</v>
      </c>
      <c r="H413" s="32">
        <f t="shared" si="19"/>
        <v>0</v>
      </c>
      <c r="I413" s="64"/>
    </row>
    <row r="414" spans="2:9" s="47" customFormat="1" ht="24.75" customHeight="1">
      <c r="B414" s="113" t="s">
        <v>330</v>
      </c>
      <c r="C414" s="111" t="s">
        <v>41</v>
      </c>
      <c r="D414" s="108">
        <f>SUM(D415:D416)</f>
        <v>0</v>
      </c>
      <c r="E414" s="108">
        <f>SUM(E415:E416)</f>
        <v>0</v>
      </c>
      <c r="F414" s="108">
        <f>SUM(F415:F416)</f>
        <v>0</v>
      </c>
      <c r="G414" s="108">
        <f>SUM(G415:G416)</f>
        <v>0</v>
      </c>
      <c r="H414" s="32">
        <f t="shared" si="19"/>
        <v>0</v>
      </c>
      <c r="I414" s="64"/>
    </row>
    <row r="415" spans="2:9" s="47" customFormat="1" ht="24.75" customHeight="1">
      <c r="B415" s="114" t="s">
        <v>317</v>
      </c>
      <c r="C415" s="111" t="s">
        <v>42</v>
      </c>
      <c r="D415" s="49"/>
      <c r="E415" s="49"/>
      <c r="F415" s="49"/>
      <c r="G415" s="49"/>
      <c r="H415" s="32">
        <f t="shared" si="19"/>
        <v>0</v>
      </c>
      <c r="I415" s="64"/>
    </row>
    <row r="416" spans="2:9" s="47" customFormat="1" ht="24.75" customHeight="1">
      <c r="B416" s="114" t="s">
        <v>409</v>
      </c>
      <c r="C416" s="111" t="s">
        <v>43</v>
      </c>
      <c r="D416" s="108">
        <f>SUM(D417:D418)</f>
        <v>0</v>
      </c>
      <c r="E416" s="108">
        <f>SUM(E417:E418)</f>
        <v>0</v>
      </c>
      <c r="F416" s="108">
        <f>SUM(F417:F418)</f>
        <v>0</v>
      </c>
      <c r="G416" s="108">
        <f>SUM(G417:G418)</f>
        <v>0</v>
      </c>
      <c r="H416" s="32">
        <f t="shared" si="19"/>
        <v>0</v>
      </c>
      <c r="I416" s="64"/>
    </row>
    <row r="417" spans="2:9" s="47" customFormat="1" ht="24.75" customHeight="1">
      <c r="B417" s="115" t="s">
        <v>319</v>
      </c>
      <c r="C417" s="108">
        <v>112125121</v>
      </c>
      <c r="D417" s="49"/>
      <c r="E417" s="49"/>
      <c r="F417" s="49"/>
      <c r="G417" s="49"/>
      <c r="H417" s="32">
        <f t="shared" si="19"/>
        <v>0</v>
      </c>
      <c r="I417" s="64"/>
    </row>
    <row r="418" spans="2:9" s="47" customFormat="1" ht="24.75" customHeight="1">
      <c r="B418" s="115" t="s">
        <v>320</v>
      </c>
      <c r="C418" s="108">
        <v>112125122</v>
      </c>
      <c r="D418" s="49"/>
      <c r="E418" s="49"/>
      <c r="F418" s="49"/>
      <c r="G418" s="49"/>
      <c r="H418" s="32">
        <f t="shared" si="19"/>
        <v>0</v>
      </c>
      <c r="I418" s="64"/>
    </row>
    <row r="419" spans="2:9" s="47" customFormat="1" ht="24.75" customHeight="1">
      <c r="B419" s="113" t="s">
        <v>411</v>
      </c>
      <c r="C419" s="111">
        <v>112125200</v>
      </c>
      <c r="D419" s="108">
        <f>SUM(D420:D421)</f>
        <v>0</v>
      </c>
      <c r="E419" s="108">
        <f>SUM(E420:E421)</f>
        <v>0</v>
      </c>
      <c r="F419" s="108">
        <f>SUM(F420:F421)</f>
        <v>0</v>
      </c>
      <c r="G419" s="108">
        <f>SUM(G420:G421)</f>
        <v>0</v>
      </c>
      <c r="H419" s="32">
        <f t="shared" si="19"/>
        <v>0</v>
      </c>
      <c r="I419" s="64"/>
    </row>
    <row r="420" spans="2:9" s="47" customFormat="1" ht="24.75" customHeight="1">
      <c r="B420" s="114" t="s">
        <v>317</v>
      </c>
      <c r="C420" s="111">
        <v>112125210</v>
      </c>
      <c r="D420" s="49"/>
      <c r="E420" s="49"/>
      <c r="F420" s="49"/>
      <c r="G420" s="49"/>
      <c r="H420" s="32">
        <f t="shared" si="19"/>
        <v>0</v>
      </c>
      <c r="I420" s="64"/>
    </row>
    <row r="421" spans="2:9" s="47" customFormat="1" ht="24.75" customHeight="1">
      <c r="B421" s="114" t="s">
        <v>409</v>
      </c>
      <c r="C421" s="111">
        <v>112125220</v>
      </c>
      <c r="D421" s="108">
        <f>SUM(D422:D423)</f>
        <v>0</v>
      </c>
      <c r="E421" s="108">
        <f>SUM(E422:E423)</f>
        <v>0</v>
      </c>
      <c r="F421" s="108">
        <f>SUM(F422:F423)</f>
        <v>0</v>
      </c>
      <c r="G421" s="108">
        <f>SUM(G422:G423)</f>
        <v>0</v>
      </c>
      <c r="H421" s="32">
        <f t="shared" si="19"/>
        <v>0</v>
      </c>
      <c r="I421" s="64"/>
    </row>
    <row r="422" spans="2:9" s="47" customFormat="1" ht="24.75" customHeight="1">
      <c r="B422" s="115" t="s">
        <v>319</v>
      </c>
      <c r="C422" s="108">
        <v>112125221</v>
      </c>
      <c r="D422" s="49"/>
      <c r="E422" s="49"/>
      <c r="F422" s="49"/>
      <c r="G422" s="49"/>
      <c r="H422" s="32">
        <f t="shared" si="19"/>
        <v>0</v>
      </c>
      <c r="I422" s="64"/>
    </row>
    <row r="423" spans="2:9" s="47" customFormat="1" ht="24.75" customHeight="1">
      <c r="B423" s="115" t="s">
        <v>320</v>
      </c>
      <c r="C423" s="108">
        <v>112125222</v>
      </c>
      <c r="D423" s="49"/>
      <c r="E423" s="49"/>
      <c r="F423" s="49"/>
      <c r="G423" s="49"/>
      <c r="H423" s="32">
        <f t="shared" si="19"/>
        <v>0</v>
      </c>
      <c r="I423" s="64"/>
    </row>
    <row r="424" spans="2:9" s="47" customFormat="1" ht="24.75" customHeight="1">
      <c r="B424" s="113" t="s">
        <v>416</v>
      </c>
      <c r="C424" s="111">
        <v>112125300</v>
      </c>
      <c r="D424" s="108">
        <f>SUM(D425:D426)</f>
        <v>0</v>
      </c>
      <c r="E424" s="108">
        <f>SUM(E425:E426)</f>
        <v>0</v>
      </c>
      <c r="F424" s="108">
        <f>SUM(F425:F426)</f>
        <v>0</v>
      </c>
      <c r="G424" s="108">
        <f>SUM(G425:G426)</f>
        <v>0</v>
      </c>
      <c r="H424" s="32">
        <f t="shared" si="19"/>
        <v>0</v>
      </c>
      <c r="I424" s="64"/>
    </row>
    <row r="425" spans="2:9" s="47" customFormat="1" ht="24.75" customHeight="1">
      <c r="B425" s="114" t="s">
        <v>317</v>
      </c>
      <c r="C425" s="111">
        <v>112125310</v>
      </c>
      <c r="D425" s="49"/>
      <c r="E425" s="49"/>
      <c r="F425" s="49"/>
      <c r="G425" s="49"/>
      <c r="H425" s="32">
        <f t="shared" si="19"/>
        <v>0</v>
      </c>
      <c r="I425" s="64"/>
    </row>
    <row r="426" spans="2:9" s="47" customFormat="1" ht="24.75" customHeight="1">
      <c r="B426" s="114" t="s">
        <v>409</v>
      </c>
      <c r="C426" s="111">
        <v>112125320</v>
      </c>
      <c r="D426" s="108">
        <f>SUM(D427:D428)</f>
        <v>0</v>
      </c>
      <c r="E426" s="108">
        <f>SUM(E427:E428)</f>
        <v>0</v>
      </c>
      <c r="F426" s="108">
        <f>SUM(F427:F428)</f>
        <v>0</v>
      </c>
      <c r="G426" s="108">
        <f>SUM(G427:G428)</f>
        <v>0</v>
      </c>
      <c r="H426" s="32">
        <f t="shared" si="19"/>
        <v>0</v>
      </c>
      <c r="I426" s="64"/>
    </row>
    <row r="427" spans="2:9" s="47" customFormat="1" ht="24.75" customHeight="1">
      <c r="B427" s="115" t="s">
        <v>319</v>
      </c>
      <c r="C427" s="108">
        <v>112125321</v>
      </c>
      <c r="D427" s="49"/>
      <c r="E427" s="49"/>
      <c r="F427" s="49"/>
      <c r="G427" s="49"/>
      <c r="H427" s="32">
        <f t="shared" si="19"/>
        <v>0</v>
      </c>
      <c r="I427" s="64"/>
    </row>
    <row r="428" spans="2:9" s="47" customFormat="1" ht="24.75" customHeight="1">
      <c r="B428" s="115" t="s">
        <v>320</v>
      </c>
      <c r="C428" s="108">
        <v>112125322</v>
      </c>
      <c r="D428" s="49"/>
      <c r="E428" s="49"/>
      <c r="F428" s="49"/>
      <c r="G428" s="49"/>
      <c r="H428" s="32">
        <f t="shared" si="19"/>
        <v>0</v>
      </c>
      <c r="I428" s="64"/>
    </row>
    <row r="429" spans="2:9" s="47" customFormat="1" ht="24.75" customHeight="1">
      <c r="B429" s="110" t="s">
        <v>417</v>
      </c>
      <c r="C429" s="108">
        <v>112130000</v>
      </c>
      <c r="D429" s="108">
        <f>SUM(D430:D431)</f>
        <v>0</v>
      </c>
      <c r="E429" s="108">
        <f>SUM(E430:E431)</f>
        <v>0</v>
      </c>
      <c r="F429" s="108">
        <f>SUM(F430:F431)</f>
        <v>0</v>
      </c>
      <c r="G429" s="108">
        <f>SUM(G430:G431)</f>
        <v>0</v>
      </c>
      <c r="H429" s="32">
        <f t="shared" si="19"/>
        <v>0</v>
      </c>
      <c r="I429" s="64"/>
    </row>
    <row r="430" spans="2:9" s="47" customFormat="1" ht="24.75" customHeight="1">
      <c r="B430" s="112" t="s">
        <v>454</v>
      </c>
      <c r="C430" s="108">
        <v>112131000</v>
      </c>
      <c r="D430" s="49"/>
      <c r="E430" s="49"/>
      <c r="F430" s="49"/>
      <c r="G430" s="49"/>
      <c r="H430" s="32">
        <f t="shared" si="19"/>
        <v>0</v>
      </c>
      <c r="I430" s="64"/>
    </row>
    <row r="431" spans="2:9" s="47" customFormat="1" ht="24.75" customHeight="1">
      <c r="B431" s="112" t="s">
        <v>412</v>
      </c>
      <c r="C431" s="108">
        <v>112132000</v>
      </c>
      <c r="D431" s="49"/>
      <c r="E431" s="49"/>
      <c r="F431" s="49"/>
      <c r="G431" s="49"/>
      <c r="H431" s="32">
        <f t="shared" si="19"/>
        <v>0</v>
      </c>
      <c r="I431" s="63"/>
    </row>
    <row r="432" spans="2:9" s="47" customFormat="1" ht="24.75" customHeight="1">
      <c r="B432" s="110" t="s">
        <v>419</v>
      </c>
      <c r="C432" s="108">
        <v>112140000</v>
      </c>
      <c r="D432" s="49"/>
      <c r="E432" s="49"/>
      <c r="F432" s="49"/>
      <c r="G432" s="49"/>
      <c r="H432" s="32">
        <f t="shared" si="19"/>
        <v>0</v>
      </c>
      <c r="I432" s="64"/>
    </row>
    <row r="433" spans="2:9" s="47" customFormat="1" ht="24.75" customHeight="1">
      <c r="B433" s="110" t="s">
        <v>368</v>
      </c>
      <c r="C433" s="108">
        <v>112150000</v>
      </c>
      <c r="D433" s="49"/>
      <c r="E433" s="49"/>
      <c r="F433" s="49"/>
      <c r="G433" s="49"/>
      <c r="H433" s="32">
        <f t="shared" si="19"/>
        <v>0</v>
      </c>
      <c r="I433" s="64"/>
    </row>
    <row r="434" spans="2:9" s="47" customFormat="1" ht="24.75" customHeight="1">
      <c r="B434" s="110" t="s">
        <v>309</v>
      </c>
      <c r="C434" s="108">
        <v>112160000</v>
      </c>
      <c r="D434" s="108">
        <f>SUM(D435:D440)</f>
        <v>0</v>
      </c>
      <c r="E434" s="108">
        <f>SUM(E435:E440)</f>
        <v>0</v>
      </c>
      <c r="F434" s="108">
        <f>SUM(F435:F440)</f>
        <v>0</v>
      </c>
      <c r="G434" s="108">
        <f>SUM(G435:G440)</f>
        <v>0</v>
      </c>
      <c r="H434" s="32">
        <f t="shared" si="19"/>
        <v>0</v>
      </c>
      <c r="I434" s="64"/>
    </row>
    <row r="435" spans="2:9" s="47" customFormat="1" ht="24.75" customHeight="1">
      <c r="B435" s="112" t="s">
        <v>459</v>
      </c>
      <c r="C435" s="108">
        <v>112161000</v>
      </c>
      <c r="D435" s="49"/>
      <c r="E435" s="49"/>
      <c r="F435" s="49"/>
      <c r="G435" s="49"/>
      <c r="H435" s="32">
        <f t="shared" si="19"/>
        <v>0</v>
      </c>
      <c r="I435" s="64"/>
    </row>
    <row r="436" spans="2:9" s="47" customFormat="1" ht="24.75" customHeight="1">
      <c r="B436" s="112" t="s">
        <v>552</v>
      </c>
      <c r="C436" s="108">
        <v>112162000</v>
      </c>
      <c r="D436" s="49"/>
      <c r="E436" s="49"/>
      <c r="F436" s="49"/>
      <c r="G436" s="49"/>
      <c r="H436" s="32">
        <f t="shared" si="19"/>
        <v>0</v>
      </c>
      <c r="I436" s="64"/>
    </row>
    <row r="437" spans="2:9" s="47" customFormat="1" ht="24.75" customHeight="1">
      <c r="B437" s="112" t="s">
        <v>553</v>
      </c>
      <c r="C437" s="108">
        <v>112163000</v>
      </c>
      <c r="D437" s="49"/>
      <c r="E437" s="49"/>
      <c r="F437" s="49"/>
      <c r="G437" s="49"/>
      <c r="H437" s="32">
        <f t="shared" si="19"/>
        <v>0</v>
      </c>
      <c r="I437" s="64"/>
    </row>
    <row r="438" spans="2:9" s="47" customFormat="1" ht="24.75" customHeight="1">
      <c r="B438" s="112" t="s">
        <v>554</v>
      </c>
      <c r="C438" s="108">
        <v>112164000</v>
      </c>
      <c r="D438" s="49"/>
      <c r="E438" s="49"/>
      <c r="F438" s="49"/>
      <c r="G438" s="49"/>
      <c r="H438" s="32">
        <f t="shared" si="19"/>
        <v>0</v>
      </c>
      <c r="I438" s="64"/>
    </row>
    <row r="439" spans="2:9" s="47" customFormat="1" ht="24.75" customHeight="1">
      <c r="B439" s="112" t="s">
        <v>551</v>
      </c>
      <c r="C439" s="108">
        <v>112165000</v>
      </c>
      <c r="D439" s="49"/>
      <c r="E439" s="49"/>
      <c r="F439" s="49"/>
      <c r="G439" s="49"/>
      <c r="H439" s="32">
        <f t="shared" si="19"/>
        <v>0</v>
      </c>
      <c r="I439" s="64"/>
    </row>
    <row r="440" spans="2:9" s="47" customFormat="1" ht="24.75" customHeight="1">
      <c r="B440" s="112" t="s">
        <v>555</v>
      </c>
      <c r="C440" s="108">
        <v>112166000</v>
      </c>
      <c r="D440" s="49"/>
      <c r="E440" s="49"/>
      <c r="F440" s="49"/>
      <c r="G440" s="49"/>
      <c r="H440" s="32">
        <f t="shared" si="19"/>
        <v>0</v>
      </c>
      <c r="I440" s="64"/>
    </row>
    <row r="441" spans="2:9" s="47" customFormat="1" ht="24.75" customHeight="1">
      <c r="B441" s="109" t="s">
        <v>340</v>
      </c>
      <c r="C441" s="67" t="s">
        <v>656</v>
      </c>
      <c r="D441" s="108">
        <f>SUM(D442,D459,D460,D461,D462)</f>
        <v>0</v>
      </c>
      <c r="E441" s="108">
        <f>SUM(E442,E459,E460,E461,E462)</f>
        <v>0</v>
      </c>
      <c r="F441" s="108">
        <f>SUM(F442,F459,F460,F461,F462)</f>
        <v>0</v>
      </c>
      <c r="G441" s="108">
        <f>SUM(G442,G459,G460,G461,G462)</f>
        <v>0</v>
      </c>
      <c r="H441" s="32">
        <f t="shared" si="19"/>
        <v>0</v>
      </c>
      <c r="I441" s="64"/>
    </row>
    <row r="442" spans="2:9" s="47" customFormat="1" ht="24.75" customHeight="1">
      <c r="B442" s="110" t="s">
        <v>455</v>
      </c>
      <c r="C442" s="111">
        <v>112210000</v>
      </c>
      <c r="D442" s="108">
        <f>SUM(D443,D448,D453,D458)</f>
        <v>0</v>
      </c>
      <c r="E442" s="108">
        <f>SUM(E443,E448,E453,E458)</f>
        <v>0</v>
      </c>
      <c r="F442" s="108">
        <f>SUM(F443,F448,F453,F458)</f>
        <v>0</v>
      </c>
      <c r="G442" s="108">
        <f>SUM(G443,G448,G453,G458)</f>
        <v>0</v>
      </c>
      <c r="H442" s="32">
        <f t="shared" si="19"/>
        <v>0</v>
      </c>
      <c r="I442" s="64"/>
    </row>
    <row r="443" spans="2:9" s="47" customFormat="1" ht="24.75" customHeight="1">
      <c r="B443" s="112" t="s">
        <v>316</v>
      </c>
      <c r="C443" s="111">
        <v>112211000</v>
      </c>
      <c r="D443" s="108">
        <f>SUM(D444:D445)</f>
        <v>0</v>
      </c>
      <c r="E443" s="108">
        <f>SUM(E444:E445)</f>
        <v>0</v>
      </c>
      <c r="F443" s="108">
        <f>SUM(F444:F445)</f>
        <v>0</v>
      </c>
      <c r="G443" s="108">
        <f>SUM(G444:G445)</f>
        <v>0</v>
      </c>
      <c r="H443" s="32">
        <f t="shared" si="19"/>
        <v>0</v>
      </c>
      <c r="I443" s="64"/>
    </row>
    <row r="444" spans="2:9" s="47" customFormat="1" ht="24.75" customHeight="1">
      <c r="B444" s="113" t="s">
        <v>317</v>
      </c>
      <c r="C444" s="111">
        <v>112211100</v>
      </c>
      <c r="D444" s="49"/>
      <c r="E444" s="49"/>
      <c r="F444" s="49"/>
      <c r="G444" s="49"/>
      <c r="H444" s="32">
        <f t="shared" si="19"/>
        <v>0</v>
      </c>
      <c r="I444" s="64"/>
    </row>
    <row r="445" spans="2:9" s="47" customFormat="1" ht="24.75" customHeight="1">
      <c r="B445" s="113" t="s">
        <v>409</v>
      </c>
      <c r="C445" s="111">
        <v>112211200</v>
      </c>
      <c r="D445" s="108">
        <f>SUM(D446:D447)</f>
        <v>0</v>
      </c>
      <c r="E445" s="108">
        <f>SUM(E446:E447)</f>
        <v>0</v>
      </c>
      <c r="F445" s="108">
        <f>SUM(F446:F447)</f>
        <v>0</v>
      </c>
      <c r="G445" s="108">
        <f>SUM(G446:G447)</f>
        <v>0</v>
      </c>
      <c r="H445" s="32">
        <f t="shared" si="19"/>
        <v>0</v>
      </c>
      <c r="I445" s="64"/>
    </row>
    <row r="446" spans="2:9" s="47" customFormat="1" ht="24.75" customHeight="1">
      <c r="B446" s="114" t="s">
        <v>319</v>
      </c>
      <c r="C446" s="111">
        <v>112211210</v>
      </c>
      <c r="D446" s="49"/>
      <c r="E446" s="49"/>
      <c r="F446" s="49"/>
      <c r="G446" s="49"/>
      <c r="H446" s="32">
        <f t="shared" si="19"/>
        <v>0</v>
      </c>
      <c r="I446" s="64"/>
    </row>
    <row r="447" spans="2:9" s="47" customFormat="1" ht="24.75" customHeight="1">
      <c r="B447" s="114" t="s">
        <v>320</v>
      </c>
      <c r="C447" s="111">
        <v>112211220</v>
      </c>
      <c r="D447" s="49"/>
      <c r="E447" s="49"/>
      <c r="F447" s="49"/>
      <c r="G447" s="49"/>
      <c r="H447" s="32">
        <f t="shared" si="19"/>
        <v>0</v>
      </c>
      <c r="I447" s="64"/>
    </row>
    <row r="448" spans="2:9" s="47" customFormat="1" ht="24.75" customHeight="1">
      <c r="B448" s="112" t="s">
        <v>336</v>
      </c>
      <c r="C448" s="111">
        <v>112212000</v>
      </c>
      <c r="D448" s="108">
        <f>SUM(D449:D450)</f>
        <v>0</v>
      </c>
      <c r="E448" s="108">
        <f>SUM(E449:E450)</f>
        <v>0</v>
      </c>
      <c r="F448" s="108">
        <f>SUM(F449:F450)</f>
        <v>0</v>
      </c>
      <c r="G448" s="108">
        <f>SUM(G449:G450)</f>
        <v>0</v>
      </c>
      <c r="H448" s="32">
        <f t="shared" si="19"/>
        <v>0</v>
      </c>
      <c r="I448" s="64"/>
    </row>
    <row r="449" spans="2:9" s="47" customFormat="1" ht="24.75" customHeight="1">
      <c r="B449" s="113" t="s">
        <v>317</v>
      </c>
      <c r="C449" s="111">
        <v>112212100</v>
      </c>
      <c r="D449" s="49"/>
      <c r="E449" s="49"/>
      <c r="F449" s="49"/>
      <c r="G449" s="49"/>
      <c r="H449" s="32">
        <f t="shared" si="19"/>
        <v>0</v>
      </c>
      <c r="I449" s="64"/>
    </row>
    <row r="450" spans="2:9" s="47" customFormat="1" ht="24.75" customHeight="1">
      <c r="B450" s="113" t="s">
        <v>409</v>
      </c>
      <c r="C450" s="111">
        <v>112212200</v>
      </c>
      <c r="D450" s="108">
        <f>SUM(D451:D452)</f>
        <v>0</v>
      </c>
      <c r="E450" s="108">
        <f>SUM(E451:E452)</f>
        <v>0</v>
      </c>
      <c r="F450" s="108">
        <f>SUM(F451:F452)</f>
        <v>0</v>
      </c>
      <c r="G450" s="108">
        <f>SUM(G451:G452)</f>
        <v>0</v>
      </c>
      <c r="H450" s="32">
        <f t="shared" si="19"/>
        <v>0</v>
      </c>
      <c r="I450" s="64"/>
    </row>
    <row r="451" spans="2:9" s="47" customFormat="1" ht="24.75" customHeight="1">
      <c r="B451" s="114" t="s">
        <v>319</v>
      </c>
      <c r="C451" s="111">
        <v>112212210</v>
      </c>
      <c r="D451" s="49"/>
      <c r="E451" s="49"/>
      <c r="F451" s="49"/>
      <c r="G451" s="49"/>
      <c r="H451" s="32">
        <f aca="true" t="shared" si="20" ref="H451:H521">SUM(D451:G451)</f>
        <v>0</v>
      </c>
      <c r="I451" s="64"/>
    </row>
    <row r="452" spans="2:9" s="47" customFormat="1" ht="24.75" customHeight="1">
      <c r="B452" s="114" t="s">
        <v>320</v>
      </c>
      <c r="C452" s="111">
        <v>112212220</v>
      </c>
      <c r="D452" s="49"/>
      <c r="E452" s="49"/>
      <c r="F452" s="49"/>
      <c r="G452" s="49"/>
      <c r="H452" s="32">
        <f t="shared" si="20"/>
        <v>0</v>
      </c>
      <c r="I452" s="64"/>
    </row>
    <row r="453" spans="2:9" s="47" customFormat="1" ht="24.75" customHeight="1">
      <c r="B453" s="112" t="s">
        <v>356</v>
      </c>
      <c r="C453" s="111">
        <v>112213000</v>
      </c>
      <c r="D453" s="49">
        <f>SUM(D454:D455)</f>
        <v>0</v>
      </c>
      <c r="E453" s="49">
        <f>SUM(E454:E455)</f>
        <v>0</v>
      </c>
      <c r="F453" s="49">
        <f>SUM(F454:F455)</f>
        <v>0</v>
      </c>
      <c r="G453" s="49">
        <f>SUM(G454:G455)</f>
        <v>0</v>
      </c>
      <c r="H453" s="32">
        <f t="shared" si="20"/>
        <v>0</v>
      </c>
      <c r="I453" s="64"/>
    </row>
    <row r="454" spans="2:9" s="47" customFormat="1" ht="24.75" customHeight="1">
      <c r="B454" s="113" t="s">
        <v>317</v>
      </c>
      <c r="C454" s="111">
        <v>112213100</v>
      </c>
      <c r="D454" s="49"/>
      <c r="E454" s="49"/>
      <c r="F454" s="49"/>
      <c r="G454" s="49"/>
      <c r="H454" s="32">
        <f t="shared" si="20"/>
        <v>0</v>
      </c>
      <c r="I454" s="64"/>
    </row>
    <row r="455" spans="2:9" s="47" customFormat="1" ht="24.75" customHeight="1">
      <c r="B455" s="113" t="s">
        <v>409</v>
      </c>
      <c r="C455" s="111">
        <v>112213200</v>
      </c>
      <c r="D455" s="108">
        <f>SUM(D456)</f>
        <v>0</v>
      </c>
      <c r="E455" s="108">
        <f>SUM(E456)</f>
        <v>0</v>
      </c>
      <c r="F455" s="108">
        <f>SUM(F456)</f>
        <v>0</v>
      </c>
      <c r="G455" s="108">
        <f>SUM(G456)</f>
        <v>0</v>
      </c>
      <c r="H455" s="32">
        <f t="shared" si="20"/>
        <v>0</v>
      </c>
      <c r="I455" s="64"/>
    </row>
    <row r="456" spans="2:9" s="47" customFormat="1" ht="24.75" customHeight="1">
      <c r="B456" s="114" t="s">
        <v>319</v>
      </c>
      <c r="C456" s="111">
        <v>112213210</v>
      </c>
      <c r="D456" s="49"/>
      <c r="E456" s="49"/>
      <c r="F456" s="49"/>
      <c r="G456" s="49"/>
      <c r="H456" s="32">
        <f t="shared" si="20"/>
        <v>0</v>
      </c>
      <c r="I456" s="64"/>
    </row>
    <row r="457" spans="2:9" s="47" customFormat="1" ht="24.75" customHeight="1">
      <c r="B457" s="114" t="s">
        <v>320</v>
      </c>
      <c r="C457" s="111">
        <v>112213220</v>
      </c>
      <c r="D457" s="49"/>
      <c r="E457" s="49"/>
      <c r="F457" s="49"/>
      <c r="G457" s="49"/>
      <c r="H457" s="32">
        <f t="shared" si="20"/>
        <v>0</v>
      </c>
      <c r="I457" s="64"/>
    </row>
    <row r="458" spans="2:9" s="47" customFormat="1" ht="24.75" customHeight="1">
      <c r="B458" s="112" t="s">
        <v>361</v>
      </c>
      <c r="C458" s="111">
        <v>112214000</v>
      </c>
      <c r="D458" s="49"/>
      <c r="E458" s="49"/>
      <c r="F458" s="49"/>
      <c r="G458" s="49"/>
      <c r="H458" s="32">
        <f t="shared" si="20"/>
        <v>0</v>
      </c>
      <c r="I458" s="64"/>
    </row>
    <row r="459" spans="2:9" s="47" customFormat="1" ht="24.75" customHeight="1">
      <c r="B459" s="110" t="s">
        <v>456</v>
      </c>
      <c r="C459" s="108">
        <v>112220000</v>
      </c>
      <c r="D459" s="49"/>
      <c r="E459" s="49"/>
      <c r="F459" s="49"/>
      <c r="G459" s="49"/>
      <c r="H459" s="32">
        <f t="shared" si="20"/>
        <v>0</v>
      </c>
      <c r="I459" s="64"/>
    </row>
    <row r="460" spans="2:9" s="47" customFormat="1" ht="24.75" customHeight="1">
      <c r="B460" s="110" t="s">
        <v>457</v>
      </c>
      <c r="C460" s="108">
        <v>112230000</v>
      </c>
      <c r="D460" s="49"/>
      <c r="E460" s="49"/>
      <c r="F460" s="49"/>
      <c r="G460" s="49"/>
      <c r="H460" s="32">
        <f t="shared" si="20"/>
        <v>0</v>
      </c>
      <c r="I460" s="64"/>
    </row>
    <row r="461" spans="2:9" s="47" customFormat="1" ht="24.75" customHeight="1">
      <c r="B461" s="110" t="s">
        <v>458</v>
      </c>
      <c r="C461" s="108">
        <v>112240000</v>
      </c>
      <c r="D461" s="49"/>
      <c r="E461" s="49"/>
      <c r="F461" s="49"/>
      <c r="G461" s="49"/>
      <c r="H461" s="32">
        <f t="shared" si="20"/>
        <v>0</v>
      </c>
      <c r="I461" s="64"/>
    </row>
    <row r="462" spans="2:9" s="47" customFormat="1" ht="24.75" customHeight="1">
      <c r="B462" s="110" t="s">
        <v>422</v>
      </c>
      <c r="C462" s="108">
        <v>112250000</v>
      </c>
      <c r="D462" s="108">
        <f>SUM(D463:D465)</f>
        <v>0</v>
      </c>
      <c r="E462" s="108">
        <f>SUM(E463:E465)</f>
        <v>0</v>
      </c>
      <c r="F462" s="108">
        <f>SUM(F463:F465)</f>
        <v>0</v>
      </c>
      <c r="G462" s="108">
        <f>SUM(G463:G465)</f>
        <v>0</v>
      </c>
      <c r="H462" s="32">
        <f t="shared" si="20"/>
        <v>0</v>
      </c>
      <c r="I462" s="64"/>
    </row>
    <row r="463" spans="2:9" s="47" customFormat="1" ht="24.75" customHeight="1">
      <c r="B463" s="112" t="s">
        <v>459</v>
      </c>
      <c r="C463" s="108">
        <v>112251000</v>
      </c>
      <c r="D463" s="49"/>
      <c r="E463" s="49"/>
      <c r="F463" s="49"/>
      <c r="G463" s="49"/>
      <c r="H463" s="32">
        <f t="shared" si="20"/>
        <v>0</v>
      </c>
      <c r="I463" s="64"/>
    </row>
    <row r="464" spans="2:9" s="47" customFormat="1" ht="24.75" customHeight="1">
      <c r="B464" s="112" t="s">
        <v>460</v>
      </c>
      <c r="C464" s="108">
        <v>112252000</v>
      </c>
      <c r="D464" s="49"/>
      <c r="E464" s="49"/>
      <c r="F464" s="49"/>
      <c r="G464" s="49"/>
      <c r="H464" s="32">
        <f t="shared" si="20"/>
        <v>0</v>
      </c>
      <c r="I464" s="64"/>
    </row>
    <row r="465" spans="2:9" s="47" customFormat="1" ht="24.75" customHeight="1">
      <c r="B465" s="112" t="s">
        <v>461</v>
      </c>
      <c r="C465" s="108">
        <v>112253000</v>
      </c>
      <c r="D465" s="49"/>
      <c r="E465" s="49"/>
      <c r="F465" s="49"/>
      <c r="G465" s="49"/>
      <c r="H465" s="32">
        <f t="shared" si="20"/>
        <v>0</v>
      </c>
      <c r="I465" s="64"/>
    </row>
    <row r="466" spans="2:8" s="47" customFormat="1" ht="24.75" customHeight="1">
      <c r="B466" s="107" t="s">
        <v>679</v>
      </c>
      <c r="C466" s="67" t="s">
        <v>657</v>
      </c>
      <c r="D466" s="95">
        <f>SUM(D467,D470)</f>
        <v>0</v>
      </c>
      <c r="E466" s="95">
        <f>SUM(E467,E470)</f>
        <v>0</v>
      </c>
      <c r="F466" s="95">
        <f>SUM(F467,F470)</f>
        <v>0</v>
      </c>
      <c r="G466" s="95">
        <f>SUM(G467,G470)</f>
        <v>0</v>
      </c>
      <c r="H466" s="32">
        <f aca="true" t="shared" si="21" ref="H466:H472">SUM(D466:G466)</f>
        <v>0</v>
      </c>
    </row>
    <row r="467" spans="2:8" s="47" customFormat="1" ht="24.75" customHeight="1">
      <c r="B467" s="109" t="s">
        <v>322</v>
      </c>
      <c r="C467" s="67" t="s">
        <v>658</v>
      </c>
      <c r="D467" s="95">
        <f>SUM(D468:D469)</f>
        <v>0</v>
      </c>
      <c r="E467" s="95">
        <f>SUM(E468:E469)</f>
        <v>0</v>
      </c>
      <c r="F467" s="95">
        <f>SUM(F468:F469)</f>
        <v>0</v>
      </c>
      <c r="G467" s="95">
        <f>SUM(G468:G469)</f>
        <v>0</v>
      </c>
      <c r="H467" s="32">
        <f t="shared" si="21"/>
        <v>0</v>
      </c>
    </row>
    <row r="468" spans="2:8" s="47" customFormat="1" ht="24.75" customHeight="1">
      <c r="B468" s="110" t="s">
        <v>680</v>
      </c>
      <c r="C468" s="111">
        <v>113110000</v>
      </c>
      <c r="D468" s="33"/>
      <c r="E468" s="33"/>
      <c r="F468" s="33"/>
      <c r="G468" s="33"/>
      <c r="H468" s="32">
        <f t="shared" si="21"/>
        <v>0</v>
      </c>
    </row>
    <row r="469" spans="2:8" s="47" customFormat="1" ht="24.75" customHeight="1">
      <c r="B469" s="110" t="s">
        <v>313</v>
      </c>
      <c r="C469" s="111">
        <v>113120000</v>
      </c>
      <c r="D469" s="33">
        <v>0</v>
      </c>
      <c r="E469" s="33"/>
      <c r="F469" s="33"/>
      <c r="G469" s="33"/>
      <c r="H469" s="32">
        <f t="shared" si="21"/>
        <v>0</v>
      </c>
    </row>
    <row r="470" spans="2:8" s="47" customFormat="1" ht="24.75" customHeight="1">
      <c r="B470" s="109" t="s">
        <v>340</v>
      </c>
      <c r="C470" s="67" t="s">
        <v>659</v>
      </c>
      <c r="D470" s="95">
        <f>SUM(D471:D472)</f>
        <v>0</v>
      </c>
      <c r="E470" s="95">
        <f>SUM(E471:E472)</f>
        <v>0</v>
      </c>
      <c r="F470" s="95">
        <f>SUM(F471:F472)</f>
        <v>0</v>
      </c>
      <c r="G470" s="95">
        <f>SUM(G471:G472)</f>
        <v>0</v>
      </c>
      <c r="H470" s="32">
        <f t="shared" si="21"/>
        <v>0</v>
      </c>
    </row>
    <row r="471" spans="2:8" s="47" customFormat="1" ht="24.75" customHeight="1">
      <c r="B471" s="110" t="s">
        <v>680</v>
      </c>
      <c r="C471" s="111">
        <v>113210000</v>
      </c>
      <c r="D471" s="33"/>
      <c r="E471" s="33"/>
      <c r="F471" s="33"/>
      <c r="G471" s="33"/>
      <c r="H471" s="32">
        <f t="shared" si="21"/>
        <v>0</v>
      </c>
    </row>
    <row r="472" spans="2:8" s="47" customFormat="1" ht="24.75" customHeight="1">
      <c r="B472" s="110" t="s">
        <v>313</v>
      </c>
      <c r="C472" s="111">
        <v>113220000</v>
      </c>
      <c r="D472" s="33"/>
      <c r="E472" s="33"/>
      <c r="F472" s="33"/>
      <c r="G472" s="33"/>
      <c r="H472" s="32">
        <f t="shared" si="21"/>
        <v>0</v>
      </c>
    </row>
    <row r="473" spans="2:9" s="47" customFormat="1" ht="24.75" customHeight="1">
      <c r="B473" s="107" t="s">
        <v>681</v>
      </c>
      <c r="C473" s="67" t="s">
        <v>682</v>
      </c>
      <c r="D473" s="108">
        <f>SUM(D522)</f>
        <v>0</v>
      </c>
      <c r="E473" s="108">
        <f>SUM(E522)</f>
        <v>0</v>
      </c>
      <c r="F473" s="108">
        <f>SUM(F522)</f>
        <v>0</v>
      </c>
      <c r="G473" s="108">
        <f>SUM(G522)</f>
        <v>0</v>
      </c>
      <c r="H473" s="32">
        <f t="shared" si="20"/>
        <v>0</v>
      </c>
      <c r="I473" s="64"/>
    </row>
    <row r="474" spans="2:9" s="47" customFormat="1" ht="24.75" customHeight="1">
      <c r="B474" s="109" t="s">
        <v>322</v>
      </c>
      <c r="C474" s="67" t="s">
        <v>683</v>
      </c>
      <c r="D474" s="108">
        <f>SUM(D475,D480,D513,D516,D517,D518)</f>
        <v>0</v>
      </c>
      <c r="E474" s="108">
        <f>SUM(E475,E480,E513,E516,E517,E518)</f>
        <v>0</v>
      </c>
      <c r="F474" s="108">
        <f>SUM(F475,F480,F513,F516,F517,F518)</f>
        <v>0</v>
      </c>
      <c r="G474" s="108">
        <f>SUM(G475,G480,G513,G516,G517,G518)</f>
        <v>0</v>
      </c>
      <c r="H474" s="32">
        <f t="shared" si="20"/>
        <v>0</v>
      </c>
      <c r="I474" s="64"/>
    </row>
    <row r="475" spans="2:9" s="47" customFormat="1" ht="24.75" customHeight="1">
      <c r="B475" s="110" t="s">
        <v>333</v>
      </c>
      <c r="C475" s="111">
        <v>114110000</v>
      </c>
      <c r="D475" s="108">
        <f>SUM(D476:D477)</f>
        <v>0</v>
      </c>
      <c r="E475" s="108">
        <f>SUM(E476:E477)</f>
        <v>0</v>
      </c>
      <c r="F475" s="108">
        <f>SUM(F476:F477)</f>
        <v>0</v>
      </c>
      <c r="G475" s="108">
        <f>SUM(G476:G477)</f>
        <v>0</v>
      </c>
      <c r="H475" s="32">
        <f t="shared" si="20"/>
        <v>0</v>
      </c>
      <c r="I475" s="64"/>
    </row>
    <row r="476" spans="2:9" s="47" customFormat="1" ht="24.75" customHeight="1">
      <c r="B476" s="112" t="s">
        <v>317</v>
      </c>
      <c r="C476" s="111">
        <v>114111000</v>
      </c>
      <c r="D476" s="49"/>
      <c r="E476" s="49"/>
      <c r="F476" s="49"/>
      <c r="G476" s="49"/>
      <c r="H476" s="32">
        <f t="shared" si="20"/>
        <v>0</v>
      </c>
      <c r="I476" s="64"/>
    </row>
    <row r="477" spans="2:9" s="47" customFormat="1" ht="24.75" customHeight="1">
      <c r="B477" s="112" t="s">
        <v>409</v>
      </c>
      <c r="C477" s="111">
        <v>114112000</v>
      </c>
      <c r="D477" s="108">
        <f>SUM(D478:D479)</f>
        <v>0</v>
      </c>
      <c r="E477" s="108">
        <f>SUM(E478:E479)</f>
        <v>0</v>
      </c>
      <c r="F477" s="108">
        <f>SUM(F478:F479)</f>
        <v>0</v>
      </c>
      <c r="G477" s="108">
        <f>SUM(G478:G479)</f>
        <v>0</v>
      </c>
      <c r="H477" s="32">
        <f t="shared" si="20"/>
        <v>0</v>
      </c>
      <c r="I477" s="64"/>
    </row>
    <row r="478" spans="2:9" s="47" customFormat="1" ht="24.75" customHeight="1">
      <c r="B478" s="113" t="s">
        <v>319</v>
      </c>
      <c r="C478" s="111">
        <v>114112100</v>
      </c>
      <c r="D478" s="49"/>
      <c r="E478" s="49"/>
      <c r="F478" s="49"/>
      <c r="G478" s="49"/>
      <c r="H478" s="32">
        <f t="shared" si="20"/>
        <v>0</v>
      </c>
      <c r="I478" s="64"/>
    </row>
    <row r="479" spans="2:9" s="47" customFormat="1" ht="24.75" customHeight="1">
      <c r="B479" s="113" t="s">
        <v>320</v>
      </c>
      <c r="C479" s="111">
        <v>114112200</v>
      </c>
      <c r="D479" s="49"/>
      <c r="E479" s="49"/>
      <c r="F479" s="49"/>
      <c r="G479" s="49"/>
      <c r="H479" s="32">
        <f t="shared" si="20"/>
        <v>0</v>
      </c>
      <c r="I479" s="64"/>
    </row>
    <row r="480" spans="2:9" s="47" customFormat="1" ht="24.75" customHeight="1">
      <c r="B480" s="110" t="s">
        <v>410</v>
      </c>
      <c r="C480" s="111">
        <v>114120000</v>
      </c>
      <c r="D480" s="108">
        <f>SUM(D481:D482)</f>
        <v>0</v>
      </c>
      <c r="E480" s="108">
        <f>SUM(E481:E482)</f>
        <v>0</v>
      </c>
      <c r="F480" s="108">
        <f>SUM(F481:F482)</f>
        <v>0</v>
      </c>
      <c r="G480" s="108">
        <f>SUM(G481:G482)</f>
        <v>0</v>
      </c>
      <c r="H480" s="32">
        <f t="shared" si="20"/>
        <v>0</v>
      </c>
      <c r="I480" s="64"/>
    </row>
    <row r="481" spans="2:9" s="47" customFormat="1" ht="24.75" customHeight="1">
      <c r="B481" s="112" t="s">
        <v>316</v>
      </c>
      <c r="C481" s="111">
        <v>114121000</v>
      </c>
      <c r="D481" s="108">
        <f>SUM(D482:D485)</f>
        <v>0</v>
      </c>
      <c r="E481" s="108">
        <f>SUM(E482:E485)</f>
        <v>0</v>
      </c>
      <c r="F481" s="108">
        <f>SUM(F482:F485)</f>
        <v>0</v>
      </c>
      <c r="G481" s="108">
        <f>SUM(G482:G485)</f>
        <v>0</v>
      </c>
      <c r="H481" s="32">
        <f t="shared" si="20"/>
        <v>0</v>
      </c>
      <c r="I481" s="64"/>
    </row>
    <row r="482" spans="2:9" s="47" customFormat="1" ht="24.75" customHeight="1">
      <c r="B482" s="113" t="s">
        <v>317</v>
      </c>
      <c r="C482" s="111">
        <v>114121100</v>
      </c>
      <c r="D482" s="49"/>
      <c r="E482" s="49"/>
      <c r="F482" s="49"/>
      <c r="G482" s="49"/>
      <c r="H482" s="32">
        <f t="shared" si="20"/>
        <v>0</v>
      </c>
      <c r="I482" s="64"/>
    </row>
    <row r="483" spans="2:9" s="47" customFormat="1" ht="24.75" customHeight="1">
      <c r="B483" s="113" t="s">
        <v>409</v>
      </c>
      <c r="C483" s="111">
        <v>114121200</v>
      </c>
      <c r="D483" s="108">
        <f>SUM(D484:D485)</f>
        <v>0</v>
      </c>
      <c r="E483" s="108">
        <f>SUM(E484:E485)</f>
        <v>0</v>
      </c>
      <c r="F483" s="108">
        <f>SUM(F484:F485)</f>
        <v>0</v>
      </c>
      <c r="G483" s="108">
        <f>SUM(G484:G485)</f>
        <v>0</v>
      </c>
      <c r="H483" s="32">
        <f t="shared" si="20"/>
        <v>0</v>
      </c>
      <c r="I483" s="64"/>
    </row>
    <row r="484" spans="2:9" s="47" customFormat="1" ht="24.75" customHeight="1">
      <c r="B484" s="114" t="s">
        <v>319</v>
      </c>
      <c r="C484" s="111">
        <v>114121210</v>
      </c>
      <c r="D484" s="49"/>
      <c r="E484" s="49"/>
      <c r="F484" s="49"/>
      <c r="G484" s="49"/>
      <c r="H484" s="32">
        <f t="shared" si="20"/>
        <v>0</v>
      </c>
      <c r="I484" s="64"/>
    </row>
    <row r="485" spans="2:9" s="47" customFormat="1" ht="24.75" customHeight="1">
      <c r="B485" s="114" t="s">
        <v>320</v>
      </c>
      <c r="C485" s="111">
        <v>114121220</v>
      </c>
      <c r="D485" s="49"/>
      <c r="E485" s="49"/>
      <c r="F485" s="49"/>
      <c r="G485" s="49"/>
      <c r="H485" s="32">
        <f t="shared" si="20"/>
        <v>0</v>
      </c>
      <c r="I485" s="64"/>
    </row>
    <row r="486" spans="2:9" s="47" customFormat="1" ht="24.75" customHeight="1">
      <c r="B486" s="112" t="s">
        <v>336</v>
      </c>
      <c r="C486" s="111">
        <v>114122000</v>
      </c>
      <c r="D486" s="108">
        <f>SUM(D487:D488)</f>
        <v>0</v>
      </c>
      <c r="E486" s="108">
        <f>SUM(E487:E488)</f>
        <v>0</v>
      </c>
      <c r="F486" s="108">
        <f>SUM(F487:F488)</f>
        <v>0</v>
      </c>
      <c r="G486" s="108">
        <f>SUM(G487:G488)</f>
        <v>0</v>
      </c>
      <c r="H486" s="32">
        <f t="shared" si="20"/>
        <v>0</v>
      </c>
      <c r="I486" s="64"/>
    </row>
    <row r="487" spans="2:9" s="47" customFormat="1" ht="24.75" customHeight="1">
      <c r="B487" s="113" t="s">
        <v>317</v>
      </c>
      <c r="C487" s="111">
        <v>114122100</v>
      </c>
      <c r="D487" s="49"/>
      <c r="E487" s="49"/>
      <c r="F487" s="49"/>
      <c r="G487" s="49"/>
      <c r="H487" s="32">
        <f t="shared" si="20"/>
        <v>0</v>
      </c>
      <c r="I487" s="64"/>
    </row>
    <row r="488" spans="2:9" s="47" customFormat="1" ht="24.75" customHeight="1">
      <c r="B488" s="113" t="s">
        <v>409</v>
      </c>
      <c r="C488" s="111">
        <v>114122200</v>
      </c>
      <c r="D488" s="108">
        <f>SUM(D489:D490)</f>
        <v>0</v>
      </c>
      <c r="E488" s="108">
        <f>SUM(E489:E490)</f>
        <v>0</v>
      </c>
      <c r="F488" s="108">
        <f>SUM(F489:F490)</f>
        <v>0</v>
      </c>
      <c r="G488" s="108">
        <f>SUM(G489:G490)</f>
        <v>0</v>
      </c>
      <c r="H488" s="32">
        <f t="shared" si="20"/>
        <v>0</v>
      </c>
      <c r="I488" s="64"/>
    </row>
    <row r="489" spans="2:9" s="47" customFormat="1" ht="24.75" customHeight="1">
      <c r="B489" s="114" t="s">
        <v>319</v>
      </c>
      <c r="C489" s="111">
        <v>114122210</v>
      </c>
      <c r="D489" s="49"/>
      <c r="E489" s="49"/>
      <c r="F489" s="49"/>
      <c r="G489" s="49"/>
      <c r="H489" s="32">
        <f t="shared" si="20"/>
        <v>0</v>
      </c>
      <c r="I489" s="64"/>
    </row>
    <row r="490" spans="2:9" s="47" customFormat="1" ht="24.75" customHeight="1">
      <c r="B490" s="114" t="s">
        <v>320</v>
      </c>
      <c r="C490" s="111">
        <v>114122220</v>
      </c>
      <c r="D490" s="49"/>
      <c r="E490" s="49"/>
      <c r="F490" s="49"/>
      <c r="G490" s="49"/>
      <c r="H490" s="32">
        <f t="shared" si="20"/>
        <v>0</v>
      </c>
      <c r="I490" s="64"/>
    </row>
    <row r="491" spans="2:9" s="47" customFormat="1" ht="24.75" customHeight="1">
      <c r="B491" s="112" t="s">
        <v>356</v>
      </c>
      <c r="C491" s="111">
        <v>114123000</v>
      </c>
      <c r="D491" s="108">
        <f>SUM(D492:D493)</f>
        <v>0</v>
      </c>
      <c r="E491" s="108">
        <f>SUM(E492:E493)</f>
        <v>0</v>
      </c>
      <c r="F491" s="108">
        <f>SUM(F492:F493)</f>
        <v>0</v>
      </c>
      <c r="G491" s="108">
        <f>SUM(G492:G493)</f>
        <v>0</v>
      </c>
      <c r="H491" s="32">
        <f t="shared" si="20"/>
        <v>0</v>
      </c>
      <c r="I491" s="64"/>
    </row>
    <row r="492" spans="2:9" s="47" customFormat="1" ht="24.75" customHeight="1">
      <c r="B492" s="113" t="s">
        <v>317</v>
      </c>
      <c r="C492" s="111">
        <v>114123100</v>
      </c>
      <c r="D492" s="49"/>
      <c r="E492" s="49"/>
      <c r="F492" s="49"/>
      <c r="G492" s="49"/>
      <c r="H492" s="32">
        <f t="shared" si="20"/>
        <v>0</v>
      </c>
      <c r="I492" s="64"/>
    </row>
    <row r="493" spans="2:9" s="47" customFormat="1" ht="24.75" customHeight="1">
      <c r="B493" s="113" t="s">
        <v>409</v>
      </c>
      <c r="C493" s="111">
        <v>114123200</v>
      </c>
      <c r="D493" s="108">
        <f>SUM(D494:D495)</f>
        <v>0</v>
      </c>
      <c r="E493" s="108">
        <f>SUM(E494:E495)</f>
        <v>0</v>
      </c>
      <c r="F493" s="108">
        <f>SUM(F494:F495)</f>
        <v>0</v>
      </c>
      <c r="G493" s="108">
        <f>SUM(G494:G495)</f>
        <v>0</v>
      </c>
      <c r="H493" s="32">
        <f t="shared" si="20"/>
        <v>0</v>
      </c>
      <c r="I493" s="64"/>
    </row>
    <row r="494" spans="2:9" s="47" customFormat="1" ht="24.75" customHeight="1">
      <c r="B494" s="114" t="s">
        <v>319</v>
      </c>
      <c r="C494" s="111">
        <v>114123210</v>
      </c>
      <c r="D494" s="49"/>
      <c r="E494" s="49"/>
      <c r="F494" s="49"/>
      <c r="G494" s="49"/>
      <c r="H494" s="32">
        <f t="shared" si="20"/>
        <v>0</v>
      </c>
      <c r="I494" s="64"/>
    </row>
    <row r="495" spans="2:9" s="47" customFormat="1" ht="24.75" customHeight="1">
      <c r="B495" s="114" t="s">
        <v>320</v>
      </c>
      <c r="C495" s="111">
        <v>114123220</v>
      </c>
      <c r="D495" s="49"/>
      <c r="E495" s="49"/>
      <c r="F495" s="49"/>
      <c r="G495" s="49"/>
      <c r="H495" s="32">
        <f t="shared" si="20"/>
        <v>0</v>
      </c>
      <c r="I495" s="64"/>
    </row>
    <row r="496" spans="2:9" s="47" customFormat="1" ht="24.75" customHeight="1">
      <c r="B496" s="112" t="s">
        <v>361</v>
      </c>
      <c r="C496" s="111">
        <v>114124000</v>
      </c>
      <c r="D496" s="49"/>
      <c r="E496" s="49"/>
      <c r="F496" s="49"/>
      <c r="G496" s="49"/>
      <c r="H496" s="32">
        <f t="shared" si="20"/>
        <v>0</v>
      </c>
      <c r="I496" s="64"/>
    </row>
    <row r="497" spans="2:9" s="47" customFormat="1" ht="24.75" customHeight="1">
      <c r="B497" s="112" t="s">
        <v>421</v>
      </c>
      <c r="C497" s="111">
        <v>114125000</v>
      </c>
      <c r="D497" s="108">
        <f>SUM(D498,D503,D508)</f>
        <v>0</v>
      </c>
      <c r="E497" s="108">
        <f>SUM(E498,E503,E508)</f>
        <v>0</v>
      </c>
      <c r="F497" s="108">
        <f>SUM(F498,F503,F508)</f>
        <v>0</v>
      </c>
      <c r="G497" s="108">
        <f>SUM(G498,G503,G508)</f>
        <v>0</v>
      </c>
      <c r="H497" s="32">
        <f t="shared" si="20"/>
        <v>0</v>
      </c>
      <c r="I497" s="64"/>
    </row>
    <row r="498" spans="2:9" s="47" customFormat="1" ht="24.75" customHeight="1">
      <c r="B498" s="113" t="s">
        <v>330</v>
      </c>
      <c r="C498" s="111">
        <v>114125100</v>
      </c>
      <c r="D498" s="108">
        <f>SUM(D499:D500)</f>
        <v>0</v>
      </c>
      <c r="E498" s="108">
        <f>SUM(E499:E500)</f>
        <v>0</v>
      </c>
      <c r="F498" s="108">
        <f>SUM(F499:F500)</f>
        <v>0</v>
      </c>
      <c r="G498" s="108">
        <f>SUM(G499:G500)</f>
        <v>0</v>
      </c>
      <c r="H498" s="32">
        <f t="shared" si="20"/>
        <v>0</v>
      </c>
      <c r="I498" s="64"/>
    </row>
    <row r="499" spans="2:9" s="47" customFormat="1" ht="24.75" customHeight="1">
      <c r="B499" s="114" t="s">
        <v>317</v>
      </c>
      <c r="C499" s="111">
        <v>114125110</v>
      </c>
      <c r="D499" s="49"/>
      <c r="E499" s="49"/>
      <c r="F499" s="49"/>
      <c r="G499" s="49"/>
      <c r="H499" s="32">
        <f t="shared" si="20"/>
        <v>0</v>
      </c>
      <c r="I499" s="64"/>
    </row>
    <row r="500" spans="2:9" s="47" customFormat="1" ht="24.75" customHeight="1">
      <c r="B500" s="114" t="s">
        <v>409</v>
      </c>
      <c r="C500" s="111">
        <v>114125120</v>
      </c>
      <c r="D500" s="108">
        <f>SUM(D501:D502)</f>
        <v>0</v>
      </c>
      <c r="E500" s="108">
        <f>SUM(E501:E502)</f>
        <v>0</v>
      </c>
      <c r="F500" s="108">
        <f>SUM(F501:F502)</f>
        <v>0</v>
      </c>
      <c r="G500" s="108">
        <f>SUM(G501:G502)</f>
        <v>0</v>
      </c>
      <c r="H500" s="32">
        <f t="shared" si="20"/>
        <v>0</v>
      </c>
      <c r="I500" s="64"/>
    </row>
    <row r="501" spans="2:9" s="47" customFormat="1" ht="24.75" customHeight="1">
      <c r="B501" s="115" t="s">
        <v>319</v>
      </c>
      <c r="C501" s="108">
        <v>114125121</v>
      </c>
      <c r="D501" s="49"/>
      <c r="E501" s="49"/>
      <c r="F501" s="49"/>
      <c r="G501" s="49"/>
      <c r="H501" s="32">
        <f t="shared" si="20"/>
        <v>0</v>
      </c>
      <c r="I501" s="64"/>
    </row>
    <row r="502" spans="2:9" s="47" customFormat="1" ht="24.75" customHeight="1">
      <c r="B502" s="115" t="s">
        <v>320</v>
      </c>
      <c r="C502" s="108">
        <v>114125122</v>
      </c>
      <c r="D502" s="49"/>
      <c r="E502" s="49"/>
      <c r="F502" s="49"/>
      <c r="G502" s="49"/>
      <c r="H502" s="32">
        <f t="shared" si="20"/>
        <v>0</v>
      </c>
      <c r="I502" s="64"/>
    </row>
    <row r="503" spans="2:9" s="47" customFormat="1" ht="24.75" customHeight="1">
      <c r="B503" s="113" t="s">
        <v>411</v>
      </c>
      <c r="C503" s="111">
        <v>114125200</v>
      </c>
      <c r="D503" s="108">
        <f>SUM(D504:D505)</f>
        <v>0</v>
      </c>
      <c r="E503" s="108">
        <f>SUM(E504:E505)</f>
        <v>0</v>
      </c>
      <c r="F503" s="108">
        <f>SUM(F504:F505)</f>
        <v>0</v>
      </c>
      <c r="G503" s="108">
        <f>SUM(G504:G505)</f>
        <v>0</v>
      </c>
      <c r="H503" s="32">
        <f t="shared" si="20"/>
        <v>0</v>
      </c>
      <c r="I503" s="64"/>
    </row>
    <row r="504" spans="2:9" s="47" customFormat="1" ht="24.75" customHeight="1">
      <c r="B504" s="114" t="s">
        <v>317</v>
      </c>
      <c r="C504" s="111">
        <v>114125210</v>
      </c>
      <c r="D504" s="49"/>
      <c r="E504" s="49"/>
      <c r="F504" s="49"/>
      <c r="G504" s="49"/>
      <c r="H504" s="32">
        <f t="shared" si="20"/>
        <v>0</v>
      </c>
      <c r="I504" s="64"/>
    </row>
    <row r="505" spans="2:9" s="47" customFormat="1" ht="24.75" customHeight="1">
      <c r="B505" s="114" t="s">
        <v>409</v>
      </c>
      <c r="C505" s="111">
        <v>114125220</v>
      </c>
      <c r="D505" s="108">
        <f>SUM(D506:D507)</f>
        <v>0</v>
      </c>
      <c r="E505" s="108">
        <f>SUM(E506:E507)</f>
        <v>0</v>
      </c>
      <c r="F505" s="108">
        <f>SUM(F506:F507)</f>
        <v>0</v>
      </c>
      <c r="G505" s="108">
        <f>SUM(G506:G507)</f>
        <v>0</v>
      </c>
      <c r="H505" s="32">
        <f t="shared" si="20"/>
        <v>0</v>
      </c>
      <c r="I505" s="64"/>
    </row>
    <row r="506" spans="2:9" s="47" customFormat="1" ht="24.75" customHeight="1">
      <c r="B506" s="115" t="s">
        <v>319</v>
      </c>
      <c r="C506" s="108">
        <v>114125221</v>
      </c>
      <c r="D506" s="49"/>
      <c r="E506" s="49"/>
      <c r="F506" s="49"/>
      <c r="G506" s="49"/>
      <c r="H506" s="32">
        <f t="shared" si="20"/>
        <v>0</v>
      </c>
      <c r="I506" s="64"/>
    </row>
    <row r="507" spans="2:9" s="47" customFormat="1" ht="24.75" customHeight="1">
      <c r="B507" s="115" t="s">
        <v>320</v>
      </c>
      <c r="C507" s="108">
        <v>114125222</v>
      </c>
      <c r="D507" s="49"/>
      <c r="E507" s="49"/>
      <c r="F507" s="49"/>
      <c r="G507" s="49"/>
      <c r="H507" s="32">
        <f t="shared" si="20"/>
        <v>0</v>
      </c>
      <c r="I507" s="64"/>
    </row>
    <row r="508" spans="2:9" s="47" customFormat="1" ht="24.75" customHeight="1">
      <c r="B508" s="113" t="s">
        <v>416</v>
      </c>
      <c r="C508" s="111">
        <v>114125300</v>
      </c>
      <c r="D508" s="108">
        <f>SUM(D509:D510)</f>
        <v>0</v>
      </c>
      <c r="E508" s="108">
        <f>SUM(E509:E510)</f>
        <v>0</v>
      </c>
      <c r="F508" s="108">
        <f>SUM(F509:F510)</f>
        <v>0</v>
      </c>
      <c r="G508" s="108">
        <f>SUM(G509:G510)</f>
        <v>0</v>
      </c>
      <c r="H508" s="32">
        <f t="shared" si="20"/>
        <v>0</v>
      </c>
      <c r="I508" s="64"/>
    </row>
    <row r="509" spans="2:9" s="47" customFormat="1" ht="24.75" customHeight="1">
      <c r="B509" s="114" t="s">
        <v>317</v>
      </c>
      <c r="C509" s="111">
        <v>114125310</v>
      </c>
      <c r="D509" s="49"/>
      <c r="E509" s="49"/>
      <c r="F509" s="49"/>
      <c r="G509" s="49"/>
      <c r="H509" s="32">
        <f t="shared" si="20"/>
        <v>0</v>
      </c>
      <c r="I509" s="64"/>
    </row>
    <row r="510" spans="2:9" s="47" customFormat="1" ht="24.75" customHeight="1">
      <c r="B510" s="114" t="s">
        <v>409</v>
      </c>
      <c r="C510" s="111">
        <v>114125320</v>
      </c>
      <c r="D510" s="108">
        <f>SUM(D511:D512)</f>
        <v>0</v>
      </c>
      <c r="E510" s="108">
        <f>SUM(E511:E512)</f>
        <v>0</v>
      </c>
      <c r="F510" s="108">
        <f>SUM(F511:F512)</f>
        <v>0</v>
      </c>
      <c r="G510" s="108">
        <f>SUM(G511:G512)</f>
        <v>0</v>
      </c>
      <c r="H510" s="32">
        <f t="shared" si="20"/>
        <v>0</v>
      </c>
      <c r="I510" s="64"/>
    </row>
    <row r="511" spans="2:9" s="47" customFormat="1" ht="24.75" customHeight="1">
      <c r="B511" s="115" t="s">
        <v>319</v>
      </c>
      <c r="C511" s="108">
        <v>114125321</v>
      </c>
      <c r="D511" s="49"/>
      <c r="E511" s="49"/>
      <c r="F511" s="49"/>
      <c r="G511" s="49"/>
      <c r="H511" s="32">
        <f t="shared" si="20"/>
        <v>0</v>
      </c>
      <c r="I511" s="64"/>
    </row>
    <row r="512" spans="2:9" s="47" customFormat="1" ht="24.75" customHeight="1">
      <c r="B512" s="115" t="s">
        <v>320</v>
      </c>
      <c r="C512" s="108">
        <v>114125322</v>
      </c>
      <c r="D512" s="49"/>
      <c r="E512" s="49"/>
      <c r="F512" s="49"/>
      <c r="G512" s="49"/>
      <c r="H512" s="32">
        <f t="shared" si="20"/>
        <v>0</v>
      </c>
      <c r="I512" s="64"/>
    </row>
    <row r="513" spans="2:9" s="47" customFormat="1" ht="24.75" customHeight="1">
      <c r="B513" s="110" t="s">
        <v>417</v>
      </c>
      <c r="C513" s="108">
        <v>114130000</v>
      </c>
      <c r="D513" s="108">
        <f>SUM(D514:D515)</f>
        <v>0</v>
      </c>
      <c r="E513" s="108">
        <f>SUM(E514:E515)</f>
        <v>0</v>
      </c>
      <c r="F513" s="108">
        <f>SUM(F514:F515)</f>
        <v>0</v>
      </c>
      <c r="G513" s="108">
        <f>SUM(G514:G515)</f>
        <v>0</v>
      </c>
      <c r="H513" s="32">
        <f t="shared" si="20"/>
        <v>0</v>
      </c>
      <c r="I513" s="64"/>
    </row>
    <row r="514" spans="2:9" s="47" customFormat="1" ht="24.75" customHeight="1">
      <c r="B514" s="112" t="s">
        <v>401</v>
      </c>
      <c r="C514" s="108">
        <v>114131000</v>
      </c>
      <c r="D514" s="49"/>
      <c r="E514" s="49"/>
      <c r="F514" s="49"/>
      <c r="G514" s="49"/>
      <c r="H514" s="32">
        <f t="shared" si="20"/>
        <v>0</v>
      </c>
      <c r="I514" s="64"/>
    </row>
    <row r="515" spans="2:9" s="47" customFormat="1" ht="24.75" customHeight="1">
      <c r="B515" s="112" t="s">
        <v>412</v>
      </c>
      <c r="C515" s="108">
        <v>114132000</v>
      </c>
      <c r="D515" s="49"/>
      <c r="E515" s="49"/>
      <c r="F515" s="49"/>
      <c r="G515" s="49"/>
      <c r="H515" s="32">
        <f t="shared" si="20"/>
        <v>0</v>
      </c>
      <c r="I515" s="63"/>
    </row>
    <row r="516" spans="2:9" s="47" customFormat="1" ht="24.75" customHeight="1">
      <c r="B516" s="110" t="s">
        <v>419</v>
      </c>
      <c r="C516" s="108">
        <v>114140000</v>
      </c>
      <c r="D516" s="49"/>
      <c r="E516" s="49"/>
      <c r="F516" s="49"/>
      <c r="G516" s="49"/>
      <c r="H516" s="32">
        <f t="shared" si="20"/>
        <v>0</v>
      </c>
      <c r="I516" s="64"/>
    </row>
    <row r="517" spans="2:9" s="47" customFormat="1" ht="24.75" customHeight="1">
      <c r="B517" s="110" t="s">
        <v>368</v>
      </c>
      <c r="C517" s="108">
        <v>114150000</v>
      </c>
      <c r="D517" s="49"/>
      <c r="E517" s="49"/>
      <c r="F517" s="49"/>
      <c r="G517" s="49"/>
      <c r="H517" s="32">
        <f t="shared" si="20"/>
        <v>0</v>
      </c>
      <c r="I517" s="64"/>
    </row>
    <row r="518" spans="2:9" s="47" customFormat="1" ht="24.75" customHeight="1">
      <c r="B518" s="110" t="s">
        <v>425</v>
      </c>
      <c r="C518" s="108">
        <v>114160000</v>
      </c>
      <c r="D518" s="108">
        <f>SUM(D519:D521)</f>
        <v>0</v>
      </c>
      <c r="E518" s="108">
        <f>SUM(E519:E521)</f>
        <v>0</v>
      </c>
      <c r="F518" s="108">
        <f>SUM(F519:F521)</f>
        <v>0</v>
      </c>
      <c r="G518" s="108">
        <f>SUM(G519:G521)</f>
        <v>0</v>
      </c>
      <c r="H518" s="32">
        <f t="shared" si="20"/>
        <v>0</v>
      </c>
      <c r="I518" s="64"/>
    </row>
    <row r="519" spans="2:9" s="47" customFormat="1" ht="24.75" customHeight="1">
      <c r="B519" s="112" t="s">
        <v>459</v>
      </c>
      <c r="C519" s="108">
        <v>114161000</v>
      </c>
      <c r="D519" s="49"/>
      <c r="E519" s="49"/>
      <c r="F519" s="49"/>
      <c r="G519" s="49"/>
      <c r="H519" s="32">
        <f t="shared" si="20"/>
        <v>0</v>
      </c>
      <c r="I519" s="64"/>
    </row>
    <row r="520" spans="2:9" s="47" customFormat="1" ht="24.75" customHeight="1">
      <c r="B520" s="112" t="s">
        <v>460</v>
      </c>
      <c r="C520" s="108">
        <v>114162000</v>
      </c>
      <c r="D520" s="49"/>
      <c r="E520" s="49"/>
      <c r="F520" s="49"/>
      <c r="G520" s="49"/>
      <c r="H520" s="32">
        <f t="shared" si="20"/>
        <v>0</v>
      </c>
      <c r="I520" s="64"/>
    </row>
    <row r="521" spans="2:9" s="47" customFormat="1" ht="24.75" customHeight="1">
      <c r="B521" s="112" t="s">
        <v>461</v>
      </c>
      <c r="C521" s="108">
        <v>114163000</v>
      </c>
      <c r="D521" s="49"/>
      <c r="E521" s="49"/>
      <c r="F521" s="49"/>
      <c r="G521" s="49"/>
      <c r="H521" s="32">
        <f t="shared" si="20"/>
        <v>0</v>
      </c>
      <c r="I521" s="64"/>
    </row>
    <row r="522" spans="2:9" s="47" customFormat="1" ht="24.75" customHeight="1">
      <c r="B522" s="109" t="s">
        <v>340</v>
      </c>
      <c r="C522" s="67" t="s">
        <v>684</v>
      </c>
      <c r="D522" s="108">
        <f>SUM(D523,D540,D541,D542,D543)</f>
        <v>0</v>
      </c>
      <c r="E522" s="108">
        <f>SUM(E523,E540,E541,E542,E543)</f>
        <v>0</v>
      </c>
      <c r="F522" s="108">
        <f>SUM(F523,F540,F541,F542,F543)</f>
        <v>0</v>
      </c>
      <c r="G522" s="108">
        <f>SUM(G523,G540,G541,G542,G543)</f>
        <v>0</v>
      </c>
      <c r="H522" s="32">
        <f aca="true" t="shared" si="22" ref="H522:H585">SUM(D522:G522)</f>
        <v>0</v>
      </c>
      <c r="I522" s="64"/>
    </row>
    <row r="523" spans="2:9" s="47" customFormat="1" ht="24.75" customHeight="1">
      <c r="B523" s="110" t="s">
        <v>455</v>
      </c>
      <c r="C523" s="111">
        <v>114210000</v>
      </c>
      <c r="D523" s="108">
        <f>SUM(D524,D529,D534,D539)</f>
        <v>0</v>
      </c>
      <c r="E523" s="108">
        <f>SUM(E524,E529,E534,E539)</f>
        <v>0</v>
      </c>
      <c r="F523" s="108">
        <f>SUM(F524,F529,F534,F539)</f>
        <v>0</v>
      </c>
      <c r="G523" s="108">
        <f>SUM(G524,G529,G534,G539)</f>
        <v>0</v>
      </c>
      <c r="H523" s="32">
        <f t="shared" si="22"/>
        <v>0</v>
      </c>
      <c r="I523" s="64"/>
    </row>
    <row r="524" spans="2:9" s="47" customFormat="1" ht="24.75" customHeight="1">
      <c r="B524" s="112" t="s">
        <v>316</v>
      </c>
      <c r="C524" s="111">
        <v>114211000</v>
      </c>
      <c r="D524" s="108">
        <f>SUM(D525:D526)</f>
        <v>0</v>
      </c>
      <c r="E524" s="108">
        <f>SUM(E525:E526)</f>
        <v>0</v>
      </c>
      <c r="F524" s="108">
        <f>SUM(F525:F526)</f>
        <v>0</v>
      </c>
      <c r="G524" s="108">
        <f>SUM(G525:G526)</f>
        <v>0</v>
      </c>
      <c r="H524" s="32">
        <f t="shared" si="22"/>
        <v>0</v>
      </c>
      <c r="I524" s="64"/>
    </row>
    <row r="525" spans="2:9" s="47" customFormat="1" ht="24.75" customHeight="1">
      <c r="B525" s="113" t="s">
        <v>317</v>
      </c>
      <c r="C525" s="111">
        <v>114211100</v>
      </c>
      <c r="D525" s="49"/>
      <c r="E525" s="49"/>
      <c r="F525" s="49"/>
      <c r="G525" s="49"/>
      <c r="H525" s="32">
        <f t="shared" si="22"/>
        <v>0</v>
      </c>
      <c r="I525" s="64"/>
    </row>
    <row r="526" spans="2:9" s="47" customFormat="1" ht="24.75" customHeight="1">
      <c r="B526" s="113" t="s">
        <v>409</v>
      </c>
      <c r="C526" s="111">
        <v>114211200</v>
      </c>
      <c r="D526" s="108">
        <f>SUM(D527:D528)</f>
        <v>0</v>
      </c>
      <c r="E526" s="108">
        <f>SUM(E527:E528)</f>
        <v>0</v>
      </c>
      <c r="F526" s="108">
        <f>SUM(F527:F528)</f>
        <v>0</v>
      </c>
      <c r="G526" s="108">
        <f>SUM(G527:G528)</f>
        <v>0</v>
      </c>
      <c r="H526" s="32">
        <f t="shared" si="22"/>
        <v>0</v>
      </c>
      <c r="I526" s="64"/>
    </row>
    <row r="527" spans="2:9" s="47" customFormat="1" ht="24.75" customHeight="1">
      <c r="B527" s="114" t="s">
        <v>319</v>
      </c>
      <c r="C527" s="111">
        <v>114211210</v>
      </c>
      <c r="D527" s="49"/>
      <c r="E527" s="49"/>
      <c r="F527" s="49"/>
      <c r="G527" s="49"/>
      <c r="H527" s="32">
        <f t="shared" si="22"/>
        <v>0</v>
      </c>
      <c r="I527" s="64"/>
    </row>
    <row r="528" spans="2:9" s="47" customFormat="1" ht="24.75" customHeight="1">
      <c r="B528" s="114" t="s">
        <v>320</v>
      </c>
      <c r="C528" s="111">
        <v>114211220</v>
      </c>
      <c r="D528" s="49"/>
      <c r="E528" s="49"/>
      <c r="F528" s="49"/>
      <c r="G528" s="49"/>
      <c r="H528" s="32">
        <f t="shared" si="22"/>
        <v>0</v>
      </c>
      <c r="I528" s="64"/>
    </row>
    <row r="529" spans="2:9" s="47" customFormat="1" ht="24.75" customHeight="1">
      <c r="B529" s="112" t="s">
        <v>336</v>
      </c>
      <c r="C529" s="111">
        <v>114212000</v>
      </c>
      <c r="D529" s="108">
        <f>SUM(D530:D531)</f>
        <v>0</v>
      </c>
      <c r="E529" s="108">
        <f>SUM(E530:E531)</f>
        <v>0</v>
      </c>
      <c r="F529" s="108">
        <f>SUM(F530:F531)</f>
        <v>0</v>
      </c>
      <c r="G529" s="108">
        <f>SUM(G530:G531)</f>
        <v>0</v>
      </c>
      <c r="H529" s="32">
        <f t="shared" si="22"/>
        <v>0</v>
      </c>
      <c r="I529" s="64"/>
    </row>
    <row r="530" spans="2:9" s="47" customFormat="1" ht="24.75" customHeight="1">
      <c r="B530" s="113" t="s">
        <v>317</v>
      </c>
      <c r="C530" s="111">
        <v>114212100</v>
      </c>
      <c r="D530" s="49"/>
      <c r="E530" s="49"/>
      <c r="F530" s="49"/>
      <c r="G530" s="49"/>
      <c r="H530" s="32">
        <f t="shared" si="22"/>
        <v>0</v>
      </c>
      <c r="I530" s="64"/>
    </row>
    <row r="531" spans="2:9" s="47" customFormat="1" ht="24.75" customHeight="1">
      <c r="B531" s="113" t="s">
        <v>409</v>
      </c>
      <c r="C531" s="111">
        <v>114212200</v>
      </c>
      <c r="D531" s="108">
        <f>SUM(D532:D533)</f>
        <v>0</v>
      </c>
      <c r="E531" s="108">
        <f>SUM(E532:E533)</f>
        <v>0</v>
      </c>
      <c r="F531" s="108">
        <f>SUM(F532:F533)</f>
        <v>0</v>
      </c>
      <c r="G531" s="108">
        <f>SUM(G532:G533)</f>
        <v>0</v>
      </c>
      <c r="H531" s="32">
        <f t="shared" si="22"/>
        <v>0</v>
      </c>
      <c r="I531" s="64"/>
    </row>
    <row r="532" spans="2:9" s="47" customFormat="1" ht="24.75" customHeight="1">
      <c r="B532" s="114" t="s">
        <v>319</v>
      </c>
      <c r="C532" s="111">
        <v>114212210</v>
      </c>
      <c r="D532" s="49"/>
      <c r="E532" s="49"/>
      <c r="F532" s="49"/>
      <c r="G532" s="49"/>
      <c r="H532" s="32">
        <f t="shared" si="22"/>
        <v>0</v>
      </c>
      <c r="I532" s="64"/>
    </row>
    <row r="533" spans="2:9" s="47" customFormat="1" ht="24.75" customHeight="1">
      <c r="B533" s="114" t="s">
        <v>320</v>
      </c>
      <c r="C533" s="111">
        <v>114212220</v>
      </c>
      <c r="D533" s="49"/>
      <c r="E533" s="49"/>
      <c r="F533" s="49"/>
      <c r="G533" s="49"/>
      <c r="H533" s="32">
        <f t="shared" si="22"/>
        <v>0</v>
      </c>
      <c r="I533" s="64"/>
    </row>
    <row r="534" spans="2:9" s="47" customFormat="1" ht="24.75" customHeight="1">
      <c r="B534" s="112" t="s">
        <v>356</v>
      </c>
      <c r="C534" s="111">
        <v>114213000</v>
      </c>
      <c r="D534" s="108">
        <f>SUM(D535:D536)</f>
        <v>0</v>
      </c>
      <c r="E534" s="108">
        <f>SUM(E535:E536)</f>
        <v>0</v>
      </c>
      <c r="F534" s="108">
        <f>SUM(F535:F536)</f>
        <v>0</v>
      </c>
      <c r="G534" s="108">
        <f>SUM(G535:G536)</f>
        <v>0</v>
      </c>
      <c r="H534" s="32">
        <f t="shared" si="22"/>
        <v>0</v>
      </c>
      <c r="I534" s="64"/>
    </row>
    <row r="535" spans="2:9" s="47" customFormat="1" ht="24.75" customHeight="1">
      <c r="B535" s="113" t="s">
        <v>317</v>
      </c>
      <c r="C535" s="111">
        <v>114213100</v>
      </c>
      <c r="D535" s="49"/>
      <c r="E535" s="49"/>
      <c r="F535" s="49"/>
      <c r="G535" s="49"/>
      <c r="H535" s="32">
        <f t="shared" si="22"/>
        <v>0</v>
      </c>
      <c r="I535" s="64"/>
    </row>
    <row r="536" spans="2:9" s="47" customFormat="1" ht="24.75" customHeight="1">
      <c r="B536" s="113" t="s">
        <v>409</v>
      </c>
      <c r="C536" s="111">
        <v>114213200</v>
      </c>
      <c r="D536" s="108">
        <f>SUM(D537:D538)</f>
        <v>0</v>
      </c>
      <c r="E536" s="108">
        <f>SUM(E537:E538)</f>
        <v>0</v>
      </c>
      <c r="F536" s="108">
        <f>SUM(F537:F538)</f>
        <v>0</v>
      </c>
      <c r="G536" s="108">
        <f>SUM(G537:G538)</f>
        <v>0</v>
      </c>
      <c r="H536" s="32">
        <f t="shared" si="22"/>
        <v>0</v>
      </c>
      <c r="I536" s="64"/>
    </row>
    <row r="537" spans="2:9" s="47" customFormat="1" ht="24.75" customHeight="1">
      <c r="B537" s="114" t="s">
        <v>319</v>
      </c>
      <c r="C537" s="111">
        <v>114213210</v>
      </c>
      <c r="D537" s="49"/>
      <c r="E537" s="49"/>
      <c r="F537" s="49"/>
      <c r="G537" s="49"/>
      <c r="H537" s="32">
        <f t="shared" si="22"/>
        <v>0</v>
      </c>
      <c r="I537" s="64"/>
    </row>
    <row r="538" spans="2:9" s="47" customFormat="1" ht="24.75" customHeight="1">
      <c r="B538" s="114" t="s">
        <v>320</v>
      </c>
      <c r="C538" s="111">
        <v>114213220</v>
      </c>
      <c r="D538" s="49"/>
      <c r="E538" s="49"/>
      <c r="F538" s="49"/>
      <c r="G538" s="49"/>
      <c r="H538" s="32">
        <f t="shared" si="22"/>
        <v>0</v>
      </c>
      <c r="I538" s="64"/>
    </row>
    <row r="539" spans="2:9" s="47" customFormat="1" ht="24.75" customHeight="1">
      <c r="B539" s="112" t="s">
        <v>361</v>
      </c>
      <c r="C539" s="111">
        <v>114214000</v>
      </c>
      <c r="D539" s="49"/>
      <c r="E539" s="49"/>
      <c r="F539" s="49"/>
      <c r="G539" s="49"/>
      <c r="H539" s="32">
        <f t="shared" si="22"/>
        <v>0</v>
      </c>
      <c r="I539" s="64"/>
    </row>
    <row r="540" spans="2:9" s="47" customFormat="1" ht="24.75" customHeight="1">
      <c r="B540" s="110" t="s">
        <v>456</v>
      </c>
      <c r="C540" s="108">
        <v>114220000</v>
      </c>
      <c r="D540" s="49"/>
      <c r="E540" s="49"/>
      <c r="F540" s="49"/>
      <c r="G540" s="49"/>
      <c r="H540" s="32">
        <f t="shared" si="22"/>
        <v>0</v>
      </c>
      <c r="I540" s="64"/>
    </row>
    <row r="541" spans="2:9" s="47" customFormat="1" ht="24.75" customHeight="1">
      <c r="B541" s="110" t="s">
        <v>457</v>
      </c>
      <c r="C541" s="108">
        <v>114230000</v>
      </c>
      <c r="D541" s="49"/>
      <c r="E541" s="49"/>
      <c r="F541" s="49"/>
      <c r="G541" s="49"/>
      <c r="H541" s="32">
        <f t="shared" si="22"/>
        <v>0</v>
      </c>
      <c r="I541" s="64"/>
    </row>
    <row r="542" spans="2:9" s="47" customFormat="1" ht="24.75" customHeight="1">
      <c r="B542" s="110" t="s">
        <v>458</v>
      </c>
      <c r="C542" s="108">
        <v>114240000</v>
      </c>
      <c r="D542" s="49"/>
      <c r="E542" s="49"/>
      <c r="F542" s="49"/>
      <c r="G542" s="49"/>
      <c r="H542" s="32">
        <f t="shared" si="22"/>
        <v>0</v>
      </c>
      <c r="I542" s="64"/>
    </row>
    <row r="543" spans="2:9" s="47" customFormat="1" ht="24.75" customHeight="1">
      <c r="B543" s="110" t="s">
        <v>422</v>
      </c>
      <c r="C543" s="108">
        <v>114250000</v>
      </c>
      <c r="D543" s="108">
        <f>SUM(D544,D547,D548)</f>
        <v>0</v>
      </c>
      <c r="E543" s="108">
        <f>SUM(E544,E547,E548)</f>
        <v>0</v>
      </c>
      <c r="F543" s="108">
        <f>SUM(F544,F547,F548)</f>
        <v>0</v>
      </c>
      <c r="G543" s="108">
        <f>SUM(G544,G547,G548)</f>
        <v>0</v>
      </c>
      <c r="H543" s="32">
        <f t="shared" si="22"/>
        <v>0</v>
      </c>
      <c r="I543" s="64"/>
    </row>
    <row r="544" spans="2:9" s="47" customFormat="1" ht="24.75" customHeight="1">
      <c r="B544" s="112" t="s">
        <v>459</v>
      </c>
      <c r="C544" s="108">
        <v>114251000</v>
      </c>
      <c r="D544" s="108">
        <f>SUM(D545:D546)</f>
        <v>0</v>
      </c>
      <c r="E544" s="108">
        <f>SUM(E545:E546)</f>
        <v>0</v>
      </c>
      <c r="F544" s="108">
        <f>SUM(F545:F546)</f>
        <v>0</v>
      </c>
      <c r="G544" s="108">
        <f>SUM(G545:G546)</f>
        <v>0</v>
      </c>
      <c r="H544" s="32">
        <f t="shared" si="22"/>
        <v>0</v>
      </c>
      <c r="I544" s="64"/>
    </row>
    <row r="545" spans="2:9" s="47" customFormat="1" ht="24.75" customHeight="1">
      <c r="B545" s="113" t="s">
        <v>556</v>
      </c>
      <c r="C545" s="108">
        <v>114251100</v>
      </c>
      <c r="D545" s="49"/>
      <c r="E545" s="49"/>
      <c r="F545" s="49"/>
      <c r="G545" s="49"/>
      <c r="H545" s="32">
        <f t="shared" si="22"/>
        <v>0</v>
      </c>
      <c r="I545" s="64"/>
    </row>
    <row r="546" spans="2:9" s="47" customFormat="1" ht="24.75" customHeight="1">
      <c r="B546" s="113" t="s">
        <v>557</v>
      </c>
      <c r="C546" s="108">
        <v>114251200</v>
      </c>
      <c r="D546" s="49"/>
      <c r="E546" s="49"/>
      <c r="F546" s="49"/>
      <c r="G546" s="49"/>
      <c r="H546" s="32">
        <f t="shared" si="22"/>
        <v>0</v>
      </c>
      <c r="I546" s="64"/>
    </row>
    <row r="547" spans="2:9" s="47" customFormat="1" ht="24.75" customHeight="1">
      <c r="B547" s="112" t="s">
        <v>460</v>
      </c>
      <c r="C547" s="108">
        <v>114252000</v>
      </c>
      <c r="D547" s="49"/>
      <c r="E547" s="49"/>
      <c r="F547" s="49"/>
      <c r="G547" s="49"/>
      <c r="H547" s="32">
        <f t="shared" si="22"/>
        <v>0</v>
      </c>
      <c r="I547" s="64"/>
    </row>
    <row r="548" spans="2:9" s="47" customFormat="1" ht="24.75" customHeight="1">
      <c r="B548" s="112" t="s">
        <v>461</v>
      </c>
      <c r="C548" s="108">
        <v>114253000</v>
      </c>
      <c r="D548" s="49"/>
      <c r="E548" s="49"/>
      <c r="F548" s="49"/>
      <c r="G548" s="49"/>
      <c r="H548" s="32">
        <f t="shared" si="22"/>
        <v>0</v>
      </c>
      <c r="I548" s="64"/>
    </row>
    <row r="549" spans="2:9" s="47" customFormat="1" ht="24.75" customHeight="1">
      <c r="B549" s="66" t="s">
        <v>310</v>
      </c>
      <c r="C549" s="67" t="s">
        <v>660</v>
      </c>
      <c r="D549" s="108">
        <f>SUM(D550,D553)</f>
        <v>0</v>
      </c>
      <c r="E549" s="108">
        <f>SUM(E550,E553)</f>
        <v>0</v>
      </c>
      <c r="F549" s="108">
        <f>SUM(F550,F553)</f>
        <v>0</v>
      </c>
      <c r="G549" s="108">
        <f>SUM(G550,G553)</f>
        <v>0</v>
      </c>
      <c r="H549" s="32">
        <f t="shared" si="22"/>
        <v>0</v>
      </c>
      <c r="I549" s="64"/>
    </row>
    <row r="550" spans="2:9" s="47" customFormat="1" ht="24.75" customHeight="1">
      <c r="B550" s="68" t="s">
        <v>462</v>
      </c>
      <c r="C550" s="67" t="s">
        <v>661</v>
      </c>
      <c r="D550" s="108">
        <f>SUM(D551:D552)</f>
        <v>0</v>
      </c>
      <c r="E550" s="108">
        <f>SUM(E551:E552)</f>
        <v>0</v>
      </c>
      <c r="F550" s="108">
        <f>SUM(F551:F552)</f>
        <v>0</v>
      </c>
      <c r="G550" s="108">
        <f>SUM(G551:G552)</f>
        <v>0</v>
      </c>
      <c r="H550" s="32">
        <f t="shared" si="22"/>
        <v>0</v>
      </c>
      <c r="I550" s="64"/>
    </row>
    <row r="551" spans="2:9" s="47" customFormat="1" ht="24.75" customHeight="1">
      <c r="B551" s="71" t="s">
        <v>463</v>
      </c>
      <c r="C551" s="108">
        <v>121100000</v>
      </c>
      <c r="D551" s="49"/>
      <c r="E551" s="49"/>
      <c r="F551" s="49"/>
      <c r="G551" s="49"/>
      <c r="H551" s="32">
        <f t="shared" si="22"/>
        <v>0</v>
      </c>
      <c r="I551" s="64"/>
    </row>
    <row r="552" spans="2:9" s="47" customFormat="1" ht="24.75" customHeight="1">
      <c r="B552" s="71" t="s">
        <v>464</v>
      </c>
      <c r="C552" s="108">
        <v>121200000</v>
      </c>
      <c r="D552" s="49"/>
      <c r="E552" s="49"/>
      <c r="F552" s="49"/>
      <c r="G552" s="49"/>
      <c r="H552" s="32">
        <f t="shared" si="22"/>
        <v>0</v>
      </c>
      <c r="I552" s="64"/>
    </row>
    <row r="553" spans="2:9" s="47" customFormat="1" ht="24.75" customHeight="1">
      <c r="B553" s="68" t="s">
        <v>465</v>
      </c>
      <c r="C553" s="116">
        <v>122000000</v>
      </c>
      <c r="D553" s="108">
        <f>SUM(D554:D555)</f>
        <v>0</v>
      </c>
      <c r="E553" s="108">
        <f>SUM(E554:E555)</f>
        <v>0</v>
      </c>
      <c r="F553" s="108">
        <f>SUM(F554:F555)</f>
        <v>0</v>
      </c>
      <c r="G553" s="108">
        <f>SUM(G554:G555)</f>
        <v>0</v>
      </c>
      <c r="H553" s="32">
        <f t="shared" si="22"/>
        <v>0</v>
      </c>
      <c r="I553" s="64"/>
    </row>
    <row r="554" spans="2:9" s="47" customFormat="1" ht="24.75" customHeight="1">
      <c r="B554" s="71" t="s">
        <v>463</v>
      </c>
      <c r="C554" s="108">
        <v>122100000</v>
      </c>
      <c r="D554" s="49"/>
      <c r="E554" s="49"/>
      <c r="F554" s="49"/>
      <c r="G554" s="49"/>
      <c r="H554" s="32">
        <f t="shared" si="22"/>
        <v>0</v>
      </c>
      <c r="I554" s="64"/>
    </row>
    <row r="555" spans="2:9" s="47" customFormat="1" ht="24.75" customHeight="1">
      <c r="B555" s="71" t="s">
        <v>464</v>
      </c>
      <c r="C555" s="108">
        <v>122200000</v>
      </c>
      <c r="D555" s="49"/>
      <c r="E555" s="49"/>
      <c r="F555" s="49"/>
      <c r="G555" s="49"/>
      <c r="H555" s="32">
        <f t="shared" si="22"/>
        <v>0</v>
      </c>
      <c r="I555" s="64"/>
    </row>
    <row r="556" spans="2:9" s="47" customFormat="1" ht="24.75" customHeight="1">
      <c r="B556" s="66" t="s">
        <v>311</v>
      </c>
      <c r="C556" s="116">
        <v>130000000</v>
      </c>
      <c r="D556" s="108">
        <f>SUM(D557,D575)</f>
        <v>0</v>
      </c>
      <c r="E556" s="108">
        <f>SUM(E557,E575)</f>
        <v>0</v>
      </c>
      <c r="F556" s="108">
        <f>SUM(F557,F575)</f>
        <v>0</v>
      </c>
      <c r="G556" s="108">
        <f>SUM(G557,G575)</f>
        <v>0</v>
      </c>
      <c r="H556" s="32">
        <f t="shared" si="22"/>
        <v>0</v>
      </c>
      <c r="I556" s="64"/>
    </row>
    <row r="557" spans="2:9" s="47" customFormat="1" ht="24.75" customHeight="1">
      <c r="B557" s="68" t="s">
        <v>322</v>
      </c>
      <c r="C557" s="116">
        <v>131000000</v>
      </c>
      <c r="D557" s="108">
        <f>SUM(D558,D563,D568,D573,D574)</f>
        <v>0</v>
      </c>
      <c r="E557" s="108">
        <f>SUM(E558,E563,E568,E573,E574)</f>
        <v>0</v>
      </c>
      <c r="F557" s="108">
        <f>SUM(F558,F563,F568,F573,F574)</f>
        <v>0</v>
      </c>
      <c r="G557" s="108">
        <f>SUM(G558,G563,G568,G573,G574)</f>
        <v>0</v>
      </c>
      <c r="H557" s="32">
        <f t="shared" si="22"/>
        <v>0</v>
      </c>
      <c r="I557" s="64"/>
    </row>
    <row r="558" spans="2:9" s="47" customFormat="1" ht="24.75" customHeight="1">
      <c r="B558" s="71" t="s">
        <v>316</v>
      </c>
      <c r="C558" s="108">
        <v>131100000</v>
      </c>
      <c r="D558" s="108">
        <f>SUM(D559:D560)</f>
        <v>0</v>
      </c>
      <c r="E558" s="108">
        <f>SUM(E559:E560)</f>
        <v>0</v>
      </c>
      <c r="F558" s="108">
        <f>SUM(F559:F560)</f>
        <v>0</v>
      </c>
      <c r="G558" s="108">
        <f>SUM(G559:G560)</f>
        <v>0</v>
      </c>
      <c r="H558" s="32">
        <f t="shared" si="22"/>
        <v>0</v>
      </c>
      <c r="I558" s="64"/>
    </row>
    <row r="559" spans="2:9" s="47" customFormat="1" ht="24.75" customHeight="1">
      <c r="B559" s="73" t="s">
        <v>317</v>
      </c>
      <c r="C559" s="108">
        <v>131110000</v>
      </c>
      <c r="D559" s="49"/>
      <c r="E559" s="49"/>
      <c r="F559" s="49"/>
      <c r="G559" s="49"/>
      <c r="H559" s="32">
        <f t="shared" si="22"/>
        <v>0</v>
      </c>
      <c r="I559" s="64"/>
    </row>
    <row r="560" spans="2:9" s="47" customFormat="1" ht="24.75" customHeight="1">
      <c r="B560" s="73" t="s">
        <v>409</v>
      </c>
      <c r="C560" s="108">
        <v>131120000</v>
      </c>
      <c r="D560" s="108">
        <f>SUM(D561:D562)</f>
        <v>0</v>
      </c>
      <c r="E560" s="108">
        <f>SUM(E561:E562)</f>
        <v>0</v>
      </c>
      <c r="F560" s="108">
        <f>SUM(F561:F562)</f>
        <v>0</v>
      </c>
      <c r="G560" s="108">
        <f>SUM(G561:G562)</f>
        <v>0</v>
      </c>
      <c r="H560" s="32">
        <f t="shared" si="22"/>
        <v>0</v>
      </c>
      <c r="I560" s="64"/>
    </row>
    <row r="561" spans="2:9" s="47" customFormat="1" ht="24.75" customHeight="1">
      <c r="B561" s="74" t="s">
        <v>319</v>
      </c>
      <c r="C561" s="108">
        <v>131121000</v>
      </c>
      <c r="D561" s="49"/>
      <c r="E561" s="49"/>
      <c r="F561" s="49"/>
      <c r="G561" s="49"/>
      <c r="H561" s="32">
        <f t="shared" si="22"/>
        <v>0</v>
      </c>
      <c r="I561" s="64"/>
    </row>
    <row r="562" spans="2:9" s="47" customFormat="1" ht="24.75" customHeight="1">
      <c r="B562" s="74" t="s">
        <v>320</v>
      </c>
      <c r="C562" s="108">
        <v>131122000</v>
      </c>
      <c r="D562" s="49"/>
      <c r="E562" s="49"/>
      <c r="F562" s="49"/>
      <c r="G562" s="49"/>
      <c r="H562" s="32">
        <f t="shared" si="22"/>
        <v>0</v>
      </c>
      <c r="I562" s="64"/>
    </row>
    <row r="563" spans="2:9" s="47" customFormat="1" ht="24.75" customHeight="1">
      <c r="B563" s="71" t="s">
        <v>336</v>
      </c>
      <c r="C563" s="108">
        <v>131200000</v>
      </c>
      <c r="D563" s="108">
        <f>SUM(D564:D565)</f>
        <v>0</v>
      </c>
      <c r="E563" s="108">
        <f>SUM(E564:E565)</f>
        <v>0</v>
      </c>
      <c r="F563" s="108">
        <f>SUM(F564:F565)</f>
        <v>0</v>
      </c>
      <c r="G563" s="108">
        <f>SUM(G564:G565)</f>
        <v>0</v>
      </c>
      <c r="H563" s="32">
        <f t="shared" si="22"/>
        <v>0</v>
      </c>
      <c r="I563" s="64"/>
    </row>
    <row r="564" spans="2:9" s="47" customFormat="1" ht="24.75" customHeight="1">
      <c r="B564" s="73" t="s">
        <v>317</v>
      </c>
      <c r="C564" s="108">
        <v>131210000</v>
      </c>
      <c r="D564" s="49"/>
      <c r="E564" s="49"/>
      <c r="F564" s="49"/>
      <c r="G564" s="49"/>
      <c r="H564" s="32">
        <f t="shared" si="22"/>
        <v>0</v>
      </c>
      <c r="I564" s="64"/>
    </row>
    <row r="565" spans="2:9" s="47" customFormat="1" ht="24.75" customHeight="1">
      <c r="B565" s="73" t="s">
        <v>318</v>
      </c>
      <c r="C565" s="108">
        <v>131220000</v>
      </c>
      <c r="D565" s="108">
        <f>SUM(D566:D567)</f>
        <v>0</v>
      </c>
      <c r="E565" s="108">
        <f>SUM(E566:E567)</f>
        <v>0</v>
      </c>
      <c r="F565" s="108">
        <f>SUM(F566:F567)</f>
        <v>0</v>
      </c>
      <c r="G565" s="108">
        <f>SUM(G566:G567)</f>
        <v>0</v>
      </c>
      <c r="H565" s="32">
        <f t="shared" si="22"/>
        <v>0</v>
      </c>
      <c r="I565" s="64"/>
    </row>
    <row r="566" spans="2:9" s="47" customFormat="1" ht="24.75" customHeight="1">
      <c r="B566" s="74" t="s">
        <v>319</v>
      </c>
      <c r="C566" s="108">
        <v>131221000</v>
      </c>
      <c r="D566" s="49"/>
      <c r="E566" s="49"/>
      <c r="F566" s="49"/>
      <c r="G566" s="49"/>
      <c r="H566" s="32">
        <f t="shared" si="22"/>
        <v>0</v>
      </c>
      <c r="I566" s="64"/>
    </row>
    <row r="567" spans="2:9" s="47" customFormat="1" ht="24.75" customHeight="1">
      <c r="B567" s="74" t="s">
        <v>320</v>
      </c>
      <c r="C567" s="108">
        <v>131222000</v>
      </c>
      <c r="D567" s="49"/>
      <c r="E567" s="49"/>
      <c r="F567" s="49"/>
      <c r="G567" s="49"/>
      <c r="H567" s="32">
        <f t="shared" si="22"/>
        <v>0</v>
      </c>
      <c r="I567" s="64"/>
    </row>
    <row r="568" spans="2:9" s="47" customFormat="1" ht="24.75" customHeight="1">
      <c r="B568" s="71" t="s">
        <v>356</v>
      </c>
      <c r="C568" s="108">
        <v>131300000</v>
      </c>
      <c r="D568" s="108">
        <f>SUM(D569:D570)</f>
        <v>0</v>
      </c>
      <c r="E568" s="108">
        <f>SUM(E569:E570)</f>
        <v>0</v>
      </c>
      <c r="F568" s="108">
        <f>SUM(F569:F570)</f>
        <v>0</v>
      </c>
      <c r="G568" s="108">
        <f>SUM(G569:G570)</f>
        <v>0</v>
      </c>
      <c r="H568" s="32">
        <f t="shared" si="22"/>
        <v>0</v>
      </c>
      <c r="I568" s="64"/>
    </row>
    <row r="569" spans="2:9" s="47" customFormat="1" ht="24.75" customHeight="1">
      <c r="B569" s="73" t="s">
        <v>317</v>
      </c>
      <c r="C569" s="108">
        <v>131310000</v>
      </c>
      <c r="D569" s="49"/>
      <c r="E569" s="49"/>
      <c r="F569" s="49"/>
      <c r="G569" s="49"/>
      <c r="H569" s="32">
        <f t="shared" si="22"/>
        <v>0</v>
      </c>
      <c r="I569" s="64"/>
    </row>
    <row r="570" spans="2:9" s="47" customFormat="1" ht="24.75" customHeight="1">
      <c r="B570" s="73" t="s">
        <v>318</v>
      </c>
      <c r="C570" s="108">
        <v>131320000</v>
      </c>
      <c r="D570" s="108">
        <f>SUM(D571:D572)</f>
        <v>0</v>
      </c>
      <c r="E570" s="108">
        <f>SUM(E571:E572)</f>
        <v>0</v>
      </c>
      <c r="F570" s="108">
        <f>SUM(F571:F572)</f>
        <v>0</v>
      </c>
      <c r="G570" s="108">
        <f>SUM(G571:G572)</f>
        <v>0</v>
      </c>
      <c r="H570" s="32">
        <f t="shared" si="22"/>
        <v>0</v>
      </c>
      <c r="I570" s="64"/>
    </row>
    <row r="571" spans="2:9" s="47" customFormat="1" ht="24.75" customHeight="1">
      <c r="B571" s="74" t="s">
        <v>319</v>
      </c>
      <c r="C571" s="108">
        <v>131321000</v>
      </c>
      <c r="D571" s="49"/>
      <c r="E571" s="49"/>
      <c r="F571" s="49"/>
      <c r="G571" s="49"/>
      <c r="H571" s="32">
        <f t="shared" si="22"/>
        <v>0</v>
      </c>
      <c r="I571" s="64"/>
    </row>
    <row r="572" spans="2:9" s="47" customFormat="1" ht="24.75" customHeight="1">
      <c r="B572" s="74" t="s">
        <v>320</v>
      </c>
      <c r="C572" s="108">
        <v>131322000</v>
      </c>
      <c r="D572" s="49"/>
      <c r="E572" s="49"/>
      <c r="F572" s="49"/>
      <c r="G572" s="49"/>
      <c r="H572" s="32">
        <f t="shared" si="22"/>
        <v>0</v>
      </c>
      <c r="I572" s="64"/>
    </row>
    <row r="573" spans="2:9" s="47" customFormat="1" ht="24.75" customHeight="1">
      <c r="B573" s="71" t="s">
        <v>361</v>
      </c>
      <c r="C573" s="108">
        <v>131400000</v>
      </c>
      <c r="D573" s="117"/>
      <c r="E573" s="117"/>
      <c r="F573" s="117"/>
      <c r="G573" s="117"/>
      <c r="H573" s="32">
        <f t="shared" si="22"/>
        <v>0</v>
      </c>
      <c r="I573" s="64"/>
    </row>
    <row r="574" spans="2:9" s="47" customFormat="1" ht="24.75" customHeight="1">
      <c r="B574" s="71" t="s">
        <v>422</v>
      </c>
      <c r="C574" s="108">
        <v>131500000</v>
      </c>
      <c r="D574" s="117"/>
      <c r="E574" s="117"/>
      <c r="F574" s="117"/>
      <c r="G574" s="117"/>
      <c r="H574" s="32">
        <f t="shared" si="22"/>
        <v>0</v>
      </c>
      <c r="I574" s="64"/>
    </row>
    <row r="575" spans="2:9" s="47" customFormat="1" ht="24.75" customHeight="1">
      <c r="B575" s="68" t="s">
        <v>340</v>
      </c>
      <c r="C575" s="116">
        <v>132000000</v>
      </c>
      <c r="D575" s="116">
        <f>SUM(D576,D581,D586,D591,D592)</f>
        <v>0</v>
      </c>
      <c r="E575" s="116">
        <f>SUM(E576,E581,E586,E591,E592)</f>
        <v>0</v>
      </c>
      <c r="F575" s="116">
        <f>SUM(F576,F581,F586,F591,F592)</f>
        <v>0</v>
      </c>
      <c r="G575" s="116">
        <f>SUM(G576,G581,G586,G591,G592)</f>
        <v>0</v>
      </c>
      <c r="H575" s="32">
        <f t="shared" si="22"/>
        <v>0</v>
      </c>
      <c r="I575" s="64"/>
    </row>
    <row r="576" spans="2:9" s="47" customFormat="1" ht="24.75" customHeight="1">
      <c r="B576" s="71" t="s">
        <v>316</v>
      </c>
      <c r="C576" s="108">
        <v>132100000</v>
      </c>
      <c r="D576" s="108">
        <f>SUM(D577:D578)</f>
        <v>0</v>
      </c>
      <c r="E576" s="108">
        <f>SUM(E577:E578)</f>
        <v>0</v>
      </c>
      <c r="F576" s="108">
        <f>SUM(F577:F578)</f>
        <v>0</v>
      </c>
      <c r="G576" s="108">
        <f>SUM(G577:G578)</f>
        <v>0</v>
      </c>
      <c r="H576" s="32">
        <f t="shared" si="22"/>
        <v>0</v>
      </c>
      <c r="I576" s="64"/>
    </row>
    <row r="577" spans="2:9" s="47" customFormat="1" ht="24.75" customHeight="1">
      <c r="B577" s="73" t="s">
        <v>317</v>
      </c>
      <c r="C577" s="108">
        <v>132110000</v>
      </c>
      <c r="D577" s="49"/>
      <c r="E577" s="49"/>
      <c r="F577" s="49"/>
      <c r="G577" s="49"/>
      <c r="H577" s="32">
        <f t="shared" si="22"/>
        <v>0</v>
      </c>
      <c r="I577" s="64"/>
    </row>
    <row r="578" spans="2:9" s="47" customFormat="1" ht="24.75" customHeight="1">
      <c r="B578" s="73" t="s">
        <v>409</v>
      </c>
      <c r="C578" s="108">
        <v>132120000</v>
      </c>
      <c r="D578" s="108">
        <f>SUM(D579:D580)</f>
        <v>0</v>
      </c>
      <c r="E578" s="108">
        <f>SUM(E579:E580)</f>
        <v>0</v>
      </c>
      <c r="F578" s="108">
        <f>SUM(F579:F580)</f>
        <v>0</v>
      </c>
      <c r="G578" s="108">
        <f>SUM(G579:G580)</f>
        <v>0</v>
      </c>
      <c r="H578" s="32">
        <f t="shared" si="22"/>
        <v>0</v>
      </c>
      <c r="I578" s="64"/>
    </row>
    <row r="579" spans="2:9" s="47" customFormat="1" ht="24.75" customHeight="1">
      <c r="B579" s="74" t="s">
        <v>319</v>
      </c>
      <c r="C579" s="108">
        <v>132121000</v>
      </c>
      <c r="D579" s="49"/>
      <c r="E579" s="49"/>
      <c r="F579" s="49"/>
      <c r="G579" s="49"/>
      <c r="H579" s="32">
        <f t="shared" si="22"/>
        <v>0</v>
      </c>
      <c r="I579" s="64"/>
    </row>
    <row r="580" spans="2:9" s="47" customFormat="1" ht="24.75" customHeight="1">
      <c r="B580" s="74" t="s">
        <v>320</v>
      </c>
      <c r="C580" s="108">
        <v>132122000</v>
      </c>
      <c r="D580" s="49"/>
      <c r="E580" s="49"/>
      <c r="F580" s="49"/>
      <c r="G580" s="49"/>
      <c r="H580" s="32">
        <f t="shared" si="22"/>
        <v>0</v>
      </c>
      <c r="I580" s="64"/>
    </row>
    <row r="581" spans="2:9" s="47" customFormat="1" ht="24.75" customHeight="1">
      <c r="B581" s="71" t="s">
        <v>336</v>
      </c>
      <c r="C581" s="108">
        <v>132200000</v>
      </c>
      <c r="D581" s="108">
        <f>SUM(D582:D583)</f>
        <v>0</v>
      </c>
      <c r="E581" s="108">
        <f>SUM(E582:E583)</f>
        <v>0</v>
      </c>
      <c r="F581" s="108">
        <f>SUM(F582:F583)</f>
        <v>0</v>
      </c>
      <c r="G581" s="108">
        <f>SUM(G582:G583)</f>
        <v>0</v>
      </c>
      <c r="H581" s="32">
        <f t="shared" si="22"/>
        <v>0</v>
      </c>
      <c r="I581" s="64"/>
    </row>
    <row r="582" spans="2:9" s="47" customFormat="1" ht="24.75" customHeight="1">
      <c r="B582" s="73" t="s">
        <v>317</v>
      </c>
      <c r="C582" s="108">
        <v>132210000</v>
      </c>
      <c r="D582" s="49"/>
      <c r="E582" s="49"/>
      <c r="F582" s="49"/>
      <c r="G582" s="49"/>
      <c r="H582" s="32">
        <f t="shared" si="22"/>
        <v>0</v>
      </c>
      <c r="I582" s="64"/>
    </row>
    <row r="583" spans="2:9" s="47" customFormat="1" ht="24.75" customHeight="1">
      <c r="B583" s="73" t="s">
        <v>318</v>
      </c>
      <c r="C583" s="108">
        <v>132220000</v>
      </c>
      <c r="D583" s="108">
        <f>SUM(D584:D585)</f>
        <v>0</v>
      </c>
      <c r="E583" s="108">
        <f>SUM(E584:E585)</f>
        <v>0</v>
      </c>
      <c r="F583" s="108">
        <f>SUM(F584:F585)</f>
        <v>0</v>
      </c>
      <c r="G583" s="108">
        <f>SUM(G584:G585)</f>
        <v>0</v>
      </c>
      <c r="H583" s="32">
        <f t="shared" si="22"/>
        <v>0</v>
      </c>
      <c r="I583" s="64"/>
    </row>
    <row r="584" spans="2:9" s="47" customFormat="1" ht="24.75" customHeight="1">
      <c r="B584" s="74" t="s">
        <v>319</v>
      </c>
      <c r="C584" s="108">
        <v>132221000</v>
      </c>
      <c r="D584" s="49"/>
      <c r="E584" s="49"/>
      <c r="F584" s="49"/>
      <c r="G584" s="49"/>
      <c r="H584" s="32">
        <f t="shared" si="22"/>
        <v>0</v>
      </c>
      <c r="I584" s="64"/>
    </row>
    <row r="585" spans="2:9" s="47" customFormat="1" ht="24.75" customHeight="1">
      <c r="B585" s="74" t="s">
        <v>320</v>
      </c>
      <c r="C585" s="108">
        <v>132222000</v>
      </c>
      <c r="D585" s="49"/>
      <c r="E585" s="49"/>
      <c r="F585" s="49"/>
      <c r="G585" s="49"/>
      <c r="H585" s="32">
        <f t="shared" si="22"/>
        <v>0</v>
      </c>
      <c r="I585" s="64"/>
    </row>
    <row r="586" spans="2:9" s="47" customFormat="1" ht="24.75" customHeight="1">
      <c r="B586" s="71" t="s">
        <v>356</v>
      </c>
      <c r="C586" s="108">
        <v>132300000</v>
      </c>
      <c r="D586" s="108">
        <f>SUM(D587:D588)</f>
        <v>0</v>
      </c>
      <c r="E586" s="108">
        <f>SUM(E587:E588)</f>
        <v>0</v>
      </c>
      <c r="F586" s="108">
        <f>SUM(F587:F588)</f>
        <v>0</v>
      </c>
      <c r="G586" s="108">
        <f>SUM(G587:G588)</f>
        <v>0</v>
      </c>
      <c r="H586" s="32">
        <f aca="true" t="shared" si="23" ref="H586:H650">SUM(D586:G586)</f>
        <v>0</v>
      </c>
      <c r="I586" s="64"/>
    </row>
    <row r="587" spans="2:9" s="47" customFormat="1" ht="24.75" customHeight="1">
      <c r="B587" s="73" t="s">
        <v>317</v>
      </c>
      <c r="C587" s="108">
        <v>132310000</v>
      </c>
      <c r="D587" s="49"/>
      <c r="E587" s="49"/>
      <c r="F587" s="49"/>
      <c r="G587" s="49"/>
      <c r="H587" s="32">
        <f t="shared" si="23"/>
        <v>0</v>
      </c>
      <c r="I587" s="64"/>
    </row>
    <row r="588" spans="2:9" s="47" customFormat="1" ht="24.75" customHeight="1">
      <c r="B588" s="73" t="s">
        <v>318</v>
      </c>
      <c r="C588" s="108">
        <v>132320000</v>
      </c>
      <c r="D588" s="108">
        <f>SUM(D589:D590)</f>
        <v>0</v>
      </c>
      <c r="E588" s="108">
        <f>SUM(E589:E590)</f>
        <v>0</v>
      </c>
      <c r="F588" s="108">
        <f>SUM(F589:F590)</f>
        <v>0</v>
      </c>
      <c r="G588" s="108">
        <f>SUM(G589:G590)</f>
        <v>0</v>
      </c>
      <c r="H588" s="32">
        <f t="shared" si="23"/>
        <v>0</v>
      </c>
      <c r="I588" s="64"/>
    </row>
    <row r="589" spans="2:9" s="47" customFormat="1" ht="24.75" customHeight="1">
      <c r="B589" s="74" t="s">
        <v>319</v>
      </c>
      <c r="C589" s="108">
        <v>132321000</v>
      </c>
      <c r="D589" s="49"/>
      <c r="E589" s="49"/>
      <c r="F589" s="49"/>
      <c r="G589" s="49"/>
      <c r="H589" s="32">
        <f t="shared" si="23"/>
        <v>0</v>
      </c>
      <c r="I589" s="64"/>
    </row>
    <row r="590" spans="2:9" s="47" customFormat="1" ht="24.75" customHeight="1">
      <c r="B590" s="74" t="s">
        <v>320</v>
      </c>
      <c r="C590" s="108">
        <v>132322000</v>
      </c>
      <c r="D590" s="49"/>
      <c r="E590" s="49"/>
      <c r="F590" s="49"/>
      <c r="G590" s="49"/>
      <c r="H590" s="32">
        <f t="shared" si="23"/>
        <v>0</v>
      </c>
      <c r="I590" s="64"/>
    </row>
    <row r="591" spans="2:9" s="47" customFormat="1" ht="24.75" customHeight="1">
      <c r="B591" s="71" t="s">
        <v>361</v>
      </c>
      <c r="C591" s="108">
        <v>132400000</v>
      </c>
      <c r="D591" s="117"/>
      <c r="E591" s="117"/>
      <c r="F591" s="117"/>
      <c r="G591" s="117"/>
      <c r="H591" s="32">
        <f t="shared" si="23"/>
        <v>0</v>
      </c>
      <c r="I591" s="64"/>
    </row>
    <row r="592" spans="2:9" s="47" customFormat="1" ht="24.75" customHeight="1">
      <c r="B592" s="71" t="s">
        <v>422</v>
      </c>
      <c r="C592" s="108">
        <v>132500000</v>
      </c>
      <c r="D592" s="117"/>
      <c r="E592" s="117"/>
      <c r="F592" s="117"/>
      <c r="G592" s="117"/>
      <c r="H592" s="32">
        <f t="shared" si="23"/>
        <v>0</v>
      </c>
      <c r="I592" s="64"/>
    </row>
    <row r="593" spans="2:9" s="47" customFormat="1" ht="24.75" customHeight="1">
      <c r="B593" s="66" t="s">
        <v>312</v>
      </c>
      <c r="C593" s="116">
        <v>140000000</v>
      </c>
      <c r="D593" s="116">
        <f>SUM(D594,D597,D598,D677)</f>
        <v>0</v>
      </c>
      <c r="E593" s="116">
        <f>SUM(E594,E597,E598,E677)</f>
        <v>0</v>
      </c>
      <c r="F593" s="116">
        <f>SUM(F594,F597,F598,F677)</f>
        <v>0</v>
      </c>
      <c r="G593" s="116">
        <f>SUM(G594,G597,G598,G677)</f>
        <v>0</v>
      </c>
      <c r="H593" s="32">
        <f t="shared" si="23"/>
        <v>0</v>
      </c>
      <c r="I593" s="64"/>
    </row>
    <row r="594" spans="2:9" s="47" customFormat="1" ht="24.75" customHeight="1">
      <c r="B594" s="82" t="s">
        <v>402</v>
      </c>
      <c r="C594" s="108">
        <v>141000000</v>
      </c>
      <c r="D594" s="108">
        <f>SUM(D595:D596)</f>
        <v>0</v>
      </c>
      <c r="E594" s="108">
        <f>SUM(E595:E596)</f>
        <v>0</v>
      </c>
      <c r="F594" s="108">
        <f>SUM(F595:F596)</f>
        <v>0</v>
      </c>
      <c r="G594" s="108">
        <f>SUM(G595:G596)</f>
        <v>0</v>
      </c>
      <c r="H594" s="32">
        <f t="shared" si="23"/>
        <v>0</v>
      </c>
      <c r="I594" s="64"/>
    </row>
    <row r="595" spans="2:9" s="47" customFormat="1" ht="24.75" customHeight="1">
      <c r="B595" s="71" t="s">
        <v>403</v>
      </c>
      <c r="C595" s="108">
        <v>141100000</v>
      </c>
      <c r="D595" s="49"/>
      <c r="E595" s="49"/>
      <c r="F595" s="49"/>
      <c r="G595" s="49"/>
      <c r="H595" s="32">
        <f t="shared" si="23"/>
        <v>0</v>
      </c>
      <c r="I595" s="64"/>
    </row>
    <row r="596" spans="2:9" s="47" customFormat="1" ht="24.75" customHeight="1">
      <c r="B596" s="71" t="s">
        <v>413</v>
      </c>
      <c r="C596" s="108">
        <v>141200000</v>
      </c>
      <c r="D596" s="117"/>
      <c r="E596" s="117"/>
      <c r="F596" s="117"/>
      <c r="G596" s="117"/>
      <c r="H596" s="32">
        <f t="shared" si="23"/>
        <v>0</v>
      </c>
      <c r="I596" s="64"/>
    </row>
    <row r="597" spans="2:9" s="47" customFormat="1" ht="24.75" customHeight="1">
      <c r="B597" s="82" t="s">
        <v>707</v>
      </c>
      <c r="C597" s="108">
        <v>142000000</v>
      </c>
      <c r="D597" s="117"/>
      <c r="E597" s="117"/>
      <c r="F597" s="117"/>
      <c r="G597" s="117"/>
      <c r="H597" s="32">
        <f t="shared" si="23"/>
        <v>0</v>
      </c>
      <c r="I597" s="64"/>
    </row>
    <row r="598" spans="2:9" s="47" customFormat="1" ht="24.75" customHeight="1">
      <c r="B598" s="82" t="s">
        <v>708</v>
      </c>
      <c r="C598" s="108">
        <v>143000000</v>
      </c>
      <c r="D598" s="108">
        <f>SUM(D599,D600,D668,D669)</f>
        <v>0</v>
      </c>
      <c r="E598" s="108">
        <f>SUM(E599,E600,E668,E669)</f>
        <v>0</v>
      </c>
      <c r="F598" s="108">
        <f>SUM(F599,F600,F668,F669)</f>
        <v>0</v>
      </c>
      <c r="G598" s="108">
        <f>SUM(G599,G600,G668,G669)</f>
        <v>0</v>
      </c>
      <c r="H598" s="32">
        <f t="shared" si="23"/>
        <v>0</v>
      </c>
      <c r="I598" s="64"/>
    </row>
    <row r="599" spans="2:9" s="47" customFormat="1" ht="24.75" customHeight="1">
      <c r="B599" s="71" t="s">
        <v>404</v>
      </c>
      <c r="C599" s="108">
        <v>143100000</v>
      </c>
      <c r="D599" s="117"/>
      <c r="E599" s="117"/>
      <c r="F599" s="117"/>
      <c r="G599" s="117"/>
      <c r="H599" s="32">
        <f t="shared" si="23"/>
        <v>0</v>
      </c>
      <c r="I599" s="64"/>
    </row>
    <row r="600" spans="2:9" s="47" customFormat="1" ht="24.75" customHeight="1">
      <c r="B600" s="71" t="s">
        <v>349</v>
      </c>
      <c r="C600" s="108">
        <v>143200000</v>
      </c>
      <c r="D600" s="108">
        <f>SUM(D601,D635)</f>
        <v>0</v>
      </c>
      <c r="E600" s="108">
        <f>SUM(E601,E635)</f>
        <v>0</v>
      </c>
      <c r="F600" s="108">
        <f>SUM(F601,F635)</f>
        <v>0</v>
      </c>
      <c r="G600" s="108">
        <f>SUM(G601,G635)</f>
        <v>0</v>
      </c>
      <c r="H600" s="32">
        <f t="shared" si="23"/>
        <v>0</v>
      </c>
      <c r="I600" s="64"/>
    </row>
    <row r="601" spans="2:9" s="47" customFormat="1" ht="24.75" customHeight="1">
      <c r="B601" s="73" t="s">
        <v>322</v>
      </c>
      <c r="C601" s="108">
        <v>143210000</v>
      </c>
      <c r="D601" s="108">
        <f>SUM(D602,D607,D631:D634)</f>
        <v>0</v>
      </c>
      <c r="E601" s="108">
        <f>SUM(E602,E607,E631:E634)</f>
        <v>0</v>
      </c>
      <c r="F601" s="108">
        <f>SUM(F602,F607,F631:F634)</f>
        <v>0</v>
      </c>
      <c r="G601" s="108">
        <f>SUM(G602,G607,G631:G634)</f>
        <v>0</v>
      </c>
      <c r="H601" s="32">
        <f t="shared" si="23"/>
        <v>0</v>
      </c>
      <c r="I601" s="64"/>
    </row>
    <row r="602" spans="2:9" s="47" customFormat="1" ht="24.75" customHeight="1">
      <c r="B602" s="74" t="s">
        <v>333</v>
      </c>
      <c r="C602" s="108">
        <v>143211000</v>
      </c>
      <c r="D602" s="108">
        <f>SUM(D603:D604)</f>
        <v>0</v>
      </c>
      <c r="E602" s="108">
        <f>SUM(E603:E604)</f>
        <v>0</v>
      </c>
      <c r="F602" s="108">
        <f>SUM(F603:F604)</f>
        <v>0</v>
      </c>
      <c r="G602" s="108">
        <f>SUM(G603:G604)</f>
        <v>0</v>
      </c>
      <c r="H602" s="32">
        <f t="shared" si="23"/>
        <v>0</v>
      </c>
      <c r="I602" s="64"/>
    </row>
    <row r="603" spans="2:9" s="47" customFormat="1" ht="24.75" customHeight="1">
      <c r="B603" s="75" t="s">
        <v>317</v>
      </c>
      <c r="C603" s="108">
        <v>143211100</v>
      </c>
      <c r="D603" s="49"/>
      <c r="E603" s="49"/>
      <c r="F603" s="49"/>
      <c r="G603" s="49"/>
      <c r="H603" s="32">
        <f t="shared" si="23"/>
        <v>0</v>
      </c>
      <c r="I603" s="64"/>
    </row>
    <row r="604" spans="2:9" s="47" customFormat="1" ht="24.75" customHeight="1">
      <c r="B604" s="75" t="s">
        <v>318</v>
      </c>
      <c r="C604" s="108">
        <v>143211200</v>
      </c>
      <c r="D604" s="108">
        <f>SUM(D605:D606)</f>
        <v>0</v>
      </c>
      <c r="E604" s="108">
        <f>SUM(E605:E606)</f>
        <v>0</v>
      </c>
      <c r="F604" s="108">
        <f>SUM(F605:F606)</f>
        <v>0</v>
      </c>
      <c r="G604" s="108">
        <f>SUM(G605:G606)</f>
        <v>0</v>
      </c>
      <c r="H604" s="32">
        <f t="shared" si="23"/>
        <v>0</v>
      </c>
      <c r="I604" s="64"/>
    </row>
    <row r="605" spans="2:9" s="47" customFormat="1" ht="24.75" customHeight="1">
      <c r="B605" s="79" t="s">
        <v>319</v>
      </c>
      <c r="C605" s="108">
        <v>143211210</v>
      </c>
      <c r="D605" s="49"/>
      <c r="E605" s="49"/>
      <c r="F605" s="49"/>
      <c r="G605" s="49"/>
      <c r="H605" s="32">
        <f t="shared" si="23"/>
        <v>0</v>
      </c>
      <c r="I605" s="64"/>
    </row>
    <row r="606" spans="2:9" s="47" customFormat="1" ht="24.75" customHeight="1">
      <c r="B606" s="79" t="s">
        <v>320</v>
      </c>
      <c r="C606" s="108">
        <v>143211220</v>
      </c>
      <c r="D606" s="49"/>
      <c r="E606" s="49"/>
      <c r="F606" s="49"/>
      <c r="G606" s="49"/>
      <c r="H606" s="32">
        <f t="shared" si="23"/>
        <v>0</v>
      </c>
      <c r="I606" s="64"/>
    </row>
    <row r="607" spans="2:9" s="47" customFormat="1" ht="24.75" customHeight="1">
      <c r="B607" s="74" t="s">
        <v>350</v>
      </c>
      <c r="C607" s="108">
        <v>143212000</v>
      </c>
      <c r="D607" s="108">
        <f>SUM(D608,D613,D618,D623,D624)</f>
        <v>0</v>
      </c>
      <c r="E607" s="108">
        <f>SUM(E608,E613,E618,E623,E624)</f>
        <v>0</v>
      </c>
      <c r="F607" s="108">
        <f>SUM(F608,F613,F618,F623,F624)</f>
        <v>0</v>
      </c>
      <c r="G607" s="108">
        <f>SUM(G608,G613,G618,G623,G624)</f>
        <v>0</v>
      </c>
      <c r="H607" s="32">
        <f t="shared" si="23"/>
        <v>0</v>
      </c>
      <c r="I607" s="64"/>
    </row>
    <row r="608" spans="2:9" s="47" customFormat="1" ht="24.75" customHeight="1">
      <c r="B608" s="75" t="s">
        <v>316</v>
      </c>
      <c r="C608" s="108">
        <v>143212100</v>
      </c>
      <c r="D608" s="108">
        <f>SUM(D609:D610)</f>
        <v>0</v>
      </c>
      <c r="E608" s="108">
        <f>SUM(E609:E610)</f>
        <v>0</v>
      </c>
      <c r="F608" s="108">
        <f>SUM(F609:F610)</f>
        <v>0</v>
      </c>
      <c r="G608" s="108">
        <f>SUM(G609:G610)</f>
        <v>0</v>
      </c>
      <c r="H608" s="32">
        <f t="shared" si="23"/>
        <v>0</v>
      </c>
      <c r="I608" s="64"/>
    </row>
    <row r="609" spans="2:9" s="47" customFormat="1" ht="24.75" customHeight="1">
      <c r="B609" s="79" t="s">
        <v>317</v>
      </c>
      <c r="C609" s="108">
        <v>143212110</v>
      </c>
      <c r="D609" s="49"/>
      <c r="E609" s="49"/>
      <c r="F609" s="49"/>
      <c r="G609" s="49"/>
      <c r="H609" s="32">
        <f t="shared" si="23"/>
        <v>0</v>
      </c>
      <c r="I609" s="64"/>
    </row>
    <row r="610" spans="2:9" s="47" customFormat="1" ht="24.75" customHeight="1">
      <c r="B610" s="79" t="s">
        <v>318</v>
      </c>
      <c r="C610" s="108">
        <v>143212120</v>
      </c>
      <c r="D610" s="108">
        <f>SUM(D611:D612)</f>
        <v>0</v>
      </c>
      <c r="E610" s="108">
        <f>SUM(E611:E612)</f>
        <v>0</v>
      </c>
      <c r="F610" s="108">
        <f>SUM(F611:F612)</f>
        <v>0</v>
      </c>
      <c r="G610" s="108">
        <f>SUM(G611:G612)</f>
        <v>0</v>
      </c>
      <c r="H610" s="32">
        <f t="shared" si="23"/>
        <v>0</v>
      </c>
      <c r="I610" s="64"/>
    </row>
    <row r="611" spans="2:9" s="47" customFormat="1" ht="24.75" customHeight="1">
      <c r="B611" s="115" t="s">
        <v>319</v>
      </c>
      <c r="C611" s="108">
        <v>143212121</v>
      </c>
      <c r="D611" s="49"/>
      <c r="E611" s="49"/>
      <c r="F611" s="49"/>
      <c r="G611" s="49"/>
      <c r="H611" s="32">
        <f t="shared" si="23"/>
        <v>0</v>
      </c>
      <c r="I611" s="64"/>
    </row>
    <row r="612" spans="2:9" s="47" customFormat="1" ht="24.75" customHeight="1">
      <c r="B612" s="115" t="s">
        <v>320</v>
      </c>
      <c r="C612" s="108">
        <v>143212122</v>
      </c>
      <c r="D612" s="49"/>
      <c r="E612" s="49"/>
      <c r="F612" s="49"/>
      <c r="G612" s="49"/>
      <c r="H612" s="32">
        <f t="shared" si="23"/>
        <v>0</v>
      </c>
      <c r="I612" s="64"/>
    </row>
    <row r="613" spans="2:9" s="47" customFormat="1" ht="24.75" customHeight="1">
      <c r="B613" s="75" t="s">
        <v>414</v>
      </c>
      <c r="C613" s="108">
        <v>143212200</v>
      </c>
      <c r="D613" s="108">
        <f>SUM(D614:D615)</f>
        <v>0</v>
      </c>
      <c r="E613" s="108">
        <f>SUM(E614:E615)</f>
        <v>0</v>
      </c>
      <c r="F613" s="108">
        <f>SUM(F614:F615)</f>
        <v>0</v>
      </c>
      <c r="G613" s="108">
        <f>SUM(G614:G615)</f>
        <v>0</v>
      </c>
      <c r="H613" s="32">
        <f t="shared" si="23"/>
        <v>0</v>
      </c>
      <c r="I613" s="63"/>
    </row>
    <row r="614" spans="2:9" s="47" customFormat="1" ht="24.75" customHeight="1">
      <c r="B614" s="79" t="s">
        <v>317</v>
      </c>
      <c r="C614" s="108">
        <v>143212210</v>
      </c>
      <c r="D614" s="49"/>
      <c r="E614" s="49"/>
      <c r="F614" s="49"/>
      <c r="G614" s="49"/>
      <c r="H614" s="32">
        <f t="shared" si="23"/>
        <v>0</v>
      </c>
      <c r="I614" s="64"/>
    </row>
    <row r="615" spans="2:9" s="47" customFormat="1" ht="24.75" customHeight="1">
      <c r="B615" s="79" t="s">
        <v>318</v>
      </c>
      <c r="C615" s="108">
        <v>143212220</v>
      </c>
      <c r="D615" s="108">
        <f>SUM(D616:D617)</f>
        <v>0</v>
      </c>
      <c r="E615" s="108">
        <f>SUM(E616:E617)</f>
        <v>0</v>
      </c>
      <c r="F615" s="108">
        <f>SUM(F616:F617)</f>
        <v>0</v>
      </c>
      <c r="G615" s="108">
        <f>SUM(G616:G617)</f>
        <v>0</v>
      </c>
      <c r="H615" s="32">
        <f t="shared" si="23"/>
        <v>0</v>
      </c>
      <c r="I615" s="64"/>
    </row>
    <row r="616" spans="2:9" s="47" customFormat="1" ht="24.75" customHeight="1">
      <c r="B616" s="115" t="s">
        <v>319</v>
      </c>
      <c r="C616" s="108">
        <v>143212221</v>
      </c>
      <c r="D616" s="49"/>
      <c r="E616" s="49"/>
      <c r="F616" s="49"/>
      <c r="G616" s="49"/>
      <c r="H616" s="32">
        <f t="shared" si="23"/>
        <v>0</v>
      </c>
      <c r="I616" s="64"/>
    </row>
    <row r="617" spans="2:9" s="47" customFormat="1" ht="24.75" customHeight="1">
      <c r="B617" s="115" t="s">
        <v>320</v>
      </c>
      <c r="C617" s="108">
        <v>143212222</v>
      </c>
      <c r="D617" s="49"/>
      <c r="E617" s="49"/>
      <c r="F617" s="49"/>
      <c r="G617" s="49"/>
      <c r="H617" s="32">
        <f t="shared" si="23"/>
        <v>0</v>
      </c>
      <c r="I617" s="64"/>
    </row>
    <row r="618" spans="2:9" s="47" customFormat="1" ht="24.75" customHeight="1">
      <c r="B618" s="75" t="s">
        <v>356</v>
      </c>
      <c r="C618" s="108">
        <v>143212300</v>
      </c>
      <c r="D618" s="108">
        <f>SUM(D619:D620)</f>
        <v>0</v>
      </c>
      <c r="E618" s="108">
        <f>SUM(E619:E620)</f>
        <v>0</v>
      </c>
      <c r="F618" s="108">
        <f>SUM(F619:F620)</f>
        <v>0</v>
      </c>
      <c r="G618" s="108">
        <f>SUM(G619:G620)</f>
        <v>0</v>
      </c>
      <c r="H618" s="32">
        <f t="shared" si="23"/>
        <v>0</v>
      </c>
      <c r="I618" s="64"/>
    </row>
    <row r="619" spans="2:9" s="47" customFormat="1" ht="24.75" customHeight="1">
      <c r="B619" s="79" t="s">
        <v>317</v>
      </c>
      <c r="C619" s="108">
        <v>143212310</v>
      </c>
      <c r="D619" s="49"/>
      <c r="E619" s="49"/>
      <c r="F619" s="49"/>
      <c r="G619" s="49"/>
      <c r="H619" s="32">
        <f t="shared" si="23"/>
        <v>0</v>
      </c>
      <c r="I619" s="64"/>
    </row>
    <row r="620" spans="2:9" s="47" customFormat="1" ht="24.75" customHeight="1">
      <c r="B620" s="79" t="s">
        <v>318</v>
      </c>
      <c r="C620" s="108">
        <v>143212320</v>
      </c>
      <c r="D620" s="108">
        <f>SUM(D621:D622)</f>
        <v>0</v>
      </c>
      <c r="E620" s="108">
        <f>SUM(E621:E622)</f>
        <v>0</v>
      </c>
      <c r="F620" s="108">
        <f>SUM(F621:F622)</f>
        <v>0</v>
      </c>
      <c r="G620" s="108">
        <f>SUM(G621:G622)</f>
        <v>0</v>
      </c>
      <c r="H620" s="32">
        <f t="shared" si="23"/>
        <v>0</v>
      </c>
      <c r="I620" s="64"/>
    </row>
    <row r="621" spans="2:9" s="47" customFormat="1" ht="24.75" customHeight="1">
      <c r="B621" s="115" t="s">
        <v>319</v>
      </c>
      <c r="C621" s="108">
        <v>143212321</v>
      </c>
      <c r="D621" s="49"/>
      <c r="E621" s="49"/>
      <c r="F621" s="49"/>
      <c r="G621" s="49"/>
      <c r="H621" s="32">
        <f t="shared" si="23"/>
        <v>0</v>
      </c>
      <c r="I621" s="64"/>
    </row>
    <row r="622" spans="2:9" s="47" customFormat="1" ht="24.75" customHeight="1">
      <c r="B622" s="115" t="s">
        <v>320</v>
      </c>
      <c r="C622" s="108">
        <v>143212322</v>
      </c>
      <c r="D622" s="49"/>
      <c r="E622" s="49"/>
      <c r="F622" s="49"/>
      <c r="G622" s="49"/>
      <c r="H622" s="32">
        <f t="shared" si="23"/>
        <v>0</v>
      </c>
      <c r="I622" s="64"/>
    </row>
    <row r="623" spans="2:9" s="47" customFormat="1" ht="24.75" customHeight="1">
      <c r="B623" s="75" t="s">
        <v>361</v>
      </c>
      <c r="C623" s="108">
        <v>143212400</v>
      </c>
      <c r="D623" s="49"/>
      <c r="E623" s="49"/>
      <c r="F623" s="49"/>
      <c r="G623" s="49"/>
      <c r="H623" s="32">
        <f t="shared" si="23"/>
        <v>0</v>
      </c>
      <c r="I623" s="64"/>
    </row>
    <row r="624" spans="2:9" s="47" customFormat="1" ht="24.75" customHeight="1">
      <c r="B624" s="75" t="s">
        <v>367</v>
      </c>
      <c r="C624" s="108">
        <v>143212500</v>
      </c>
      <c r="D624" s="108">
        <f>SUM(D625,D628)</f>
        <v>0</v>
      </c>
      <c r="E624" s="108">
        <f>SUM(E625,E628)</f>
        <v>0</v>
      </c>
      <c r="F624" s="108">
        <f>SUM(F625,F628)</f>
        <v>0</v>
      </c>
      <c r="G624" s="108">
        <f>SUM(G625,G628)</f>
        <v>0</v>
      </c>
      <c r="H624" s="32">
        <f t="shared" si="23"/>
        <v>0</v>
      </c>
      <c r="I624" s="64"/>
    </row>
    <row r="625" spans="2:9" s="47" customFormat="1" ht="24.75" customHeight="1">
      <c r="B625" s="79" t="s">
        <v>330</v>
      </c>
      <c r="C625" s="108">
        <v>143212510</v>
      </c>
      <c r="D625" s="108">
        <f>SUM(D626:D627)</f>
        <v>0</v>
      </c>
      <c r="E625" s="108">
        <f>SUM(E626:E627)</f>
        <v>0</v>
      </c>
      <c r="F625" s="108">
        <f>SUM(F626:F627)</f>
        <v>0</v>
      </c>
      <c r="G625" s="108">
        <f>SUM(G626:G627)</f>
        <v>0</v>
      </c>
      <c r="H625" s="32">
        <f t="shared" si="23"/>
        <v>0</v>
      </c>
      <c r="I625" s="64"/>
    </row>
    <row r="626" spans="2:9" s="47" customFormat="1" ht="24.75" customHeight="1">
      <c r="B626" s="115" t="s">
        <v>317</v>
      </c>
      <c r="C626" s="108">
        <v>143212511</v>
      </c>
      <c r="D626" s="49"/>
      <c r="E626" s="49"/>
      <c r="F626" s="49"/>
      <c r="G626" s="49"/>
      <c r="H626" s="32">
        <f t="shared" si="23"/>
        <v>0</v>
      </c>
      <c r="I626" s="64"/>
    </row>
    <row r="627" spans="2:9" s="47" customFormat="1" ht="24.75" customHeight="1">
      <c r="B627" s="115" t="s">
        <v>318</v>
      </c>
      <c r="C627" s="108">
        <v>143212512</v>
      </c>
      <c r="D627" s="49"/>
      <c r="E627" s="49"/>
      <c r="F627" s="49"/>
      <c r="G627" s="49"/>
      <c r="H627" s="32">
        <f t="shared" si="23"/>
        <v>0</v>
      </c>
      <c r="I627" s="64"/>
    </row>
    <row r="628" spans="2:9" s="47" customFormat="1" ht="24.75" customHeight="1">
      <c r="B628" s="79" t="s">
        <v>411</v>
      </c>
      <c r="C628" s="108">
        <v>143212520</v>
      </c>
      <c r="D628" s="108">
        <f>SUM(D629:D630)</f>
        <v>0</v>
      </c>
      <c r="E628" s="108">
        <f>SUM(E629:E630)</f>
        <v>0</v>
      </c>
      <c r="F628" s="108">
        <f>SUM(F629:F630)</f>
        <v>0</v>
      </c>
      <c r="G628" s="108">
        <f>SUM(G629:G630)</f>
        <v>0</v>
      </c>
      <c r="H628" s="32">
        <f t="shared" si="23"/>
        <v>0</v>
      </c>
      <c r="I628" s="64"/>
    </row>
    <row r="629" spans="2:9" s="47" customFormat="1" ht="24.75" customHeight="1">
      <c r="B629" s="115" t="s">
        <v>317</v>
      </c>
      <c r="C629" s="108">
        <v>143212521</v>
      </c>
      <c r="D629" s="49"/>
      <c r="E629" s="49"/>
      <c r="F629" s="49"/>
      <c r="G629" s="49"/>
      <c r="H629" s="32">
        <f t="shared" si="23"/>
        <v>0</v>
      </c>
      <c r="I629" s="64"/>
    </row>
    <row r="630" spans="2:9" s="47" customFormat="1" ht="24.75" customHeight="1">
      <c r="B630" s="115" t="s">
        <v>318</v>
      </c>
      <c r="C630" s="108">
        <v>143212522</v>
      </c>
      <c r="D630" s="49"/>
      <c r="E630" s="49"/>
      <c r="F630" s="49"/>
      <c r="G630" s="49"/>
      <c r="H630" s="32">
        <f t="shared" si="23"/>
        <v>0</v>
      </c>
      <c r="I630" s="64"/>
    </row>
    <row r="631" spans="2:9" s="47" customFormat="1" ht="24.75" customHeight="1">
      <c r="B631" s="74" t="s">
        <v>358</v>
      </c>
      <c r="C631" s="108">
        <v>143213000</v>
      </c>
      <c r="D631" s="49"/>
      <c r="E631" s="49"/>
      <c r="F631" s="49"/>
      <c r="G631" s="49"/>
      <c r="H631" s="32">
        <f t="shared" si="23"/>
        <v>0</v>
      </c>
      <c r="I631" s="64"/>
    </row>
    <row r="632" spans="2:9" s="47" customFormat="1" ht="24.75" customHeight="1">
      <c r="B632" s="74" t="s">
        <v>363</v>
      </c>
      <c r="C632" s="108">
        <v>143214000</v>
      </c>
      <c r="D632" s="49"/>
      <c r="E632" s="49"/>
      <c r="F632" s="49"/>
      <c r="G632" s="49"/>
      <c r="H632" s="32">
        <f t="shared" si="23"/>
        <v>0</v>
      </c>
      <c r="I632" s="64"/>
    </row>
    <row r="633" spans="2:9" s="47" customFormat="1" ht="24.75" customHeight="1">
      <c r="B633" s="74" t="s">
        <v>368</v>
      </c>
      <c r="C633" s="108">
        <v>143215000</v>
      </c>
      <c r="D633" s="49"/>
      <c r="E633" s="49"/>
      <c r="F633" s="49"/>
      <c r="G633" s="49"/>
      <c r="H633" s="32">
        <f t="shared" si="23"/>
        <v>0</v>
      </c>
      <c r="I633" s="64"/>
    </row>
    <row r="634" spans="2:9" s="47" customFormat="1" ht="24.75" customHeight="1">
      <c r="B634" s="74" t="s">
        <v>370</v>
      </c>
      <c r="C634" s="108">
        <v>143216000</v>
      </c>
      <c r="D634" s="49"/>
      <c r="E634" s="49"/>
      <c r="F634" s="49"/>
      <c r="G634" s="49"/>
      <c r="H634" s="32">
        <f t="shared" si="23"/>
        <v>0</v>
      </c>
      <c r="I634" s="64"/>
    </row>
    <row r="635" spans="2:9" s="47" customFormat="1" ht="24.75" customHeight="1">
      <c r="B635" s="73" t="s">
        <v>340</v>
      </c>
      <c r="C635" s="108">
        <v>143220000</v>
      </c>
      <c r="D635" s="108">
        <f>SUM(D636,D641,D665,D666,D667)</f>
        <v>0</v>
      </c>
      <c r="E635" s="108">
        <f>SUM(E636,E641,E665,E666,E667)</f>
        <v>0</v>
      </c>
      <c r="F635" s="108">
        <f>SUM(F636,F641,F665,F666,F667)</f>
        <v>0</v>
      </c>
      <c r="G635" s="108">
        <f>SUM(G636,G641,G665,G666,G667)</f>
        <v>0</v>
      </c>
      <c r="H635" s="32">
        <f t="shared" si="23"/>
        <v>0</v>
      </c>
      <c r="I635" s="64"/>
    </row>
    <row r="636" spans="2:9" s="47" customFormat="1" ht="24.75" customHeight="1">
      <c r="B636" s="74" t="s">
        <v>333</v>
      </c>
      <c r="C636" s="108">
        <v>143221000</v>
      </c>
      <c r="D636" s="108">
        <f>SUM(D637:D638)</f>
        <v>0</v>
      </c>
      <c r="E636" s="108">
        <f>SUM(E637:E638)</f>
        <v>0</v>
      </c>
      <c r="F636" s="108">
        <f>SUM(F637:F638)</f>
        <v>0</v>
      </c>
      <c r="G636" s="108">
        <f>SUM(G637:G638)</f>
        <v>0</v>
      </c>
      <c r="H636" s="32">
        <f t="shared" si="23"/>
        <v>0</v>
      </c>
      <c r="I636" s="64"/>
    </row>
    <row r="637" spans="2:9" s="47" customFormat="1" ht="24.75" customHeight="1">
      <c r="B637" s="75" t="s">
        <v>317</v>
      </c>
      <c r="C637" s="108">
        <v>143221100</v>
      </c>
      <c r="D637" s="49"/>
      <c r="E637" s="49"/>
      <c r="F637" s="49"/>
      <c r="G637" s="49"/>
      <c r="H637" s="32">
        <f t="shared" si="23"/>
        <v>0</v>
      </c>
      <c r="I637" s="64"/>
    </row>
    <row r="638" spans="2:9" s="47" customFormat="1" ht="24.75" customHeight="1">
      <c r="B638" s="75" t="s">
        <v>318</v>
      </c>
      <c r="C638" s="108">
        <v>143221200</v>
      </c>
      <c r="D638" s="108">
        <f>SUM(D639:D640)</f>
        <v>0</v>
      </c>
      <c r="E638" s="108">
        <f>SUM(E639:E640)</f>
        <v>0</v>
      </c>
      <c r="F638" s="108">
        <f>SUM(F639:F640)</f>
        <v>0</v>
      </c>
      <c r="G638" s="108">
        <f>SUM(G639:G640)</f>
        <v>0</v>
      </c>
      <c r="H638" s="32">
        <f t="shared" si="23"/>
        <v>0</v>
      </c>
      <c r="I638" s="64"/>
    </row>
    <row r="639" spans="2:9" s="47" customFormat="1" ht="24.75" customHeight="1">
      <c r="B639" s="79" t="s">
        <v>319</v>
      </c>
      <c r="C639" s="108">
        <v>143221210</v>
      </c>
      <c r="D639" s="49"/>
      <c r="E639" s="49"/>
      <c r="F639" s="49"/>
      <c r="G639" s="49"/>
      <c r="H639" s="32">
        <f t="shared" si="23"/>
        <v>0</v>
      </c>
      <c r="I639" s="64"/>
    </row>
    <row r="640" spans="2:9" s="47" customFormat="1" ht="24.75" customHeight="1">
      <c r="B640" s="79" t="s">
        <v>320</v>
      </c>
      <c r="C640" s="108">
        <v>143221220</v>
      </c>
      <c r="D640" s="49"/>
      <c r="E640" s="49"/>
      <c r="F640" s="49"/>
      <c r="G640" s="49"/>
      <c r="H640" s="32">
        <f t="shared" si="23"/>
        <v>0</v>
      </c>
      <c r="I640" s="64"/>
    </row>
    <row r="641" spans="2:9" s="47" customFormat="1" ht="24.75" customHeight="1">
      <c r="B641" s="74" t="s">
        <v>350</v>
      </c>
      <c r="C641" s="108">
        <v>143222000</v>
      </c>
      <c r="D641" s="108">
        <f>SUM(D642,D647,D652,D657,D658)</f>
        <v>0</v>
      </c>
      <c r="E641" s="108">
        <f>SUM(E642,E647,E652,E657,E658)</f>
        <v>0</v>
      </c>
      <c r="F641" s="108">
        <f>SUM(F642,F647,F652,F657,F658)</f>
        <v>0</v>
      </c>
      <c r="G641" s="108">
        <f>SUM(G642,G647,G652,G657,G658)</f>
        <v>0</v>
      </c>
      <c r="H641" s="32">
        <f t="shared" si="23"/>
        <v>0</v>
      </c>
      <c r="I641" s="64"/>
    </row>
    <row r="642" spans="2:9" s="47" customFormat="1" ht="24.75" customHeight="1">
      <c r="B642" s="75" t="s">
        <v>316</v>
      </c>
      <c r="C642" s="108">
        <v>143222100</v>
      </c>
      <c r="D642" s="108">
        <f>SUM(D643:D644)</f>
        <v>0</v>
      </c>
      <c r="E642" s="108">
        <f>SUM(E643:E644)</f>
        <v>0</v>
      </c>
      <c r="F642" s="108">
        <f>SUM(F643:F644)</f>
        <v>0</v>
      </c>
      <c r="G642" s="108">
        <f>SUM(G643:G644)</f>
        <v>0</v>
      </c>
      <c r="H642" s="32">
        <f t="shared" si="23"/>
        <v>0</v>
      </c>
      <c r="I642" s="64"/>
    </row>
    <row r="643" spans="2:9" s="47" customFormat="1" ht="24.75" customHeight="1">
      <c r="B643" s="79" t="s">
        <v>317</v>
      </c>
      <c r="C643" s="108">
        <v>143222110</v>
      </c>
      <c r="D643" s="49"/>
      <c r="E643" s="49"/>
      <c r="F643" s="49"/>
      <c r="G643" s="49"/>
      <c r="H643" s="32">
        <f t="shared" si="23"/>
        <v>0</v>
      </c>
      <c r="I643" s="64"/>
    </row>
    <row r="644" spans="2:9" s="47" customFormat="1" ht="24.75" customHeight="1">
      <c r="B644" s="79" t="s">
        <v>318</v>
      </c>
      <c r="C644" s="108">
        <v>143222120</v>
      </c>
      <c r="D644" s="108">
        <f>SUM(D645:D646)</f>
        <v>0</v>
      </c>
      <c r="E644" s="108">
        <f>SUM(E645:E646)</f>
        <v>0</v>
      </c>
      <c r="F644" s="108">
        <f>SUM(F645:F646)</f>
        <v>0</v>
      </c>
      <c r="G644" s="108">
        <f>SUM(G645:G646)</f>
        <v>0</v>
      </c>
      <c r="H644" s="32">
        <f t="shared" si="23"/>
        <v>0</v>
      </c>
      <c r="I644" s="64"/>
    </row>
    <row r="645" spans="2:9" s="47" customFormat="1" ht="24.75" customHeight="1">
      <c r="B645" s="115" t="s">
        <v>319</v>
      </c>
      <c r="C645" s="108">
        <v>143222121</v>
      </c>
      <c r="D645" s="49"/>
      <c r="E645" s="49"/>
      <c r="F645" s="49"/>
      <c r="G645" s="49"/>
      <c r="H645" s="32">
        <f t="shared" si="23"/>
        <v>0</v>
      </c>
      <c r="I645" s="64"/>
    </row>
    <row r="646" spans="2:9" s="47" customFormat="1" ht="24.75" customHeight="1">
      <c r="B646" s="115" t="s">
        <v>320</v>
      </c>
      <c r="C646" s="108">
        <v>143222122</v>
      </c>
      <c r="D646" s="49"/>
      <c r="E646" s="49"/>
      <c r="F646" s="49"/>
      <c r="G646" s="49"/>
      <c r="H646" s="32">
        <f t="shared" si="23"/>
        <v>0</v>
      </c>
      <c r="I646" s="64"/>
    </row>
    <row r="647" spans="2:9" s="47" customFormat="1" ht="24.75" customHeight="1">
      <c r="B647" s="75" t="s">
        <v>414</v>
      </c>
      <c r="C647" s="108">
        <v>143222200</v>
      </c>
      <c r="D647" s="108">
        <f>SUM(D648:D649)</f>
        <v>0</v>
      </c>
      <c r="E647" s="108">
        <f>SUM(E648:E649)</f>
        <v>0</v>
      </c>
      <c r="F647" s="108">
        <f>SUM(F648:F649)</f>
        <v>0</v>
      </c>
      <c r="G647" s="108">
        <f>SUM(G648:G649)</f>
        <v>0</v>
      </c>
      <c r="H647" s="32">
        <f t="shared" si="23"/>
        <v>0</v>
      </c>
      <c r="I647" s="63"/>
    </row>
    <row r="648" spans="2:9" s="47" customFormat="1" ht="24.75" customHeight="1">
      <c r="B648" s="79" t="s">
        <v>317</v>
      </c>
      <c r="C648" s="108">
        <v>143222210</v>
      </c>
      <c r="D648" s="49"/>
      <c r="E648" s="49"/>
      <c r="F648" s="49"/>
      <c r="G648" s="49"/>
      <c r="H648" s="32">
        <f t="shared" si="23"/>
        <v>0</v>
      </c>
      <c r="I648" s="64"/>
    </row>
    <row r="649" spans="2:9" s="47" customFormat="1" ht="24.75" customHeight="1">
      <c r="B649" s="79" t="s">
        <v>318</v>
      </c>
      <c r="C649" s="108">
        <v>143222220</v>
      </c>
      <c r="D649" s="108">
        <f>SUM(D650:D651)</f>
        <v>0</v>
      </c>
      <c r="E649" s="108">
        <f>SUM(E650:E651)</f>
        <v>0</v>
      </c>
      <c r="F649" s="108">
        <f>SUM(F650:F651)</f>
        <v>0</v>
      </c>
      <c r="G649" s="108">
        <f>SUM(G650:G651)</f>
        <v>0</v>
      </c>
      <c r="H649" s="32">
        <f t="shared" si="23"/>
        <v>0</v>
      </c>
      <c r="I649" s="64"/>
    </row>
    <row r="650" spans="2:9" s="47" customFormat="1" ht="24.75" customHeight="1">
      <c r="B650" s="115" t="s">
        <v>319</v>
      </c>
      <c r="C650" s="108">
        <v>143222221</v>
      </c>
      <c r="D650" s="49"/>
      <c r="E650" s="49"/>
      <c r="F650" s="49"/>
      <c r="G650" s="49"/>
      <c r="H650" s="32">
        <f t="shared" si="23"/>
        <v>0</v>
      </c>
      <c r="I650" s="64"/>
    </row>
    <row r="651" spans="2:9" s="47" customFormat="1" ht="24.75" customHeight="1">
      <c r="B651" s="115" t="s">
        <v>320</v>
      </c>
      <c r="C651" s="108">
        <v>143222222</v>
      </c>
      <c r="D651" s="49"/>
      <c r="E651" s="49"/>
      <c r="F651" s="49"/>
      <c r="G651" s="49"/>
      <c r="H651" s="32">
        <f aca="true" t="shared" si="24" ref="H651:H688">SUM(D651:G651)</f>
        <v>0</v>
      </c>
      <c r="I651" s="64"/>
    </row>
    <row r="652" spans="2:9" s="47" customFormat="1" ht="24.75" customHeight="1">
      <c r="B652" s="75" t="s">
        <v>356</v>
      </c>
      <c r="C652" s="108">
        <v>143222300</v>
      </c>
      <c r="D652" s="108">
        <f>SUM(D653:D654)</f>
        <v>0</v>
      </c>
      <c r="E652" s="108">
        <f>SUM(E653:E654)</f>
        <v>0</v>
      </c>
      <c r="F652" s="108">
        <f>SUM(F653:F654)</f>
        <v>0</v>
      </c>
      <c r="G652" s="108">
        <f>SUM(G653:G654)</f>
        <v>0</v>
      </c>
      <c r="H652" s="32">
        <f t="shared" si="24"/>
        <v>0</v>
      </c>
      <c r="I652" s="64"/>
    </row>
    <row r="653" spans="2:9" s="47" customFormat="1" ht="24.75" customHeight="1">
      <c r="B653" s="79" t="s">
        <v>317</v>
      </c>
      <c r="C653" s="108">
        <v>143222310</v>
      </c>
      <c r="D653" s="49"/>
      <c r="E653" s="49"/>
      <c r="F653" s="49"/>
      <c r="G653" s="49"/>
      <c r="H653" s="32">
        <f t="shared" si="24"/>
        <v>0</v>
      </c>
      <c r="I653" s="64"/>
    </row>
    <row r="654" spans="2:9" s="47" customFormat="1" ht="24.75" customHeight="1">
      <c r="B654" s="79" t="s">
        <v>318</v>
      </c>
      <c r="C654" s="108">
        <v>143222320</v>
      </c>
      <c r="D654" s="108">
        <f>SUM(D655:D656)</f>
        <v>0</v>
      </c>
      <c r="E654" s="108">
        <f>SUM(E655:E656)</f>
        <v>0</v>
      </c>
      <c r="F654" s="108">
        <f>SUM(F655:F656)</f>
        <v>0</v>
      </c>
      <c r="G654" s="108">
        <f>SUM(G655:G656)</f>
        <v>0</v>
      </c>
      <c r="H654" s="32">
        <f t="shared" si="24"/>
        <v>0</v>
      </c>
      <c r="I654" s="64"/>
    </row>
    <row r="655" spans="2:9" s="47" customFormat="1" ht="24.75" customHeight="1">
      <c r="B655" s="115" t="s">
        <v>319</v>
      </c>
      <c r="C655" s="108">
        <v>143222321</v>
      </c>
      <c r="D655" s="49"/>
      <c r="E655" s="49"/>
      <c r="F655" s="49"/>
      <c r="G655" s="49"/>
      <c r="H655" s="32">
        <f t="shared" si="24"/>
        <v>0</v>
      </c>
      <c r="I655" s="64"/>
    </row>
    <row r="656" spans="2:9" s="47" customFormat="1" ht="24.75" customHeight="1">
      <c r="B656" s="115" t="s">
        <v>320</v>
      </c>
      <c r="C656" s="108">
        <v>143222322</v>
      </c>
      <c r="D656" s="49"/>
      <c r="E656" s="49"/>
      <c r="F656" s="49"/>
      <c r="G656" s="49"/>
      <c r="H656" s="32">
        <f t="shared" si="24"/>
        <v>0</v>
      </c>
      <c r="I656" s="64"/>
    </row>
    <row r="657" spans="2:9" s="47" customFormat="1" ht="24.75" customHeight="1">
      <c r="B657" s="75" t="s">
        <v>361</v>
      </c>
      <c r="C657" s="108">
        <v>143222400</v>
      </c>
      <c r="D657" s="49"/>
      <c r="E657" s="49"/>
      <c r="F657" s="49"/>
      <c r="G657" s="49"/>
      <c r="H657" s="32">
        <f t="shared" si="24"/>
        <v>0</v>
      </c>
      <c r="I657" s="64"/>
    </row>
    <row r="658" spans="2:9" s="47" customFormat="1" ht="24.75" customHeight="1">
      <c r="B658" s="75" t="s">
        <v>367</v>
      </c>
      <c r="C658" s="108">
        <v>143222500</v>
      </c>
      <c r="D658" s="108">
        <f>SUM(D659,D662)</f>
        <v>0</v>
      </c>
      <c r="E658" s="108">
        <f>SUM(E659,E662)</f>
        <v>0</v>
      </c>
      <c r="F658" s="108">
        <f>SUM(F659,F662)</f>
        <v>0</v>
      </c>
      <c r="G658" s="108">
        <f>SUM(G659,G662)</f>
        <v>0</v>
      </c>
      <c r="H658" s="32">
        <f t="shared" si="24"/>
        <v>0</v>
      </c>
      <c r="I658" s="64"/>
    </row>
    <row r="659" spans="2:9" s="47" customFormat="1" ht="24.75" customHeight="1">
      <c r="B659" s="79" t="s">
        <v>330</v>
      </c>
      <c r="C659" s="108">
        <v>143222510</v>
      </c>
      <c r="D659" s="108">
        <f>SUM(D660:D661)</f>
        <v>0</v>
      </c>
      <c r="E659" s="108">
        <f>SUM(E660:E661)</f>
        <v>0</v>
      </c>
      <c r="F659" s="108">
        <f>SUM(F660:F661)</f>
        <v>0</v>
      </c>
      <c r="G659" s="108">
        <f>SUM(G660:G661)</f>
        <v>0</v>
      </c>
      <c r="H659" s="32">
        <f t="shared" si="24"/>
        <v>0</v>
      </c>
      <c r="I659" s="64"/>
    </row>
    <row r="660" spans="2:9" s="47" customFormat="1" ht="24.75" customHeight="1">
      <c r="B660" s="115" t="s">
        <v>317</v>
      </c>
      <c r="C660" s="108">
        <v>143222511</v>
      </c>
      <c r="D660" s="49"/>
      <c r="E660" s="49"/>
      <c r="F660" s="49"/>
      <c r="G660" s="49"/>
      <c r="H660" s="32">
        <f t="shared" si="24"/>
        <v>0</v>
      </c>
      <c r="I660" s="64"/>
    </row>
    <row r="661" spans="2:9" s="47" customFormat="1" ht="24.75" customHeight="1">
      <c r="B661" s="115" t="s">
        <v>318</v>
      </c>
      <c r="C661" s="108">
        <v>143222512</v>
      </c>
      <c r="D661" s="49"/>
      <c r="E661" s="49"/>
      <c r="F661" s="49"/>
      <c r="G661" s="49"/>
      <c r="H661" s="32">
        <f t="shared" si="24"/>
        <v>0</v>
      </c>
      <c r="I661" s="64"/>
    </row>
    <row r="662" spans="2:9" s="47" customFormat="1" ht="24.75" customHeight="1">
      <c r="B662" s="79" t="s">
        <v>411</v>
      </c>
      <c r="C662" s="108">
        <v>143222520</v>
      </c>
      <c r="D662" s="108">
        <f>SUM(D663:D664)</f>
        <v>0</v>
      </c>
      <c r="E662" s="108">
        <f>SUM(E663:E664)</f>
        <v>0</v>
      </c>
      <c r="F662" s="108">
        <f>SUM(F663:F664)</f>
        <v>0</v>
      </c>
      <c r="G662" s="108">
        <f>SUM(G663:G664)</f>
        <v>0</v>
      </c>
      <c r="H662" s="32">
        <f t="shared" si="24"/>
        <v>0</v>
      </c>
      <c r="I662" s="64"/>
    </row>
    <row r="663" spans="2:9" s="47" customFormat="1" ht="24.75" customHeight="1">
      <c r="B663" s="115" t="s">
        <v>317</v>
      </c>
      <c r="C663" s="108">
        <v>143222521</v>
      </c>
      <c r="D663" s="49"/>
      <c r="E663" s="49"/>
      <c r="F663" s="49"/>
      <c r="G663" s="49"/>
      <c r="H663" s="32">
        <f t="shared" si="24"/>
        <v>0</v>
      </c>
      <c r="I663" s="64"/>
    </row>
    <row r="664" spans="2:9" s="47" customFormat="1" ht="24.75" customHeight="1">
      <c r="B664" s="115" t="s">
        <v>318</v>
      </c>
      <c r="C664" s="108">
        <v>143222522</v>
      </c>
      <c r="D664" s="49"/>
      <c r="E664" s="49"/>
      <c r="F664" s="49"/>
      <c r="G664" s="49"/>
      <c r="H664" s="32">
        <f t="shared" si="24"/>
        <v>0</v>
      </c>
      <c r="I664" s="64"/>
    </row>
    <row r="665" spans="2:9" s="47" customFormat="1" ht="24.75" customHeight="1">
      <c r="B665" s="74" t="s">
        <v>358</v>
      </c>
      <c r="C665" s="108">
        <v>143223000</v>
      </c>
      <c r="D665" s="49"/>
      <c r="E665" s="49"/>
      <c r="F665" s="49"/>
      <c r="G665" s="49"/>
      <c r="H665" s="32">
        <f t="shared" si="24"/>
        <v>0</v>
      </c>
      <c r="I665" s="64"/>
    </row>
    <row r="666" spans="2:9" s="47" customFormat="1" ht="24.75" customHeight="1">
      <c r="B666" s="74" t="s">
        <v>363</v>
      </c>
      <c r="C666" s="108">
        <v>143224000</v>
      </c>
      <c r="D666" s="49"/>
      <c r="E666" s="49"/>
      <c r="F666" s="49"/>
      <c r="G666" s="49"/>
      <c r="H666" s="32">
        <f t="shared" si="24"/>
        <v>0</v>
      </c>
      <c r="I666" s="64"/>
    </row>
    <row r="667" spans="2:9" s="47" customFormat="1" ht="24.75" customHeight="1">
      <c r="B667" s="74" t="s">
        <v>423</v>
      </c>
      <c r="C667" s="108">
        <v>143225000</v>
      </c>
      <c r="D667" s="49"/>
      <c r="E667" s="49"/>
      <c r="F667" s="49"/>
      <c r="G667" s="49"/>
      <c r="H667" s="32">
        <f t="shared" si="24"/>
        <v>0</v>
      </c>
      <c r="I667" s="64"/>
    </row>
    <row r="668" spans="2:9" s="47" customFormat="1" ht="24.75" customHeight="1">
      <c r="B668" s="71" t="s">
        <v>359</v>
      </c>
      <c r="C668" s="108">
        <v>143300000</v>
      </c>
      <c r="D668" s="49"/>
      <c r="E668" s="49"/>
      <c r="F668" s="49"/>
      <c r="G668" s="49"/>
      <c r="H668" s="32">
        <f t="shared" si="24"/>
        <v>0</v>
      </c>
      <c r="I668" s="64"/>
    </row>
    <row r="669" spans="2:9" s="47" customFormat="1" ht="24.75" customHeight="1">
      <c r="B669" s="71" t="s">
        <v>678</v>
      </c>
      <c r="C669" s="108">
        <v>143400000</v>
      </c>
      <c r="D669" s="49">
        <f>SUM(D670:D676)</f>
        <v>0</v>
      </c>
      <c r="E669" s="49">
        <f>SUM(E670:E676)</f>
        <v>0</v>
      </c>
      <c r="F669" s="49">
        <f>SUM(F670:F676)</f>
        <v>0</v>
      </c>
      <c r="G669" s="49">
        <f>SUM(G670:G676)</f>
        <v>0</v>
      </c>
      <c r="H669" s="32">
        <f t="shared" si="24"/>
        <v>0</v>
      </c>
      <c r="I669" s="64"/>
    </row>
    <row r="670" spans="2:8" s="47" customFormat="1" ht="24.75" customHeight="1">
      <c r="B670" s="73" t="s">
        <v>662</v>
      </c>
      <c r="C670" s="111">
        <v>143410000</v>
      </c>
      <c r="D670" s="50"/>
      <c r="E670" s="51"/>
      <c r="F670" s="51"/>
      <c r="G670" s="51"/>
      <c r="H670" s="32">
        <f t="shared" si="24"/>
        <v>0</v>
      </c>
    </row>
    <row r="671" spans="2:8" s="47" customFormat="1" ht="24.75" customHeight="1">
      <c r="B671" s="73" t="s">
        <v>672</v>
      </c>
      <c r="C671" s="111">
        <v>143420000</v>
      </c>
      <c r="D671" s="50"/>
      <c r="E671" s="52"/>
      <c r="F671" s="52"/>
      <c r="G671" s="52"/>
      <c r="H671" s="32">
        <f t="shared" si="24"/>
        <v>0</v>
      </c>
    </row>
    <row r="672" spans="2:8" s="47" customFormat="1" ht="24.75" customHeight="1">
      <c r="B672" s="73" t="s">
        <v>673</v>
      </c>
      <c r="C672" s="111">
        <v>143430000</v>
      </c>
      <c r="D672" s="50"/>
      <c r="E672" s="52"/>
      <c r="F672" s="52"/>
      <c r="G672" s="52"/>
      <c r="H672" s="32">
        <f t="shared" si="24"/>
        <v>0</v>
      </c>
    </row>
    <row r="673" spans="2:8" s="47" customFormat="1" ht="24.75" customHeight="1">
      <c r="B673" s="73" t="s">
        <v>674</v>
      </c>
      <c r="C673" s="111">
        <v>143440000</v>
      </c>
      <c r="D673" s="50"/>
      <c r="E673" s="52"/>
      <c r="F673" s="52"/>
      <c r="G673" s="52"/>
      <c r="H673" s="32">
        <f t="shared" si="24"/>
        <v>0</v>
      </c>
    </row>
    <row r="674" spans="2:8" s="47" customFormat="1" ht="24.75" customHeight="1">
      <c r="B674" s="73" t="s">
        <v>675</v>
      </c>
      <c r="C674" s="111">
        <v>143450000</v>
      </c>
      <c r="D674" s="50"/>
      <c r="E674" s="52"/>
      <c r="F674" s="52"/>
      <c r="G674" s="52"/>
      <c r="H674" s="32">
        <f t="shared" si="24"/>
        <v>0</v>
      </c>
    </row>
    <row r="675" spans="2:8" s="47" customFormat="1" ht="24.75" customHeight="1">
      <c r="B675" s="73" t="s">
        <v>676</v>
      </c>
      <c r="C675" s="111">
        <v>143460000</v>
      </c>
      <c r="D675" s="50"/>
      <c r="E675" s="52"/>
      <c r="F675" s="52"/>
      <c r="G675" s="52"/>
      <c r="H675" s="32">
        <f t="shared" si="24"/>
        <v>0</v>
      </c>
    </row>
    <row r="676" spans="2:8" s="47" customFormat="1" ht="24.75" customHeight="1">
      <c r="B676" s="73" t="s">
        <v>677</v>
      </c>
      <c r="C676" s="111">
        <v>143470000</v>
      </c>
      <c r="D676" s="50"/>
      <c r="E676" s="52"/>
      <c r="F676" s="52"/>
      <c r="G676" s="52"/>
      <c r="H676" s="32">
        <f t="shared" si="24"/>
        <v>0</v>
      </c>
    </row>
    <row r="677" spans="2:9" s="47" customFormat="1" ht="24.75" customHeight="1">
      <c r="B677" s="82" t="s">
        <v>709</v>
      </c>
      <c r="C677" s="108">
        <v>144000000</v>
      </c>
      <c r="D677" s="108">
        <f>SUM(D678:D679)</f>
        <v>0</v>
      </c>
      <c r="E677" s="108">
        <f>SUM(E678:E679)</f>
        <v>0</v>
      </c>
      <c r="F677" s="108">
        <f>SUM(F678:F679)</f>
        <v>0</v>
      </c>
      <c r="G677" s="108">
        <f>SUM(G678:G679)</f>
        <v>0</v>
      </c>
      <c r="H677" s="32">
        <f t="shared" si="24"/>
        <v>0</v>
      </c>
      <c r="I677" s="64"/>
    </row>
    <row r="678" spans="2:9" s="47" customFormat="1" ht="24.75" customHeight="1">
      <c r="B678" s="71" t="s">
        <v>405</v>
      </c>
      <c r="C678" s="108">
        <v>144100000</v>
      </c>
      <c r="D678" s="49"/>
      <c r="E678" s="49"/>
      <c r="F678" s="49"/>
      <c r="G678" s="49"/>
      <c r="H678" s="32">
        <f t="shared" si="24"/>
        <v>0</v>
      </c>
      <c r="I678" s="64"/>
    </row>
    <row r="679" spans="2:9" s="47" customFormat="1" ht="24.75" customHeight="1">
      <c r="B679" s="71" t="s">
        <v>466</v>
      </c>
      <c r="C679" s="108">
        <v>144200000</v>
      </c>
      <c r="D679" s="49"/>
      <c r="E679" s="49"/>
      <c r="F679" s="49"/>
      <c r="G679" s="49"/>
      <c r="H679" s="32">
        <f t="shared" si="24"/>
        <v>0</v>
      </c>
      <c r="I679" s="64"/>
    </row>
    <row r="680" spans="2:9" s="47" customFormat="1" ht="24.75" customHeight="1">
      <c r="B680" s="66" t="s">
        <v>365</v>
      </c>
      <c r="C680" s="116">
        <v>150000000</v>
      </c>
      <c r="D680" s="116">
        <f>SUM(D681,D684,D685,D686,D687,D688)</f>
        <v>0</v>
      </c>
      <c r="E680" s="116">
        <f>SUM(E681,E684,E685,E686,E687,E688)</f>
        <v>0</v>
      </c>
      <c r="F680" s="116">
        <f>SUM(F681,F684,F685,F686,F687,F688)</f>
        <v>0</v>
      </c>
      <c r="G680" s="116">
        <f>SUM(G681,G684,G685,G686,G687,G688)</f>
        <v>0</v>
      </c>
      <c r="H680" s="32">
        <f t="shared" si="24"/>
        <v>0</v>
      </c>
      <c r="I680" s="64"/>
    </row>
    <row r="681" spans="2:9" s="47" customFormat="1" ht="24.75" customHeight="1">
      <c r="B681" s="68" t="s">
        <v>406</v>
      </c>
      <c r="C681" s="116">
        <v>151000000</v>
      </c>
      <c r="D681" s="116">
        <f>SUM(D682:D683)</f>
        <v>0</v>
      </c>
      <c r="E681" s="116">
        <f>SUM(E682:E683)</f>
        <v>0</v>
      </c>
      <c r="F681" s="116">
        <f>SUM(F682:F683)</f>
        <v>0</v>
      </c>
      <c r="G681" s="116">
        <f>SUM(G682:G683)</f>
        <v>0</v>
      </c>
      <c r="H681" s="32">
        <f t="shared" si="24"/>
        <v>0</v>
      </c>
      <c r="I681" s="64"/>
    </row>
    <row r="682" spans="2:9" s="47" customFormat="1" ht="24.75" customHeight="1">
      <c r="B682" s="71" t="s">
        <v>407</v>
      </c>
      <c r="C682" s="108">
        <v>151100000</v>
      </c>
      <c r="D682" s="49"/>
      <c r="E682" s="49"/>
      <c r="F682" s="49"/>
      <c r="G682" s="49"/>
      <c r="H682" s="32">
        <f t="shared" si="24"/>
        <v>0</v>
      </c>
      <c r="I682" s="64"/>
    </row>
    <row r="683" spans="2:9" s="47" customFormat="1" ht="24.75" customHeight="1">
      <c r="B683" s="71" t="s">
        <v>334</v>
      </c>
      <c r="C683" s="108">
        <v>151200000</v>
      </c>
      <c r="D683" s="49"/>
      <c r="E683" s="49"/>
      <c r="F683" s="49"/>
      <c r="G683" s="49"/>
      <c r="H683" s="32">
        <f t="shared" si="24"/>
        <v>0</v>
      </c>
      <c r="I683" s="64"/>
    </row>
    <row r="684" spans="2:9" s="47" customFormat="1" ht="24.75" customHeight="1">
      <c r="B684" s="68" t="s">
        <v>415</v>
      </c>
      <c r="C684" s="108">
        <v>152000000</v>
      </c>
      <c r="D684" s="49"/>
      <c r="E684" s="49"/>
      <c r="F684" s="49"/>
      <c r="G684" s="49"/>
      <c r="H684" s="32">
        <f t="shared" si="24"/>
        <v>0</v>
      </c>
      <c r="I684" s="64"/>
    </row>
    <row r="685" spans="2:9" s="47" customFormat="1" ht="24.75" customHeight="1">
      <c r="B685" s="68" t="s">
        <v>418</v>
      </c>
      <c r="C685" s="108">
        <v>153000000</v>
      </c>
      <c r="D685" s="49"/>
      <c r="E685" s="49"/>
      <c r="F685" s="49"/>
      <c r="G685" s="49"/>
      <c r="H685" s="32">
        <f t="shared" si="24"/>
        <v>0</v>
      </c>
      <c r="I685" s="64"/>
    </row>
    <row r="686" spans="2:9" s="47" customFormat="1" ht="24.75" customHeight="1">
      <c r="B686" s="68" t="s">
        <v>420</v>
      </c>
      <c r="C686" s="108">
        <v>154000000</v>
      </c>
      <c r="D686" s="49"/>
      <c r="E686" s="49"/>
      <c r="F686" s="49"/>
      <c r="G686" s="49"/>
      <c r="H686" s="32">
        <f t="shared" si="24"/>
        <v>0</v>
      </c>
      <c r="I686" s="64"/>
    </row>
    <row r="687" spans="2:9" s="47" customFormat="1" ht="24.75" customHeight="1">
      <c r="B687" s="68" t="s">
        <v>424</v>
      </c>
      <c r="C687" s="108">
        <v>155000000</v>
      </c>
      <c r="D687" s="49"/>
      <c r="E687" s="49"/>
      <c r="F687" s="49"/>
      <c r="G687" s="49"/>
      <c r="H687" s="32">
        <f t="shared" si="24"/>
        <v>0</v>
      </c>
      <c r="I687" s="64"/>
    </row>
    <row r="688" spans="2:9" s="47" customFormat="1" ht="24.75" customHeight="1" thickBot="1">
      <c r="B688" s="118" t="s">
        <v>426</v>
      </c>
      <c r="C688" s="119">
        <v>156000000</v>
      </c>
      <c r="D688" s="120"/>
      <c r="E688" s="120"/>
      <c r="F688" s="120"/>
      <c r="G688" s="120"/>
      <c r="H688" s="35">
        <f t="shared" si="24"/>
        <v>0</v>
      </c>
      <c r="I688" s="64"/>
    </row>
    <row r="689" spans="2:9" ht="15.75">
      <c r="B689" s="45"/>
      <c r="C689" s="46"/>
      <c r="D689" s="46"/>
      <c r="E689" s="46"/>
      <c r="F689" s="46"/>
      <c r="G689" s="46"/>
      <c r="H689" s="46"/>
      <c r="I689" s="1"/>
    </row>
    <row r="690" spans="2:9" ht="15.75">
      <c r="B690" s="5"/>
      <c r="C690" s="9"/>
      <c r="D690" s="9"/>
      <c r="E690" s="9"/>
      <c r="F690" s="9"/>
      <c r="G690" s="9"/>
      <c r="H690" s="9"/>
      <c r="I690" s="1"/>
    </row>
    <row r="691" spans="2:9" ht="15.75">
      <c r="B691" s="5"/>
      <c r="C691" s="9"/>
      <c r="D691" s="9"/>
      <c r="E691" s="9"/>
      <c r="F691" s="9"/>
      <c r="G691" s="9"/>
      <c r="H691" s="9"/>
      <c r="I691" s="1"/>
    </row>
    <row r="692" spans="2:9" ht="15.75">
      <c r="B692" s="5"/>
      <c r="C692" s="9"/>
      <c r="D692" s="9"/>
      <c r="E692" s="9"/>
      <c r="F692" s="9"/>
      <c r="G692" s="9"/>
      <c r="H692" s="9"/>
      <c r="I692" s="1"/>
    </row>
    <row r="693" spans="2:9" ht="15.75">
      <c r="B693" s="5"/>
      <c r="C693" s="9"/>
      <c r="D693" s="9"/>
      <c r="E693" s="9"/>
      <c r="F693" s="9"/>
      <c r="G693" s="9"/>
      <c r="H693" s="9"/>
      <c r="I693" s="1"/>
    </row>
    <row r="694" spans="2:8" ht="15.75">
      <c r="B694" s="6"/>
      <c r="C694" s="7"/>
      <c r="D694" s="6"/>
      <c r="E694" s="6"/>
      <c r="F694" s="6"/>
      <c r="G694" s="6"/>
      <c r="H694" s="6"/>
    </row>
    <row r="695" spans="2:8" ht="20.25">
      <c r="B695" s="24" t="s">
        <v>578</v>
      </c>
      <c r="C695" s="10"/>
      <c r="D695" s="6"/>
      <c r="E695" s="6"/>
      <c r="F695" s="6"/>
      <c r="G695" s="6"/>
      <c r="H695" s="6"/>
    </row>
    <row r="696" spans="2:8" ht="15.75">
      <c r="B696" s="131"/>
      <c r="C696" s="131"/>
      <c r="D696" s="6"/>
      <c r="E696" s="6"/>
      <c r="F696" s="6"/>
      <c r="G696" s="6"/>
      <c r="H696" s="6"/>
    </row>
    <row r="697" spans="2:8" ht="15.75">
      <c r="B697" s="18" t="s">
        <v>579</v>
      </c>
      <c r="C697" s="11"/>
      <c r="D697" s="6"/>
      <c r="E697" s="6"/>
      <c r="F697" s="6"/>
      <c r="G697" s="6"/>
      <c r="H697" s="6"/>
    </row>
    <row r="698" spans="2:8" ht="15.75">
      <c r="B698" s="18" t="s">
        <v>563</v>
      </c>
      <c r="C698" s="11"/>
      <c r="D698" s="6"/>
      <c r="E698" s="6"/>
      <c r="F698" s="6"/>
      <c r="G698" s="6"/>
      <c r="H698" s="6"/>
    </row>
    <row r="699" spans="2:8" ht="15.75">
      <c r="B699" s="18" t="s">
        <v>579</v>
      </c>
      <c r="C699" s="11"/>
      <c r="D699" s="6"/>
      <c r="E699" s="6"/>
      <c r="F699" s="6"/>
      <c r="G699" s="6"/>
      <c r="H699" s="6"/>
    </row>
    <row r="700" spans="2:8" ht="13.5" customHeight="1">
      <c r="B700" s="19" t="s">
        <v>304</v>
      </c>
      <c r="C700" s="10"/>
      <c r="D700" s="6"/>
      <c r="E700" s="6"/>
      <c r="F700" s="6"/>
      <c r="G700" s="6"/>
      <c r="H700" s="6"/>
    </row>
    <row r="701" spans="2:8" ht="28.5" customHeight="1">
      <c r="B701" s="25" t="s">
        <v>10</v>
      </c>
      <c r="C701" s="8"/>
      <c r="D701" s="28"/>
      <c r="E701" s="6"/>
      <c r="F701" s="6"/>
      <c r="G701" s="6"/>
      <c r="H701" s="6"/>
    </row>
    <row r="702" spans="2:8" ht="15.75">
      <c r="B702" s="25" t="s">
        <v>11</v>
      </c>
      <c r="C702" s="8"/>
      <c r="D702" s="28"/>
      <c r="E702" s="6"/>
      <c r="F702" s="6"/>
      <c r="G702" s="6"/>
      <c r="H702" s="6"/>
    </row>
    <row r="703" spans="2:8" ht="15.75">
      <c r="B703" s="18" t="s">
        <v>579</v>
      </c>
      <c r="C703" s="11"/>
      <c r="D703" s="28"/>
      <c r="E703" s="6"/>
      <c r="F703" s="6"/>
      <c r="G703" s="6"/>
      <c r="H703" s="6"/>
    </row>
    <row r="704" spans="2:8" ht="15.75">
      <c r="B704" s="18" t="s">
        <v>580</v>
      </c>
      <c r="C704" s="11"/>
      <c r="D704" s="28"/>
      <c r="E704" s="6"/>
      <c r="F704" s="6"/>
      <c r="G704" s="6"/>
      <c r="H704" s="6"/>
    </row>
    <row r="705" spans="2:8" ht="15.75">
      <c r="B705" s="18" t="s">
        <v>579</v>
      </c>
      <c r="C705" s="11"/>
      <c r="D705" s="6"/>
      <c r="E705" s="6"/>
      <c r="F705" s="6"/>
      <c r="G705" s="6"/>
      <c r="H705" s="6"/>
    </row>
    <row r="706" spans="2:8" ht="15.75">
      <c r="B706" s="18" t="s">
        <v>596</v>
      </c>
      <c r="C706" s="11"/>
      <c r="D706" s="28"/>
      <c r="E706" s="6"/>
      <c r="F706" s="6"/>
      <c r="G706" s="6"/>
      <c r="H706" s="6"/>
    </row>
    <row r="707" spans="2:8" ht="15.75">
      <c r="B707" s="18" t="s">
        <v>579</v>
      </c>
      <c r="C707" s="11"/>
      <c r="D707" s="6"/>
      <c r="E707" s="6"/>
      <c r="F707" s="6"/>
      <c r="G707" s="6"/>
      <c r="H707" s="6"/>
    </row>
    <row r="708" spans="2:8" ht="15.75">
      <c r="B708" s="18" t="s">
        <v>597</v>
      </c>
      <c r="C708" s="11"/>
      <c r="D708" s="28"/>
      <c r="E708" s="6"/>
      <c r="F708" s="6"/>
      <c r="G708" s="6"/>
      <c r="H708" s="6"/>
    </row>
    <row r="709" spans="2:8" ht="15.75">
      <c r="B709" s="18" t="s">
        <v>579</v>
      </c>
      <c r="C709" s="11"/>
      <c r="D709" s="6"/>
      <c r="E709" s="6"/>
      <c r="F709" s="6"/>
      <c r="G709" s="6"/>
      <c r="H709" s="6"/>
    </row>
    <row r="710" spans="2:8" ht="15.75">
      <c r="B710" s="20" t="s">
        <v>592</v>
      </c>
      <c r="C710" s="12"/>
      <c r="D710" s="28"/>
      <c r="E710" s="6"/>
      <c r="F710" s="6"/>
      <c r="G710" s="6"/>
      <c r="H710" s="6"/>
    </row>
    <row r="711" spans="2:8" ht="15.75">
      <c r="B711" s="21" t="s">
        <v>564</v>
      </c>
      <c r="C711" s="13"/>
      <c r="D711" s="28"/>
      <c r="E711" s="6"/>
      <c r="F711" s="6"/>
      <c r="G711" s="6"/>
      <c r="H711" s="6"/>
    </row>
    <row r="712" spans="2:8" ht="15.75">
      <c r="B712" s="21" t="s">
        <v>565</v>
      </c>
      <c r="C712" s="13"/>
      <c r="D712" s="28"/>
      <c r="E712" s="6"/>
      <c r="F712" s="6"/>
      <c r="G712" s="6"/>
      <c r="H712" s="6"/>
    </row>
    <row r="713" spans="2:8" ht="15.75">
      <c r="B713" s="21" t="s">
        <v>566</v>
      </c>
      <c r="C713" s="13"/>
      <c r="D713" s="28"/>
      <c r="E713" s="6"/>
      <c r="F713" s="6"/>
      <c r="G713" s="6"/>
      <c r="H713" s="6"/>
    </row>
    <row r="714" spans="2:8" ht="15.75">
      <c r="B714" s="21" t="s">
        <v>567</v>
      </c>
      <c r="C714" s="13"/>
      <c r="D714" s="28"/>
      <c r="E714" s="6"/>
      <c r="F714" s="6"/>
      <c r="G714" s="6"/>
      <c r="H714" s="6"/>
    </row>
    <row r="715" spans="2:8" ht="15.75">
      <c r="B715" s="21" t="s">
        <v>568</v>
      </c>
      <c r="C715" s="13"/>
      <c r="D715" s="28"/>
      <c r="E715" s="6"/>
      <c r="F715" s="6"/>
      <c r="G715" s="6"/>
      <c r="H715" s="6"/>
    </row>
    <row r="716" spans="2:8" ht="15.75">
      <c r="B716" s="21" t="s">
        <v>569</v>
      </c>
      <c r="C716" s="13"/>
      <c r="D716" s="28"/>
      <c r="E716" s="6"/>
      <c r="F716" s="6"/>
      <c r="G716" s="6"/>
      <c r="H716" s="6"/>
    </row>
    <row r="717" spans="2:8" ht="15.75">
      <c r="B717" s="21" t="s">
        <v>570</v>
      </c>
      <c r="C717" s="13"/>
      <c r="D717" s="28"/>
      <c r="E717" s="6"/>
      <c r="F717" s="6"/>
      <c r="G717" s="6"/>
      <c r="H717" s="6"/>
    </row>
    <row r="718" spans="2:8" ht="15.75">
      <c r="B718" s="21" t="s">
        <v>571</v>
      </c>
      <c r="C718" s="13"/>
      <c r="D718" s="28"/>
      <c r="E718" s="6"/>
      <c r="F718" s="6"/>
      <c r="G718" s="6"/>
      <c r="H718" s="6"/>
    </row>
    <row r="719" spans="2:8" ht="15.75">
      <c r="B719" s="18" t="s">
        <v>579</v>
      </c>
      <c r="C719" s="11"/>
      <c r="D719" s="6"/>
      <c r="E719" s="6"/>
      <c r="F719" s="6"/>
      <c r="G719" s="6"/>
      <c r="H719" s="6"/>
    </row>
    <row r="720" spans="2:8" ht="15.75">
      <c r="B720" s="18" t="s">
        <v>598</v>
      </c>
      <c r="C720" s="14"/>
      <c r="D720" s="28"/>
      <c r="E720" s="6"/>
      <c r="F720" s="6"/>
      <c r="G720" s="6"/>
      <c r="H720" s="6"/>
    </row>
    <row r="721" spans="2:8" ht="15.75">
      <c r="B721" s="18" t="s">
        <v>579</v>
      </c>
      <c r="C721" s="11"/>
      <c r="D721" s="28"/>
      <c r="E721" s="6"/>
      <c r="F721" s="6"/>
      <c r="G721" s="6"/>
      <c r="H721" s="6"/>
    </row>
    <row r="722" spans="2:8" ht="15.75">
      <c r="B722" s="20" t="s">
        <v>599</v>
      </c>
      <c r="C722" s="12"/>
      <c r="D722" s="28"/>
      <c r="E722" s="6"/>
      <c r="F722" s="6"/>
      <c r="G722" s="6"/>
      <c r="H722" s="6"/>
    </row>
    <row r="723" spans="2:8" ht="15.75">
      <c r="B723" s="22" t="s">
        <v>581</v>
      </c>
      <c r="C723" s="15"/>
      <c r="D723" s="28"/>
      <c r="E723" s="6"/>
      <c r="F723" s="6"/>
      <c r="G723" s="6"/>
      <c r="H723" s="6"/>
    </row>
    <row r="724" spans="2:8" ht="15.75">
      <c r="B724" s="26" t="s">
        <v>600</v>
      </c>
      <c r="C724" s="16"/>
      <c r="D724" s="28"/>
      <c r="E724" s="6"/>
      <c r="F724" s="6"/>
      <c r="G724" s="6"/>
      <c r="H724" s="6"/>
    </row>
    <row r="725" spans="2:8" ht="15.75">
      <c r="B725" s="26" t="s">
        <v>601</v>
      </c>
      <c r="C725" s="16"/>
      <c r="D725" s="28"/>
      <c r="E725" s="6"/>
      <c r="F725" s="6"/>
      <c r="G725" s="6"/>
      <c r="H725" s="6"/>
    </row>
    <row r="726" spans="2:8" ht="15.75">
      <c r="B726" s="22" t="s">
        <v>582</v>
      </c>
      <c r="C726" s="15"/>
      <c r="D726" s="28"/>
      <c r="E726" s="6"/>
      <c r="F726" s="6"/>
      <c r="G726" s="6"/>
      <c r="H726" s="6"/>
    </row>
    <row r="727" spans="2:8" ht="15.75">
      <c r="B727" s="26" t="s">
        <v>602</v>
      </c>
      <c r="C727" s="16"/>
      <c r="D727" s="28"/>
      <c r="E727" s="6"/>
      <c r="F727" s="6"/>
      <c r="G727" s="6"/>
      <c r="H727" s="6"/>
    </row>
    <row r="728" spans="2:8" ht="15.75">
      <c r="B728" s="26" t="s">
        <v>603</v>
      </c>
      <c r="C728" s="16"/>
      <c r="D728" s="28"/>
      <c r="E728" s="6"/>
      <c r="F728" s="6"/>
      <c r="G728" s="6"/>
      <c r="H728" s="6"/>
    </row>
    <row r="729" spans="2:8" ht="15.75">
      <c r="B729" s="22" t="s">
        <v>583</v>
      </c>
      <c r="C729" s="15"/>
      <c r="D729" s="28"/>
      <c r="E729" s="6"/>
      <c r="F729" s="6"/>
      <c r="G729" s="6"/>
      <c r="H729" s="6"/>
    </row>
    <row r="730" spans="2:8" ht="15.75">
      <c r="B730" s="26" t="s">
        <v>604</v>
      </c>
      <c r="C730" s="16"/>
      <c r="D730" s="28"/>
      <c r="E730" s="6"/>
      <c r="F730" s="6"/>
      <c r="G730" s="6"/>
      <c r="H730" s="6"/>
    </row>
    <row r="731" spans="2:8" ht="15.75">
      <c r="B731" s="26" t="s">
        <v>605</v>
      </c>
      <c r="C731" s="16"/>
      <c r="D731" s="28"/>
      <c r="E731" s="6"/>
      <c r="F731" s="6"/>
      <c r="G731" s="6"/>
      <c r="H731" s="6"/>
    </row>
    <row r="732" spans="2:8" ht="15.75">
      <c r="B732" s="22" t="s">
        <v>584</v>
      </c>
      <c r="C732" s="15"/>
      <c r="D732" s="28"/>
      <c r="E732" s="6"/>
      <c r="F732" s="6"/>
      <c r="G732" s="6"/>
      <c r="H732" s="6"/>
    </row>
    <row r="733" spans="2:8" ht="15.75">
      <c r="B733" s="26" t="s">
        <v>606</v>
      </c>
      <c r="C733" s="16"/>
      <c r="D733" s="28"/>
      <c r="E733" s="6"/>
      <c r="F733" s="6"/>
      <c r="G733" s="6"/>
      <c r="H733" s="6"/>
    </row>
    <row r="734" spans="2:8" ht="15.75">
      <c r="B734" s="26" t="s">
        <v>607</v>
      </c>
      <c r="C734" s="16"/>
      <c r="D734" s="28"/>
      <c r="E734" s="6"/>
      <c r="F734" s="6"/>
      <c r="G734" s="6"/>
      <c r="H734" s="6"/>
    </row>
    <row r="735" spans="2:8" ht="15.75">
      <c r="B735" s="22" t="s">
        <v>594</v>
      </c>
      <c r="C735" s="15"/>
      <c r="D735" s="28"/>
      <c r="E735" s="6"/>
      <c r="F735" s="6"/>
      <c r="G735" s="6"/>
      <c r="H735" s="6"/>
    </row>
    <row r="736" spans="2:8" ht="15.75">
      <c r="B736" s="22" t="s">
        <v>585</v>
      </c>
      <c r="C736" s="15"/>
      <c r="D736" s="28"/>
      <c r="E736" s="6"/>
      <c r="F736" s="6"/>
      <c r="G736" s="6"/>
      <c r="H736" s="6"/>
    </row>
    <row r="737" spans="2:8" ht="15.75">
      <c r="B737" s="26" t="s">
        <v>608</v>
      </c>
      <c r="C737" s="16"/>
      <c r="D737" s="28"/>
      <c r="E737" s="6"/>
      <c r="F737" s="6"/>
      <c r="G737" s="6"/>
      <c r="H737" s="6"/>
    </row>
    <row r="738" spans="2:8" ht="15.75">
      <c r="B738" s="26" t="s">
        <v>609</v>
      </c>
      <c r="C738" s="16"/>
      <c r="D738" s="28"/>
      <c r="E738" s="6"/>
      <c r="F738" s="6"/>
      <c r="G738" s="6"/>
      <c r="H738" s="6"/>
    </row>
    <row r="739" spans="2:8" ht="15.75">
      <c r="B739" s="22" t="s">
        <v>586</v>
      </c>
      <c r="C739" s="15"/>
      <c r="D739" s="28"/>
      <c r="E739" s="6"/>
      <c r="F739" s="6"/>
      <c r="G739" s="6"/>
      <c r="H739" s="6"/>
    </row>
    <row r="740" spans="2:8" ht="15.75">
      <c r="B740" s="26" t="s">
        <v>610</v>
      </c>
      <c r="C740" s="16"/>
      <c r="D740" s="28"/>
      <c r="E740" s="6"/>
      <c r="F740" s="6"/>
      <c r="G740" s="6"/>
      <c r="H740" s="6"/>
    </row>
    <row r="741" spans="2:8" ht="15.75">
      <c r="B741" s="26" t="s">
        <v>611</v>
      </c>
      <c r="C741" s="16"/>
      <c r="D741" s="28"/>
      <c r="E741" s="6"/>
      <c r="F741" s="6"/>
      <c r="G741" s="6"/>
      <c r="H741" s="6"/>
    </row>
    <row r="742" spans="2:8" ht="15.75">
      <c r="B742" s="18" t="s">
        <v>579</v>
      </c>
      <c r="C742" s="11"/>
      <c r="D742" s="28"/>
      <c r="E742" s="6"/>
      <c r="F742" s="6"/>
      <c r="G742" s="6"/>
      <c r="H742" s="6"/>
    </row>
    <row r="743" spans="2:8" ht="15.75">
      <c r="B743" s="20" t="s">
        <v>612</v>
      </c>
      <c r="C743" s="12"/>
      <c r="D743" s="28"/>
      <c r="E743" s="6"/>
      <c r="F743" s="6"/>
      <c r="G743" s="6"/>
      <c r="H743" s="6"/>
    </row>
    <row r="744" spans="2:8" ht="15.75">
      <c r="B744" s="22" t="s">
        <v>581</v>
      </c>
      <c r="C744" s="15"/>
      <c r="D744" s="28"/>
      <c r="E744" s="6"/>
      <c r="F744" s="6"/>
      <c r="G744" s="6"/>
      <c r="H744" s="6"/>
    </row>
    <row r="745" spans="2:8" ht="15.75">
      <c r="B745" s="26" t="s">
        <v>613</v>
      </c>
      <c r="C745" s="16"/>
      <c r="D745" s="28"/>
      <c r="E745" s="6"/>
      <c r="F745" s="6"/>
      <c r="G745" s="6"/>
      <c r="H745" s="6"/>
    </row>
    <row r="746" spans="2:8" ht="15.75">
      <c r="B746" s="26" t="s">
        <v>614</v>
      </c>
      <c r="C746" s="16"/>
      <c r="D746" s="28"/>
      <c r="E746" s="6"/>
      <c r="F746" s="6"/>
      <c r="G746" s="6"/>
      <c r="H746" s="6"/>
    </row>
    <row r="747" spans="2:8" ht="15.75">
      <c r="B747" s="22" t="s">
        <v>582</v>
      </c>
      <c r="C747" s="15"/>
      <c r="D747" s="28"/>
      <c r="E747" s="6"/>
      <c r="F747" s="6"/>
      <c r="G747" s="6"/>
      <c r="H747" s="6"/>
    </row>
    <row r="748" spans="2:8" ht="15.75">
      <c r="B748" s="26" t="s">
        <v>615</v>
      </c>
      <c r="C748" s="16"/>
      <c r="D748" s="28"/>
      <c r="E748" s="6"/>
      <c r="F748" s="6"/>
      <c r="G748" s="6"/>
      <c r="H748" s="6"/>
    </row>
    <row r="749" spans="2:8" ht="15.75">
      <c r="B749" s="26" t="s">
        <v>616</v>
      </c>
      <c r="C749" s="16"/>
      <c r="D749" s="28"/>
      <c r="E749" s="6"/>
      <c r="F749" s="6"/>
      <c r="G749" s="6"/>
      <c r="H749" s="6"/>
    </row>
    <row r="750" spans="2:8" ht="15.75">
      <c r="B750" s="22" t="s">
        <v>583</v>
      </c>
      <c r="C750" s="15"/>
      <c r="D750" s="28"/>
      <c r="E750" s="6"/>
      <c r="F750" s="6"/>
      <c r="G750" s="6"/>
      <c r="H750" s="6"/>
    </row>
    <row r="751" spans="2:8" ht="15.75">
      <c r="B751" s="26" t="s">
        <v>617</v>
      </c>
      <c r="C751" s="16"/>
      <c r="D751" s="28"/>
      <c r="E751" s="6"/>
      <c r="F751" s="6"/>
      <c r="G751" s="6"/>
      <c r="H751" s="6"/>
    </row>
    <row r="752" spans="2:8" ht="15.75">
      <c r="B752" s="26" t="s">
        <v>618</v>
      </c>
      <c r="C752" s="16"/>
      <c r="D752" s="28"/>
      <c r="E752" s="6"/>
      <c r="F752" s="6"/>
      <c r="G752" s="6"/>
      <c r="H752" s="6"/>
    </row>
    <row r="753" spans="2:8" ht="15.75">
      <c r="B753" s="22" t="s">
        <v>584</v>
      </c>
      <c r="C753" s="15"/>
      <c r="D753" s="28"/>
      <c r="E753" s="6"/>
      <c r="F753" s="6"/>
      <c r="G753" s="6"/>
      <c r="H753" s="6"/>
    </row>
    <row r="754" spans="2:8" ht="15.75">
      <c r="B754" s="26" t="s">
        <v>619</v>
      </c>
      <c r="C754" s="16"/>
      <c r="D754" s="28"/>
      <c r="E754" s="6"/>
      <c r="F754" s="6"/>
      <c r="G754" s="6"/>
      <c r="H754" s="6"/>
    </row>
    <row r="755" spans="2:8" ht="15.75">
      <c r="B755" s="26" t="s">
        <v>620</v>
      </c>
      <c r="C755" s="16"/>
      <c r="D755" s="28"/>
      <c r="E755" s="6"/>
      <c r="F755" s="6"/>
      <c r="G755" s="6"/>
      <c r="H755" s="6"/>
    </row>
    <row r="756" spans="2:8" ht="15.75">
      <c r="B756" s="22" t="s">
        <v>594</v>
      </c>
      <c r="C756" s="15"/>
      <c r="D756" s="28"/>
      <c r="E756" s="6"/>
      <c r="F756" s="6"/>
      <c r="G756" s="6"/>
      <c r="H756" s="6"/>
    </row>
    <row r="757" spans="2:8" ht="15.75">
      <c r="B757" s="22" t="s">
        <v>585</v>
      </c>
      <c r="C757" s="15"/>
      <c r="D757" s="28"/>
      <c r="E757" s="6"/>
      <c r="F757" s="6"/>
      <c r="G757" s="6"/>
      <c r="H757" s="6"/>
    </row>
    <row r="758" spans="2:8" ht="15.75">
      <c r="B758" s="26" t="s">
        <v>621</v>
      </c>
      <c r="C758" s="16"/>
      <c r="D758" s="28"/>
      <c r="E758" s="6"/>
      <c r="F758" s="6"/>
      <c r="G758" s="6"/>
      <c r="H758" s="6"/>
    </row>
    <row r="759" spans="2:8" ht="15.75">
      <c r="B759" s="26" t="s">
        <v>622</v>
      </c>
      <c r="C759" s="16"/>
      <c r="D759" s="28"/>
      <c r="E759" s="6"/>
      <c r="F759" s="6"/>
      <c r="G759" s="6"/>
      <c r="H759" s="6"/>
    </row>
    <row r="760" spans="2:8" ht="15.75">
      <c r="B760" s="22" t="s">
        <v>586</v>
      </c>
      <c r="C760" s="15"/>
      <c r="D760" s="28"/>
      <c r="E760" s="6"/>
      <c r="F760" s="6"/>
      <c r="G760" s="6"/>
      <c r="H760" s="6"/>
    </row>
    <row r="761" spans="2:8" ht="15.75">
      <c r="B761" s="26" t="s">
        <v>623</v>
      </c>
      <c r="C761" s="16"/>
      <c r="D761" s="28"/>
      <c r="E761" s="6"/>
      <c r="F761" s="6"/>
      <c r="G761" s="6"/>
      <c r="H761" s="6"/>
    </row>
    <row r="762" spans="2:8" ht="15.75">
      <c r="B762" s="26" t="s">
        <v>624</v>
      </c>
      <c r="C762" s="16"/>
      <c r="D762" s="28"/>
      <c r="E762" s="6"/>
      <c r="F762" s="6"/>
      <c r="G762" s="6"/>
      <c r="H762" s="6"/>
    </row>
    <row r="763" spans="2:8" ht="15.75">
      <c r="B763" s="18" t="s">
        <v>579</v>
      </c>
      <c r="C763" s="11"/>
      <c r="D763" s="6"/>
      <c r="E763" s="6"/>
      <c r="F763" s="6"/>
      <c r="G763" s="6"/>
      <c r="H763" s="6"/>
    </row>
    <row r="764" spans="2:8" ht="15.75">
      <c r="B764" s="18" t="s">
        <v>579</v>
      </c>
      <c r="C764" s="11"/>
      <c r="D764" s="6"/>
      <c r="E764" s="6"/>
      <c r="F764" s="6"/>
      <c r="G764" s="6"/>
      <c r="H764" s="6"/>
    </row>
    <row r="765" spans="2:8" ht="15.75">
      <c r="B765" s="19" t="s">
        <v>399</v>
      </c>
      <c r="C765" s="10"/>
      <c r="D765" s="28"/>
      <c r="E765" s="6"/>
      <c r="F765" s="6"/>
      <c r="G765" s="6"/>
      <c r="H765" s="6"/>
    </row>
    <row r="766" spans="2:8" ht="15.75">
      <c r="B766" s="18" t="s">
        <v>579</v>
      </c>
      <c r="C766" s="11"/>
      <c r="D766" s="6"/>
      <c r="E766" s="6"/>
      <c r="F766" s="6"/>
      <c r="G766" s="6"/>
      <c r="H766" s="6"/>
    </row>
    <row r="767" spans="2:8" ht="15.75">
      <c r="B767" s="18" t="s">
        <v>596</v>
      </c>
      <c r="C767" s="11"/>
      <c r="D767" s="28"/>
      <c r="E767" s="6"/>
      <c r="F767" s="6"/>
      <c r="G767" s="6"/>
      <c r="H767" s="6"/>
    </row>
    <row r="768" spans="2:8" ht="15.75">
      <c r="B768" s="18" t="s">
        <v>579</v>
      </c>
      <c r="C768" s="11"/>
      <c r="D768" s="6"/>
      <c r="E768" s="6"/>
      <c r="F768" s="6"/>
      <c r="G768" s="6"/>
      <c r="H768" s="6"/>
    </row>
    <row r="769" spans="2:8" ht="15.75">
      <c r="B769" s="18" t="s">
        <v>597</v>
      </c>
      <c r="C769" s="11"/>
      <c r="D769" s="28"/>
      <c r="E769" s="6"/>
      <c r="F769" s="6"/>
      <c r="G769" s="6"/>
      <c r="H769" s="6"/>
    </row>
    <row r="770" spans="2:8" ht="15.75">
      <c r="B770" s="18" t="s">
        <v>646</v>
      </c>
      <c r="C770" s="11"/>
      <c r="D770" s="28"/>
      <c r="E770" s="6"/>
      <c r="F770" s="6"/>
      <c r="G770" s="6"/>
      <c r="H770" s="6"/>
    </row>
    <row r="771" spans="2:8" ht="15.75">
      <c r="B771" s="18" t="s">
        <v>579</v>
      </c>
      <c r="C771" s="11"/>
      <c r="D771" s="6"/>
      <c r="E771" s="6"/>
      <c r="F771" s="6"/>
      <c r="G771" s="6"/>
      <c r="H771" s="6"/>
    </row>
    <row r="772" spans="2:8" ht="15.75">
      <c r="B772" s="18" t="s">
        <v>598</v>
      </c>
      <c r="C772" s="14"/>
      <c r="D772" s="28"/>
      <c r="E772" s="6"/>
      <c r="F772" s="6"/>
      <c r="G772" s="6"/>
      <c r="H772" s="6"/>
    </row>
    <row r="773" spans="2:8" ht="15.75">
      <c r="B773" s="18" t="s">
        <v>579</v>
      </c>
      <c r="C773" s="11"/>
      <c r="D773" s="6"/>
      <c r="E773" s="6"/>
      <c r="F773" s="6"/>
      <c r="G773" s="6"/>
      <c r="H773" s="6"/>
    </row>
    <row r="774" spans="2:8" ht="15.75">
      <c r="B774" s="20" t="s">
        <v>595</v>
      </c>
      <c r="C774" s="12"/>
      <c r="D774" s="28"/>
      <c r="E774" s="6"/>
      <c r="F774" s="6"/>
      <c r="G774" s="6"/>
      <c r="H774" s="6"/>
    </row>
    <row r="775" spans="2:8" ht="15.75">
      <c r="B775" s="21" t="s">
        <v>564</v>
      </c>
      <c r="C775" s="13"/>
      <c r="D775" s="28"/>
      <c r="E775" s="6"/>
      <c r="F775" s="6"/>
      <c r="G775" s="6"/>
      <c r="H775" s="6"/>
    </row>
    <row r="776" spans="2:8" ht="15.75">
      <c r="B776" s="21" t="s">
        <v>565</v>
      </c>
      <c r="C776" s="13"/>
      <c r="D776" s="28"/>
      <c r="E776" s="6"/>
      <c r="F776" s="6"/>
      <c r="G776" s="6"/>
      <c r="H776" s="6"/>
    </row>
    <row r="777" spans="2:8" ht="15.75">
      <c r="B777" s="21" t="s">
        <v>566</v>
      </c>
      <c r="C777" s="13"/>
      <c r="D777" s="28"/>
      <c r="E777" s="6"/>
      <c r="F777" s="6"/>
      <c r="G777" s="6"/>
      <c r="H777" s="6"/>
    </row>
    <row r="778" spans="2:8" ht="15.75">
      <c r="B778" s="21" t="s">
        <v>567</v>
      </c>
      <c r="C778" s="13"/>
      <c r="D778" s="28"/>
      <c r="E778" s="6"/>
      <c r="F778" s="6"/>
      <c r="G778" s="6"/>
      <c r="H778" s="6"/>
    </row>
    <row r="779" spans="2:8" ht="15.75">
      <c r="B779" s="21" t="s">
        <v>572</v>
      </c>
      <c r="C779" s="13"/>
      <c r="D779" s="28"/>
      <c r="E779" s="6"/>
      <c r="F779" s="6"/>
      <c r="G779" s="6"/>
      <c r="H779" s="6"/>
    </row>
    <row r="780" spans="2:8" ht="15.75">
      <c r="B780" s="21" t="s">
        <v>573</v>
      </c>
      <c r="C780" s="13"/>
      <c r="D780" s="28"/>
      <c r="E780" s="6"/>
      <c r="F780" s="6"/>
      <c r="G780" s="6"/>
      <c r="H780" s="6"/>
    </row>
    <row r="781" spans="2:8" ht="15.75">
      <c r="B781" s="21" t="s">
        <v>574</v>
      </c>
      <c r="C781" s="13"/>
      <c r="D781" s="28"/>
      <c r="E781" s="6"/>
      <c r="F781" s="6"/>
      <c r="G781" s="6"/>
      <c r="H781" s="6"/>
    </row>
    <row r="782" spans="2:8" ht="15.75">
      <c r="B782" s="21" t="s">
        <v>571</v>
      </c>
      <c r="C782" s="13"/>
      <c r="D782" s="28"/>
      <c r="E782" s="6"/>
      <c r="F782" s="6"/>
      <c r="G782" s="6"/>
      <c r="H782" s="6"/>
    </row>
    <row r="783" spans="2:8" ht="15.75">
      <c r="B783" s="18" t="s">
        <v>579</v>
      </c>
      <c r="C783" s="11"/>
      <c r="D783" s="6"/>
      <c r="E783" s="6"/>
      <c r="F783" s="6"/>
      <c r="G783" s="6"/>
      <c r="H783" s="6"/>
    </row>
    <row r="784" spans="2:8" ht="15.75">
      <c r="B784" s="20" t="s">
        <v>625</v>
      </c>
      <c r="C784" s="12"/>
      <c r="D784" s="28"/>
      <c r="E784" s="6"/>
      <c r="F784" s="6"/>
      <c r="G784" s="6"/>
      <c r="H784" s="6"/>
    </row>
    <row r="785" spans="2:8" ht="15.75">
      <c r="B785" s="22" t="s">
        <v>587</v>
      </c>
      <c r="C785" s="15"/>
      <c r="D785" s="28"/>
      <c r="E785" s="6"/>
      <c r="F785" s="6"/>
      <c r="G785" s="6"/>
      <c r="H785" s="6"/>
    </row>
    <row r="786" spans="2:8" ht="15.75">
      <c r="B786" s="26" t="s">
        <v>626</v>
      </c>
      <c r="C786" s="16"/>
      <c r="D786" s="28"/>
      <c r="E786" s="6"/>
      <c r="F786" s="6"/>
      <c r="G786" s="6"/>
      <c r="H786" s="6"/>
    </row>
    <row r="787" spans="2:8" ht="15.75">
      <c r="B787" s="26" t="s">
        <v>627</v>
      </c>
      <c r="C787" s="16"/>
      <c r="D787" s="28"/>
      <c r="E787" s="6"/>
      <c r="F787" s="6"/>
      <c r="G787" s="6"/>
      <c r="H787" s="6"/>
    </row>
    <row r="788" spans="2:4" ht="15.75">
      <c r="B788" s="22" t="s">
        <v>588</v>
      </c>
      <c r="C788" s="15"/>
      <c r="D788" s="29"/>
    </row>
    <row r="789" spans="2:4" ht="15.75">
      <c r="B789" s="26" t="s">
        <v>628</v>
      </c>
      <c r="C789" s="16"/>
      <c r="D789" s="29"/>
    </row>
    <row r="790" spans="2:4" ht="15.75">
      <c r="B790" s="26" t="s">
        <v>629</v>
      </c>
      <c r="C790" s="16"/>
      <c r="D790" s="29"/>
    </row>
    <row r="791" spans="2:4" ht="15.75">
      <c r="B791" s="22" t="s">
        <v>589</v>
      </c>
      <c r="C791" s="15"/>
      <c r="D791" s="29"/>
    </row>
    <row r="792" spans="2:4" ht="15.75">
      <c r="B792" s="26" t="s">
        <v>630</v>
      </c>
      <c r="C792" s="16"/>
      <c r="D792" s="29"/>
    </row>
    <row r="793" spans="2:4" ht="15.75">
      <c r="B793" s="26" t="s">
        <v>631</v>
      </c>
      <c r="C793" s="16"/>
      <c r="D793" s="29"/>
    </row>
    <row r="794" spans="2:4" ht="15.75">
      <c r="B794" s="22" t="s">
        <v>584</v>
      </c>
      <c r="C794" s="15"/>
      <c r="D794" s="29"/>
    </row>
    <row r="795" spans="2:4" ht="15.75">
      <c r="B795" s="26" t="s">
        <v>606</v>
      </c>
      <c r="C795" s="16"/>
      <c r="D795" s="29"/>
    </row>
    <row r="796" spans="2:4" ht="15.75">
      <c r="B796" s="26" t="s">
        <v>607</v>
      </c>
      <c r="C796" s="16"/>
      <c r="D796" s="29"/>
    </row>
    <row r="797" spans="2:4" ht="15.75">
      <c r="B797" s="22" t="s">
        <v>585</v>
      </c>
      <c r="C797" s="15"/>
      <c r="D797" s="29"/>
    </row>
    <row r="798" spans="2:4" ht="15.75">
      <c r="B798" s="26" t="s">
        <v>608</v>
      </c>
      <c r="C798" s="16"/>
      <c r="D798" s="29"/>
    </row>
    <row r="799" spans="2:4" ht="15.75">
      <c r="B799" s="26" t="s">
        <v>609</v>
      </c>
      <c r="C799" s="16"/>
      <c r="D799" s="29"/>
    </row>
    <row r="800" spans="2:4" ht="15.75">
      <c r="B800" s="22" t="s">
        <v>590</v>
      </c>
      <c r="C800" s="15"/>
      <c r="D800" s="29"/>
    </row>
    <row r="801" spans="2:4" ht="15.75">
      <c r="B801" s="26" t="s">
        <v>632</v>
      </c>
      <c r="C801" s="16"/>
      <c r="D801" s="29"/>
    </row>
    <row r="802" spans="2:4" ht="15.75">
      <c r="B802" s="26" t="s">
        <v>633</v>
      </c>
      <c r="C802" s="16"/>
      <c r="D802" s="29"/>
    </row>
    <row r="803" spans="2:4" ht="15.75">
      <c r="B803" s="18" t="s">
        <v>579</v>
      </c>
      <c r="C803" s="11"/>
      <c r="D803" s="29"/>
    </row>
    <row r="804" spans="2:4" ht="15.75">
      <c r="B804" s="20" t="s">
        <v>634</v>
      </c>
      <c r="C804" s="12"/>
      <c r="D804" s="29"/>
    </row>
    <row r="805" spans="2:4" ht="15.75">
      <c r="B805" s="22" t="s">
        <v>587</v>
      </c>
      <c r="C805" s="15"/>
      <c r="D805" s="29"/>
    </row>
    <row r="806" spans="2:4" ht="15.75">
      <c r="B806" s="26" t="s">
        <v>635</v>
      </c>
      <c r="C806" s="16"/>
      <c r="D806" s="29"/>
    </row>
    <row r="807" spans="2:4" ht="15.75">
      <c r="B807" s="26" t="s">
        <v>636</v>
      </c>
      <c r="C807" s="16"/>
      <c r="D807" s="29"/>
    </row>
    <row r="808" spans="2:4" ht="15.75">
      <c r="B808" s="22" t="s">
        <v>588</v>
      </c>
      <c r="C808" s="15"/>
      <c r="D808" s="29"/>
    </row>
    <row r="809" spans="2:4" ht="15.75">
      <c r="B809" s="26" t="s">
        <v>637</v>
      </c>
      <c r="C809" s="16"/>
      <c r="D809" s="29"/>
    </row>
    <row r="810" spans="2:4" ht="15.75">
      <c r="B810" s="26" t="s">
        <v>638</v>
      </c>
      <c r="C810" s="16"/>
      <c r="D810" s="29"/>
    </row>
    <row r="811" spans="2:4" ht="15.75">
      <c r="B811" s="27" t="s">
        <v>589</v>
      </c>
      <c r="C811" s="15"/>
      <c r="D811" s="29"/>
    </row>
    <row r="812" spans="2:4" ht="15.75">
      <c r="B812" s="26" t="s">
        <v>639</v>
      </c>
      <c r="C812" s="16"/>
      <c r="D812" s="29"/>
    </row>
    <row r="813" spans="2:4" ht="15.75">
      <c r="B813" s="26" t="s">
        <v>640</v>
      </c>
      <c r="C813" s="16"/>
      <c r="D813" s="29"/>
    </row>
    <row r="814" spans="2:4" ht="15.75">
      <c r="B814" s="22" t="s">
        <v>584</v>
      </c>
      <c r="C814" s="15"/>
      <c r="D814" s="29"/>
    </row>
    <row r="815" spans="2:4" ht="15.75">
      <c r="B815" s="26" t="s">
        <v>619</v>
      </c>
      <c r="C815" s="16"/>
      <c r="D815" s="29"/>
    </row>
    <row r="816" spans="2:4" ht="15.75">
      <c r="B816" s="26" t="s">
        <v>620</v>
      </c>
      <c r="C816" s="16"/>
      <c r="D816" s="29"/>
    </row>
    <row r="817" spans="2:4" ht="15.75">
      <c r="B817" s="22" t="s">
        <v>585</v>
      </c>
      <c r="C817" s="15"/>
      <c r="D817" s="29"/>
    </row>
    <row r="818" spans="2:4" ht="15.75">
      <c r="B818" s="26" t="s">
        <v>621</v>
      </c>
      <c r="C818" s="16"/>
      <c r="D818" s="29"/>
    </row>
    <row r="819" spans="2:4" ht="15.75">
      <c r="B819" s="26" t="s">
        <v>622</v>
      </c>
      <c r="C819" s="16"/>
      <c r="D819" s="29"/>
    </row>
    <row r="820" spans="2:4" ht="15.75">
      <c r="B820" s="22" t="s">
        <v>590</v>
      </c>
      <c r="C820" s="15"/>
      <c r="D820" s="29"/>
    </row>
    <row r="821" spans="2:4" ht="15.75">
      <c r="B821" s="26" t="s">
        <v>641</v>
      </c>
      <c r="C821" s="16"/>
      <c r="D821" s="29"/>
    </row>
    <row r="822" spans="2:4" ht="15.75">
      <c r="B822" s="26" t="s">
        <v>642</v>
      </c>
      <c r="C822" s="16"/>
      <c r="D822" s="29"/>
    </row>
    <row r="823" spans="2:3" ht="15.75">
      <c r="B823" s="18" t="s">
        <v>579</v>
      </c>
      <c r="C823" s="11"/>
    </row>
    <row r="824" spans="2:3" ht="15.75">
      <c r="B824" s="18" t="s">
        <v>579</v>
      </c>
      <c r="C824" s="11"/>
    </row>
    <row r="825" spans="2:4" ht="15.75">
      <c r="B825" s="19" t="s">
        <v>591</v>
      </c>
      <c r="C825" s="10"/>
      <c r="D825" s="29"/>
    </row>
    <row r="826" spans="2:4" ht="15.75">
      <c r="B826" s="18" t="s">
        <v>644</v>
      </c>
      <c r="C826" s="11"/>
      <c r="D826" s="29"/>
    </row>
    <row r="827" spans="2:4" ht="15.75">
      <c r="B827" s="21" t="s">
        <v>643</v>
      </c>
      <c r="C827" s="13"/>
      <c r="D827" s="29"/>
    </row>
    <row r="828" spans="2:4" ht="15.75">
      <c r="B828" s="21" t="s">
        <v>575</v>
      </c>
      <c r="C828" s="13"/>
      <c r="D828" s="29"/>
    </row>
    <row r="829" spans="2:4" ht="15.75">
      <c r="B829" s="21" t="s">
        <v>576</v>
      </c>
      <c r="C829" s="13"/>
      <c r="D829" s="29"/>
    </row>
    <row r="830" spans="2:4" ht="15.75">
      <c r="B830" s="21" t="s">
        <v>577</v>
      </c>
      <c r="C830" s="13"/>
      <c r="D830" s="29"/>
    </row>
    <row r="831" spans="2:4" ht="15.75">
      <c r="B831" s="18" t="s">
        <v>579</v>
      </c>
      <c r="C831" s="11"/>
      <c r="D831" s="29"/>
    </row>
    <row r="832" spans="2:4" ht="15.75">
      <c r="B832" s="23" t="s">
        <v>593</v>
      </c>
      <c r="C832" s="17"/>
      <c r="D832" s="29"/>
    </row>
    <row r="833" spans="2:4" ht="15.75">
      <c r="B833" s="21" t="s">
        <v>643</v>
      </c>
      <c r="C833" s="13"/>
      <c r="D833" s="29"/>
    </row>
    <row r="834" spans="2:4" ht="15.75">
      <c r="B834" s="21" t="s">
        <v>645</v>
      </c>
      <c r="C834" s="13"/>
      <c r="D834" s="29"/>
    </row>
    <row r="835" spans="2:4" ht="15.75">
      <c r="B835" s="21" t="s">
        <v>576</v>
      </c>
      <c r="C835" s="13"/>
      <c r="D835" s="29"/>
    </row>
    <row r="836" spans="2:4" ht="15.75">
      <c r="B836" s="21" t="s">
        <v>577</v>
      </c>
      <c r="C836" s="13"/>
      <c r="D836" s="29"/>
    </row>
  </sheetData>
  <sheetProtection sheet="1" objects="1" scenarios="1"/>
  <mergeCells count="19">
    <mergeCell ref="B696:C696"/>
    <mergeCell ref="B384:H384"/>
    <mergeCell ref="B380:H380"/>
    <mergeCell ref="B338:B339"/>
    <mergeCell ref="B383:H383"/>
    <mergeCell ref="B381:H381"/>
    <mergeCell ref="B382:H382"/>
    <mergeCell ref="C338:C339"/>
    <mergeCell ref="D338:D339"/>
    <mergeCell ref="E338:F338"/>
    <mergeCell ref="B4:H4"/>
    <mergeCell ref="B1:H1"/>
    <mergeCell ref="B2:H2"/>
    <mergeCell ref="B3:H3"/>
    <mergeCell ref="K338:K339"/>
    <mergeCell ref="G338:G339"/>
    <mergeCell ref="H338:H339"/>
    <mergeCell ref="I338:I339"/>
    <mergeCell ref="J338:J3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Malik Ashraf</cp:lastModifiedBy>
  <cp:lastPrinted>2005-02-03T09:40:55Z</cp:lastPrinted>
  <dcterms:created xsi:type="dcterms:W3CDTF">2003-10-09T07:40:26Z</dcterms:created>
  <dcterms:modified xsi:type="dcterms:W3CDTF">2005-03-29T09:58:32Z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