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195" windowHeight="8550" activeTab="0"/>
  </bookViews>
  <sheets>
    <sheet name="Assets&amp;liab" sheetId="1" r:id="rId1"/>
  </sheets>
  <definedNames>
    <definedName name="_xlnm.Print_Titles" localSheetId="0">'Assets&amp;liab'!$5:$10</definedName>
  </definedNames>
  <calcPr fullCalcOnLoad="1"/>
</workbook>
</file>

<file path=xl/sharedStrings.xml><?xml version="1.0" encoding="utf-8"?>
<sst xmlns="http://schemas.openxmlformats.org/spreadsheetml/2006/main" count="966" uniqueCount="524">
  <si>
    <t>Transactions</t>
  </si>
  <si>
    <t>(Rupees 000)</t>
  </si>
  <si>
    <t>Acquisition</t>
  </si>
  <si>
    <t>Disposal</t>
  </si>
  <si>
    <t>Valuation changes</t>
  </si>
  <si>
    <t xml:space="preserve">(Rupees 000) </t>
  </si>
  <si>
    <t>Other changes in volume</t>
  </si>
  <si>
    <t>Items</t>
  </si>
  <si>
    <t>1 Currency and Deposits</t>
  </si>
  <si>
    <t>1 Currency</t>
  </si>
  <si>
    <t>2 Transferable Deposits</t>
  </si>
  <si>
    <t>2 Deposit money institutions</t>
  </si>
  <si>
    <t>3 Nonresidents</t>
  </si>
  <si>
    <t xml:space="preserve">2 Foreign currency </t>
  </si>
  <si>
    <t>3 Other deposit accepting institutions</t>
  </si>
  <si>
    <t>2 Securities other than shares</t>
  </si>
  <si>
    <t>1 Short-term</t>
  </si>
  <si>
    <t>1 Non-financial corporations</t>
  </si>
  <si>
    <t>1 Public</t>
  </si>
  <si>
    <t>2  Private</t>
  </si>
  <si>
    <t>2 Financial Corporations</t>
  </si>
  <si>
    <t>1 Deposit money institutions</t>
  </si>
  <si>
    <t>2 Other deposit accepting institutions</t>
  </si>
  <si>
    <t>3 Other financial intermediaries</t>
  </si>
  <si>
    <t>4 Financial auxiliaries</t>
  </si>
  <si>
    <t>1 Life insurance corporations</t>
  </si>
  <si>
    <t>2 Private</t>
  </si>
  <si>
    <t>2 Non-Life insurance corporations</t>
  </si>
  <si>
    <t>3 Central Government</t>
  </si>
  <si>
    <t>4 Provincial Governments</t>
  </si>
  <si>
    <t>5 Local governments</t>
  </si>
  <si>
    <t>6 Non-residents</t>
  </si>
  <si>
    <t>2 Long-term</t>
  </si>
  <si>
    <t>1 NPIs (Market)</t>
  </si>
  <si>
    <t>2 Others</t>
  </si>
  <si>
    <t>1 Federal government excluding NPIs &amp; Public ent.</t>
  </si>
  <si>
    <t>2 NPIs (Non market)</t>
  </si>
  <si>
    <t>1 Provincial Governments excluding NPIs</t>
  </si>
  <si>
    <t>2 NPIs(Non market)</t>
  </si>
  <si>
    <t>6 Household</t>
  </si>
  <si>
    <t>1 Employers</t>
  </si>
  <si>
    <t>2 Own account workers</t>
  </si>
  <si>
    <t>3 Employees</t>
  </si>
  <si>
    <t>1 Central Bank</t>
  </si>
  <si>
    <t>4 Other financial intermediaries</t>
  </si>
  <si>
    <t>1 Quoted</t>
  </si>
  <si>
    <t>3 Non-residents</t>
  </si>
  <si>
    <t>2 Non quoted</t>
  </si>
  <si>
    <t>1 Resident Sectors</t>
  </si>
  <si>
    <t>1 Dividends receivable</t>
  </si>
  <si>
    <t>2 Settlement accounts</t>
  </si>
  <si>
    <t>3 Items in the process of collection</t>
  </si>
  <si>
    <t>1 Dividends receivable non-residents</t>
  </si>
  <si>
    <t>2 Settlement accounts non-residents</t>
  </si>
  <si>
    <t>4 Miscellaneous assets items - non-residents</t>
  </si>
  <si>
    <t>Opening balance</t>
  </si>
  <si>
    <t>Closing balance</t>
  </si>
  <si>
    <t>2 Non-residents</t>
  </si>
  <si>
    <t>1 Households</t>
  </si>
  <si>
    <t>5 Insurance and pension funds</t>
  </si>
  <si>
    <t>4 Recipient of property and transfer incomes</t>
  </si>
  <si>
    <t>Opening balance at cost</t>
  </si>
  <si>
    <t>Closing balance at cost</t>
  </si>
  <si>
    <t>Acc. depreciation</t>
  </si>
  <si>
    <t>Present value</t>
  </si>
  <si>
    <t>1 Produced assets</t>
  </si>
  <si>
    <t>1 Tangible fixed assets</t>
  </si>
  <si>
    <t>1 Dwellings</t>
  </si>
  <si>
    <t xml:space="preserve">1 Building on freehold land </t>
  </si>
  <si>
    <t xml:space="preserve">2 Building on leasehold land </t>
  </si>
  <si>
    <t>2 Other buildings and structures</t>
  </si>
  <si>
    <t>3 Machinery and equipment</t>
  </si>
  <si>
    <t>1 Transport equipments</t>
  </si>
  <si>
    <t>2 Furniture &amp; Fixtures</t>
  </si>
  <si>
    <t>3 Office equipments</t>
  </si>
  <si>
    <t>4 Other machinery &amp; equipments</t>
  </si>
  <si>
    <t>4 Other tangible fixed assets n.e.s</t>
  </si>
  <si>
    <t>2 Intangible fixed assets</t>
  </si>
  <si>
    <t>1 Computer software</t>
  </si>
  <si>
    <t>2 Entertainment, literary or artistic originals</t>
  </si>
  <si>
    <t>3 Other intangible fixed assets n.e.s</t>
  </si>
  <si>
    <t>2 Non-produced assets</t>
  </si>
  <si>
    <t>1 Tangible non-produced assets</t>
  </si>
  <si>
    <t>1 Land</t>
  </si>
  <si>
    <t>1 Land underlying Buildings and structures</t>
  </si>
  <si>
    <t>1 Freehold land</t>
  </si>
  <si>
    <t>2 Leasehold land</t>
  </si>
  <si>
    <t>2 Recreational land</t>
  </si>
  <si>
    <t>3 Other land n.e.s</t>
  </si>
  <si>
    <t>2 Other tangible non-produced assets n.e.s</t>
  </si>
  <si>
    <t>2 Intangible non-produced assets</t>
  </si>
  <si>
    <t>1 Leases and other transferable contracts</t>
  </si>
  <si>
    <t>2 Purchased goodwill</t>
  </si>
  <si>
    <t>3 Other intangible non-produced assets n.e.s</t>
  </si>
  <si>
    <t>Memorandum Items:</t>
  </si>
  <si>
    <t>1 Cost of ownership transfer on acquisition of fixed assets</t>
  </si>
  <si>
    <t>2 Cost of ownership transfer on disposal of fixed assets</t>
  </si>
  <si>
    <t>7 Non-residents</t>
  </si>
  <si>
    <t>1 Provision for losses</t>
  </si>
  <si>
    <t>1 Provision for loan losses</t>
  </si>
  <si>
    <t>2 Provision for other losses</t>
  </si>
  <si>
    <t>3 Retained earnings</t>
  </si>
  <si>
    <t>4 Current year result</t>
  </si>
  <si>
    <t>5 General and special reserves</t>
  </si>
  <si>
    <t>1 Net equity of households</t>
  </si>
  <si>
    <t>4 Insurance and pension funds</t>
  </si>
  <si>
    <t>1 National currency</t>
  </si>
  <si>
    <t>1 Dividends payable</t>
  </si>
  <si>
    <t>4 Miscellaneous liability items</t>
  </si>
  <si>
    <t>1 Dividends payable non-residents</t>
  </si>
  <si>
    <t>4 Miscellaneous liability items - non-residents</t>
  </si>
  <si>
    <t>3 Inventories</t>
  </si>
  <si>
    <t>4 Valuables</t>
  </si>
  <si>
    <t>2 Non- resident sector</t>
  </si>
  <si>
    <t>1 Pakistani bank notes</t>
  </si>
  <si>
    <t>2 Pakistani coins</t>
  </si>
  <si>
    <t>1 National Currency (notes &amp; coins)</t>
  </si>
  <si>
    <t>2 Foreign Currency (notes &amp; coins)</t>
  </si>
  <si>
    <t>For the month of :</t>
  </si>
  <si>
    <t xml:space="preserve">Name of the Insurance company: </t>
  </si>
  <si>
    <t>Questionnaire for insurance companies</t>
  </si>
  <si>
    <t>2 Nonresidents</t>
  </si>
  <si>
    <t>2 Foreign currency</t>
  </si>
  <si>
    <t>1 Central Government short-term securities</t>
  </si>
  <si>
    <t>2 Non-residents short-term securities</t>
  </si>
  <si>
    <t>1 Foreign exchange bearer certificates (FEBCs)</t>
  </si>
  <si>
    <t>2 Foreign currency bearer certificates (FCBCs)</t>
  </si>
  <si>
    <t>3 Euro bonds</t>
  </si>
  <si>
    <t>4 Dollar bearer certificates (DBCs)</t>
  </si>
  <si>
    <t>5 Special US $ bonds</t>
  </si>
  <si>
    <t>6 Other central government long-term  Securities</t>
  </si>
  <si>
    <t>2 Non-residents long-term Securities</t>
  </si>
  <si>
    <t>1 Central Government long-term securities</t>
  </si>
  <si>
    <t>3 Loans extended (Advances)</t>
  </si>
  <si>
    <t>5 Financial auxiliaries</t>
  </si>
  <si>
    <t>6 Insurance corporations</t>
  </si>
  <si>
    <t>3 Central government</t>
  </si>
  <si>
    <t>4 Provincial governments</t>
  </si>
  <si>
    <t>6 Other resident sector</t>
  </si>
  <si>
    <t>1 Financial Corporations</t>
  </si>
  <si>
    <t>2 Central government</t>
  </si>
  <si>
    <t xml:space="preserve">     1 Public</t>
  </si>
  <si>
    <t xml:space="preserve">     2 Private</t>
  </si>
  <si>
    <t>4 Miscellaneous asset items</t>
  </si>
  <si>
    <t>2 Prepayment of Premium</t>
  </si>
  <si>
    <t>3 Reserve against outstanding claims</t>
  </si>
  <si>
    <t>1 Financial corporations</t>
  </si>
  <si>
    <t>6 Valuation adjustments</t>
  </si>
  <si>
    <t>1. Foreign controlled</t>
  </si>
  <si>
    <t>2. National private</t>
  </si>
  <si>
    <t>Code</t>
  </si>
  <si>
    <t>Assets</t>
  </si>
  <si>
    <t>Liabilities</t>
  </si>
  <si>
    <t>000000000</t>
  </si>
  <si>
    <t>010000000</t>
  </si>
  <si>
    <t>011000000</t>
  </si>
  <si>
    <t>011100000</t>
  </si>
  <si>
    <t>011110000</t>
  </si>
  <si>
    <t>011120000</t>
  </si>
  <si>
    <t>011200000</t>
  </si>
  <si>
    <t>012000000</t>
  </si>
  <si>
    <t>012100000</t>
  </si>
  <si>
    <t>012110000</t>
  </si>
  <si>
    <t>012200000</t>
  </si>
  <si>
    <t>012210000</t>
  </si>
  <si>
    <t>012220000</t>
  </si>
  <si>
    <t>013000000</t>
  </si>
  <si>
    <t>013100000</t>
  </si>
  <si>
    <t>013110000</t>
  </si>
  <si>
    <t>013120000</t>
  </si>
  <si>
    <t>013200000</t>
  </si>
  <si>
    <t>013210000</t>
  </si>
  <si>
    <t>013220000</t>
  </si>
  <si>
    <t>013230000</t>
  </si>
  <si>
    <t>020000000</t>
  </si>
  <si>
    <t>021000000</t>
  </si>
  <si>
    <t>021100000</t>
  </si>
  <si>
    <t>021110000</t>
  </si>
  <si>
    <t>021111000</t>
  </si>
  <si>
    <t>021112000</t>
  </si>
  <si>
    <t>021112100</t>
  </si>
  <si>
    <t>021112200</t>
  </si>
  <si>
    <t>021120000</t>
  </si>
  <si>
    <t>021121000</t>
  </si>
  <si>
    <t>021122000</t>
  </si>
  <si>
    <t>021123000</t>
  </si>
  <si>
    <t>021124000</t>
  </si>
  <si>
    <t>021124100</t>
  </si>
  <si>
    <t>021124110</t>
  </si>
  <si>
    <t>021124120</t>
  </si>
  <si>
    <t>021124121</t>
  </si>
  <si>
    <t>021124122</t>
  </si>
  <si>
    <t>021124200</t>
  </si>
  <si>
    <t>021124210</t>
  </si>
  <si>
    <t>021124220</t>
  </si>
  <si>
    <t>021124221</t>
  </si>
  <si>
    <t>021124222</t>
  </si>
  <si>
    <t>021130000</t>
  </si>
  <si>
    <t>021140000</t>
  </si>
  <si>
    <t>021150000</t>
  </si>
  <si>
    <t>021160000</t>
  </si>
  <si>
    <t>021200000</t>
  </si>
  <si>
    <t>021210000</t>
  </si>
  <si>
    <t>021211000</t>
  </si>
  <si>
    <t>021212000</t>
  </si>
  <si>
    <t>021212100</t>
  </si>
  <si>
    <t>021212200</t>
  </si>
  <si>
    <t>021220000</t>
  </si>
  <si>
    <t>021221000</t>
  </si>
  <si>
    <t>021222000</t>
  </si>
  <si>
    <t>021223000</t>
  </si>
  <si>
    <t>021224000</t>
  </si>
  <si>
    <t>021224100</t>
  </si>
  <si>
    <t>021224110</t>
  </si>
  <si>
    <t>021224120</t>
  </si>
  <si>
    <t>021224121</t>
  </si>
  <si>
    <t>021224122</t>
  </si>
  <si>
    <t>021224200</t>
  </si>
  <si>
    <t>021224210</t>
  </si>
  <si>
    <t>021224220</t>
  </si>
  <si>
    <t>021224221</t>
  </si>
  <si>
    <t>021224222</t>
  </si>
  <si>
    <t>021230000</t>
  </si>
  <si>
    <t>021240000</t>
  </si>
  <si>
    <t>021250000</t>
  </si>
  <si>
    <t>021260000</t>
  </si>
  <si>
    <t>022000000</t>
  </si>
  <si>
    <t>022100000</t>
  </si>
  <si>
    <t>022110000</t>
  </si>
  <si>
    <t>022120000</t>
  </si>
  <si>
    <t>022200000</t>
  </si>
  <si>
    <t>022210000</t>
  </si>
  <si>
    <t>022211000</t>
  </si>
  <si>
    <t>022212000</t>
  </si>
  <si>
    <t>022213000</t>
  </si>
  <si>
    <t>022214000</t>
  </si>
  <si>
    <t>022215000</t>
  </si>
  <si>
    <t>022216000</t>
  </si>
  <si>
    <t>022220000</t>
  </si>
  <si>
    <t>030000000</t>
  </si>
  <si>
    <t>031000000</t>
  </si>
  <si>
    <t>031100000</t>
  </si>
  <si>
    <t>031110000</t>
  </si>
  <si>
    <t>031111000</t>
  </si>
  <si>
    <t>031112000</t>
  </si>
  <si>
    <t>031113000</t>
  </si>
  <si>
    <t>031114000</t>
  </si>
  <si>
    <t>031120000</t>
  </si>
  <si>
    <t>031200000</t>
  </si>
  <si>
    <t>031210000</t>
  </si>
  <si>
    <t>031211000</t>
  </si>
  <si>
    <t>031212000</t>
  </si>
  <si>
    <t>031213000</t>
  </si>
  <si>
    <t>031214000</t>
  </si>
  <si>
    <t>031220000</t>
  </si>
  <si>
    <t>032000000</t>
  </si>
  <si>
    <t>040000000</t>
  </si>
  <si>
    <t>041000000</t>
  </si>
  <si>
    <t>041100000</t>
  </si>
  <si>
    <t>041200000</t>
  </si>
  <si>
    <t>041210000</t>
  </si>
  <si>
    <t>041220000</t>
  </si>
  <si>
    <t>042000000</t>
  </si>
  <si>
    <t>042100000</t>
  </si>
  <si>
    <t>042200000</t>
  </si>
  <si>
    <t>042210000</t>
  </si>
  <si>
    <t>042220000</t>
  </si>
  <si>
    <t>050000000</t>
  </si>
  <si>
    <t>051000000</t>
  </si>
  <si>
    <t>051100000</t>
  </si>
  <si>
    <t>051200000</t>
  </si>
  <si>
    <t>051210000</t>
  </si>
  <si>
    <t>051211000</t>
  </si>
  <si>
    <t>051212000</t>
  </si>
  <si>
    <t>051212100</t>
  </si>
  <si>
    <t>051212200</t>
  </si>
  <si>
    <t>051300000</t>
  </si>
  <si>
    <t>051220000</t>
  </si>
  <si>
    <t>051221000</t>
  </si>
  <si>
    <t>051222000</t>
  </si>
  <si>
    <t>052000000</t>
  </si>
  <si>
    <t>052100000</t>
  </si>
  <si>
    <t>052200000</t>
  </si>
  <si>
    <t>052300000</t>
  </si>
  <si>
    <t>061210000</t>
  </si>
  <si>
    <t>061220000</t>
  </si>
  <si>
    <t>061300000</t>
  </si>
  <si>
    <t>061100000</t>
  </si>
  <si>
    <t>060000000</t>
  </si>
  <si>
    <t>061000000</t>
  </si>
  <si>
    <t>061200000</t>
  </si>
  <si>
    <t>061400000</t>
  </si>
  <si>
    <t>062000000</t>
  </si>
  <si>
    <t>062100000</t>
  </si>
  <si>
    <t>062200000</t>
  </si>
  <si>
    <t>100000000</t>
  </si>
  <si>
    <t>110000000</t>
  </si>
  <si>
    <t>111000000</t>
  </si>
  <si>
    <t>111100000</t>
  </si>
  <si>
    <t>111200000</t>
  </si>
  <si>
    <t>111300000</t>
  </si>
  <si>
    <t>111400000</t>
  </si>
  <si>
    <t>120000000</t>
  </si>
  <si>
    <t>121000000</t>
  </si>
  <si>
    <t>121100000</t>
  </si>
  <si>
    <t>121110000</t>
  </si>
  <si>
    <t>121120000</t>
  </si>
  <si>
    <t>121200000</t>
  </si>
  <si>
    <t>121210000</t>
  </si>
  <si>
    <t>121220000</t>
  </si>
  <si>
    <t>121230000</t>
  </si>
  <si>
    <t>121240000</t>
  </si>
  <si>
    <t>131200000</t>
  </si>
  <si>
    <t>132120000</t>
  </si>
  <si>
    <t>5 Shares and other equity</t>
  </si>
  <si>
    <t>2 Foreign currency loans extended</t>
  </si>
  <si>
    <t>4 Insurance technical reserves</t>
  </si>
  <si>
    <t>6 Other accounts receivable</t>
  </si>
  <si>
    <t>051110000</t>
  </si>
  <si>
    <t>051120000</t>
  </si>
  <si>
    <t>051121000</t>
  </si>
  <si>
    <t>051122000</t>
  </si>
  <si>
    <t>051222100</t>
  </si>
  <si>
    <t>051222200</t>
  </si>
  <si>
    <t>051230000</t>
  </si>
  <si>
    <t>051231000</t>
  </si>
  <si>
    <t>051232000</t>
  </si>
  <si>
    <t>051232100</t>
  </si>
  <si>
    <t>051232200</t>
  </si>
  <si>
    <t>051240000</t>
  </si>
  <si>
    <t>051241000</t>
  </si>
  <si>
    <t>051241100</t>
  </si>
  <si>
    <t>051241200</t>
  </si>
  <si>
    <t>051241210</t>
  </si>
  <si>
    <t>051241220</t>
  </si>
  <si>
    <t>051242000</t>
  </si>
  <si>
    <t>051242100</t>
  </si>
  <si>
    <t>051242200</t>
  </si>
  <si>
    <t>051242210</t>
  </si>
  <si>
    <t>051242220</t>
  </si>
  <si>
    <t>052110000</t>
  </si>
  <si>
    <t>052120000</t>
  </si>
  <si>
    <t>052121000</t>
  </si>
  <si>
    <t>052122000</t>
  </si>
  <si>
    <t>052210000</t>
  </si>
  <si>
    <t>052211000</t>
  </si>
  <si>
    <t>052212000</t>
  </si>
  <si>
    <t>052212100</t>
  </si>
  <si>
    <t>052212200</t>
  </si>
  <si>
    <t>052220000</t>
  </si>
  <si>
    <t>052221000</t>
  </si>
  <si>
    <t>052222000</t>
  </si>
  <si>
    <t>052222100</t>
  </si>
  <si>
    <t>052222200</t>
  </si>
  <si>
    <t>052230000</t>
  </si>
  <si>
    <t>052231000</t>
  </si>
  <si>
    <t>052232000</t>
  </si>
  <si>
    <t>052232100</t>
  </si>
  <si>
    <t>052232200</t>
  </si>
  <si>
    <t>052240000</t>
  </si>
  <si>
    <t>052241000</t>
  </si>
  <si>
    <t>052242000</t>
  </si>
  <si>
    <t>052250000</t>
  </si>
  <si>
    <t>052251000</t>
  </si>
  <si>
    <t>052251100</t>
  </si>
  <si>
    <t>052251200</t>
  </si>
  <si>
    <t>052251210</t>
  </si>
  <si>
    <t>052251220</t>
  </si>
  <si>
    <t>052252000</t>
  </si>
  <si>
    <t>052252100</t>
  </si>
  <si>
    <t>052252200</t>
  </si>
  <si>
    <t>052252210</t>
  </si>
  <si>
    <t>052252220</t>
  </si>
  <si>
    <t>061211000</t>
  </si>
  <si>
    <t>061211100</t>
  </si>
  <si>
    <t>061211200</t>
  </si>
  <si>
    <t>061212000</t>
  </si>
  <si>
    <t>061212100</t>
  </si>
  <si>
    <t>061212200</t>
  </si>
  <si>
    <t>061212210</t>
  </si>
  <si>
    <t>061212220</t>
  </si>
  <si>
    <t>061212300</t>
  </si>
  <si>
    <t>061212310</t>
  </si>
  <si>
    <t>061212320</t>
  </si>
  <si>
    <t>061212400</t>
  </si>
  <si>
    <t>061212410</t>
  </si>
  <si>
    <t>061212420</t>
  </si>
  <si>
    <t>061212500</t>
  </si>
  <si>
    <t>061212510</t>
  </si>
  <si>
    <t>061212520</t>
  </si>
  <si>
    <t>061212600</t>
  </si>
  <si>
    <t>061212610</t>
  </si>
  <si>
    <t>061212611</t>
  </si>
  <si>
    <t>061212612</t>
  </si>
  <si>
    <t>061212620</t>
  </si>
  <si>
    <t>061212621</t>
  </si>
  <si>
    <t>061212622</t>
  </si>
  <si>
    <t>061213000</t>
  </si>
  <si>
    <t>061214000</t>
  </si>
  <si>
    <t>061215000</t>
  </si>
  <si>
    <t>061216000</t>
  </si>
  <si>
    <t>061221000</t>
  </si>
  <si>
    <t>061221100</t>
  </si>
  <si>
    <t>061221200</t>
  </si>
  <si>
    <t>061221210</t>
  </si>
  <si>
    <t>061221220</t>
  </si>
  <si>
    <t>061221300</t>
  </si>
  <si>
    <t>061221310</t>
  </si>
  <si>
    <t>061221320</t>
  </si>
  <si>
    <t>061221400</t>
  </si>
  <si>
    <t>061221410</t>
  </si>
  <si>
    <t>061221420</t>
  </si>
  <si>
    <t>061221500</t>
  </si>
  <si>
    <t>061221510</t>
  </si>
  <si>
    <t>061221520</t>
  </si>
  <si>
    <t>061221600</t>
  </si>
  <si>
    <t>061221610</t>
  </si>
  <si>
    <t>061221611</t>
  </si>
  <si>
    <t>061221612</t>
  </si>
  <si>
    <t>061221620</t>
  </si>
  <si>
    <t>061221621</t>
  </si>
  <si>
    <t>061221622</t>
  </si>
  <si>
    <t>061222000</t>
  </si>
  <si>
    <t>062300000</t>
  </si>
  <si>
    <t>062400000</t>
  </si>
  <si>
    <t>1 Deposits - restricted</t>
  </si>
  <si>
    <t>1 Household</t>
  </si>
  <si>
    <t>4 Insurance Technical Reserve</t>
  </si>
  <si>
    <t>5 Other accounts payable</t>
  </si>
  <si>
    <t>6 Shares and other equity</t>
  </si>
  <si>
    <t>121121000</t>
  </si>
  <si>
    <t>121122000</t>
  </si>
  <si>
    <t>121241000</t>
  </si>
  <si>
    <t>121241100</t>
  </si>
  <si>
    <t>121241200</t>
  </si>
  <si>
    <t>121242000</t>
  </si>
  <si>
    <t>121242100</t>
  </si>
  <si>
    <t>131120000</t>
  </si>
  <si>
    <t>141300000</t>
  </si>
  <si>
    <t>161500000</t>
  </si>
  <si>
    <t>3 Loans (Borrowings)</t>
  </si>
  <si>
    <t>7 Non-financial transactions</t>
  </si>
  <si>
    <t>070000000</t>
  </si>
  <si>
    <t>071000000</t>
  </si>
  <si>
    <t>071100000</t>
  </si>
  <si>
    <t>071110000</t>
  </si>
  <si>
    <t>071111000</t>
  </si>
  <si>
    <t>071112000</t>
  </si>
  <si>
    <t>071120000</t>
  </si>
  <si>
    <t>071121000</t>
  </si>
  <si>
    <t>071122000</t>
  </si>
  <si>
    <t>071130000</t>
  </si>
  <si>
    <t>071131000</t>
  </si>
  <si>
    <t>071132000</t>
  </si>
  <si>
    <t>071133000</t>
  </si>
  <si>
    <t>071134000</t>
  </si>
  <si>
    <t>071140000</t>
  </si>
  <si>
    <t>071200000</t>
  </si>
  <si>
    <t>071210000</t>
  </si>
  <si>
    <t>071220000</t>
  </si>
  <si>
    <t>071230000</t>
  </si>
  <si>
    <t>071300000</t>
  </si>
  <si>
    <t>071400000</t>
  </si>
  <si>
    <t>072000000</t>
  </si>
  <si>
    <t>072100000</t>
  </si>
  <si>
    <t>072110000</t>
  </si>
  <si>
    <t>072111000</t>
  </si>
  <si>
    <t>072111100</t>
  </si>
  <si>
    <t>072111200</t>
  </si>
  <si>
    <t>072112000</t>
  </si>
  <si>
    <t>072113000</t>
  </si>
  <si>
    <t>072120000</t>
  </si>
  <si>
    <t>072200000</t>
  </si>
  <si>
    <t>072210000</t>
  </si>
  <si>
    <t>072220000</t>
  </si>
  <si>
    <t>072230000</t>
  </si>
  <si>
    <t>1 Suspense account</t>
  </si>
  <si>
    <t>2 Prepayment of taxes</t>
  </si>
  <si>
    <t>3 Prepayment of rent</t>
  </si>
  <si>
    <t>4 Prepaid operating expenses</t>
  </si>
  <si>
    <t>5 Other miscellaneous asset items</t>
  </si>
  <si>
    <t>061410000</t>
  </si>
  <si>
    <t>061420000</t>
  </si>
  <si>
    <t>061430000</t>
  </si>
  <si>
    <t>061440000</t>
  </si>
  <si>
    <t>061450000</t>
  </si>
  <si>
    <t>2 Provision for expected costs</t>
  </si>
  <si>
    <t>3 Deferred tax liabilities</t>
  </si>
  <si>
    <t>4 Accrued wages</t>
  </si>
  <si>
    <t>5 Accrued rent</t>
  </si>
  <si>
    <t>6 Accrued taxes</t>
  </si>
  <si>
    <t>7 Other miscellaneous liability items</t>
  </si>
  <si>
    <t>3 Restricted Deposits</t>
  </si>
  <si>
    <t>1 Central bank</t>
  </si>
  <si>
    <t>4 Financial intermediaries</t>
  </si>
  <si>
    <t>6 Central government</t>
  </si>
  <si>
    <t>7 Provincial and local governments</t>
  </si>
  <si>
    <t>8 Non-residents</t>
  </si>
  <si>
    <t>013130000</t>
  </si>
  <si>
    <t>013140000</t>
  </si>
  <si>
    <t>013150000</t>
  </si>
  <si>
    <t>013160000</t>
  </si>
  <si>
    <t>013170000</t>
  </si>
  <si>
    <t>013180000</t>
  </si>
  <si>
    <t>013240000</t>
  </si>
  <si>
    <t>013250000</t>
  </si>
  <si>
    <t>013260000</t>
  </si>
  <si>
    <t>013270000</t>
  </si>
  <si>
    <t>013280000</t>
  </si>
  <si>
    <t>4 Other Deposits</t>
  </si>
  <si>
    <t>014000000</t>
  </si>
  <si>
    <t>014100000</t>
  </si>
  <si>
    <t>014110000</t>
  </si>
  <si>
    <t>014120000</t>
  </si>
  <si>
    <t>014200000</t>
  </si>
  <si>
    <t>014210000</t>
  </si>
  <si>
    <t>014220000</t>
  </si>
  <si>
    <t>014230000</t>
  </si>
  <si>
    <t>2 Accumulated depreciation</t>
  </si>
  <si>
    <t>3 Consolidated adjustments for headquarters and branches</t>
  </si>
  <si>
    <t>4 Other accounts payable other resident Sectors</t>
  </si>
  <si>
    <t>5 Other non- resident accounts payable</t>
  </si>
  <si>
    <t>152000000</t>
  </si>
  <si>
    <t>153000000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</si>
</sst>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-mmm\-yyyy"/>
    <numFmt numFmtId="168" formatCode="0000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$&quot;#,##0;&quot;$&quot;\-#,##0"/>
    <numFmt numFmtId="178" formatCode="&quot;$&quot;#,##0;[Red]&quot;$&quot;\-#,##0"/>
    <numFmt numFmtId="179" formatCode="&quot;$&quot;#,##0.00;&quot;$&quot;\-#,##0.00"/>
    <numFmt numFmtId="180" formatCode="&quot;$&quot;#,##0.00;[Red]&quot;$&quot;\-#,##0.00"/>
    <numFmt numFmtId="181" formatCode="_ &quot;$&quot;* #,##0_ ;_ &quot;$&quot;* \-#,##0_ ;_ &quot;$&quot;* &quot;-&quot;_ ;_ @_ "/>
    <numFmt numFmtId="182" formatCode="_ * #,##0_ ;_ * \-#,##0_ ;_ * &quot;-&quot;_ ;_ @_ "/>
    <numFmt numFmtId="183" formatCode="_ &quot;$&quot;* #,##0.00_ ;_ &quot;$&quot;* \-#,##0.00_ ;_ &quot;$&quot;* &quot;-&quot;??_ ;_ @_ "/>
    <numFmt numFmtId="184" formatCode="_ * #,##0.00_ ;_ * \-#,##0.00_ ;_ * &quot;-&quot;??_ ;_ @_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0;[Red]0"/>
    <numFmt numFmtId="192" formatCode="[$-409]dddd\,\ mmmm\ dd\,\ yyyy"/>
    <numFmt numFmtId="193" formatCode="[$-409]h:mm:ss\ AM/PM"/>
  </numFmts>
  <fonts count="11">
    <font>
      <sz val="12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Arial"/>
      <family val="2"/>
    </font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quotePrefix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4" fillId="0" borderId="0" xfId="22" applyFont="1">
      <alignment/>
      <protection/>
    </xf>
    <xf numFmtId="0" fontId="1" fillId="0" borderId="3" xfId="0" applyFont="1" applyBorder="1" applyAlignment="1">
      <alignment horizontal="left" indent="1"/>
    </xf>
    <xf numFmtId="0" fontId="1" fillId="0" borderId="3" xfId="0" applyFont="1" applyBorder="1" applyAlignment="1">
      <alignment horizontal="left" indent="3"/>
    </xf>
    <xf numFmtId="0" fontId="0" fillId="0" borderId="3" xfId="22" applyFont="1" applyBorder="1" applyAlignment="1">
      <alignment horizontal="left" indent="5"/>
      <protection/>
    </xf>
    <xf numFmtId="0" fontId="0" fillId="0" borderId="3" xfId="22" applyFont="1" applyBorder="1" applyAlignment="1">
      <alignment horizontal="left" indent="7"/>
      <protection/>
    </xf>
    <xf numFmtId="0" fontId="0" fillId="0" borderId="3" xfId="0" applyFont="1" applyBorder="1" applyAlignment="1">
      <alignment horizontal="left" indent="5"/>
    </xf>
    <xf numFmtId="0" fontId="0" fillId="0" borderId="3" xfId="22" applyFont="1" applyBorder="1" applyAlignment="1">
      <alignment horizontal="left" indent="9"/>
      <protection/>
    </xf>
    <xf numFmtId="0" fontId="0" fillId="0" borderId="3" xfId="22" applyFont="1" applyBorder="1" applyAlignment="1">
      <alignment horizontal="left" indent="11"/>
      <protection/>
    </xf>
    <xf numFmtId="0" fontId="0" fillId="0" borderId="3" xfId="22" applyFont="1" applyBorder="1" applyAlignment="1">
      <alignment horizontal="left" indent="3"/>
      <protection/>
    </xf>
    <xf numFmtId="0" fontId="8" fillId="0" borderId="0" xfId="21">
      <alignment/>
      <protection/>
    </xf>
    <xf numFmtId="0" fontId="1" fillId="0" borderId="4" xfId="21" applyFont="1" applyBorder="1" applyAlignment="1">
      <alignment horizontal="center" wrapText="1"/>
      <protection/>
    </xf>
    <xf numFmtId="0" fontId="1" fillId="0" borderId="4" xfId="21" applyFont="1" applyBorder="1" applyAlignment="1">
      <alignment wrapText="1"/>
      <protection/>
    </xf>
    <xf numFmtId="0" fontId="1" fillId="0" borderId="5" xfId="21" applyFont="1" applyBorder="1" applyAlignment="1">
      <alignment horizontal="left" indent="1"/>
      <protection/>
    </xf>
    <xf numFmtId="0" fontId="1" fillId="0" borderId="3" xfId="21" applyFont="1" applyBorder="1" applyAlignment="1">
      <alignment horizontal="left" indent="3"/>
      <protection/>
    </xf>
    <xf numFmtId="0" fontId="1" fillId="0" borderId="3" xfId="21" applyFont="1" applyBorder="1" applyAlignment="1">
      <alignment horizontal="left" indent="5"/>
      <protection/>
    </xf>
    <xf numFmtId="0" fontId="8" fillId="0" borderId="6" xfId="21" applyBorder="1">
      <alignment/>
      <protection/>
    </xf>
    <xf numFmtId="0" fontId="1" fillId="0" borderId="5" xfId="0" applyFont="1" applyBorder="1" applyAlignment="1">
      <alignment/>
    </xf>
    <xf numFmtId="0" fontId="0" fillId="0" borderId="7" xfId="0" applyFont="1" applyFill="1" applyBorder="1" applyAlignment="1">
      <alignment horizontal="left" indent="3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2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>
      <alignment horizontal="left" indent="9"/>
    </xf>
    <xf numFmtId="0" fontId="10" fillId="0" borderId="3" xfId="0" applyFont="1" applyFill="1" applyBorder="1" applyAlignment="1">
      <alignment horizontal="left" indent="11"/>
    </xf>
    <xf numFmtId="0" fontId="0" fillId="0" borderId="0" xfId="0" applyFont="1" applyAlignment="1">
      <alignment horizontal="left" indent="4"/>
    </xf>
    <xf numFmtId="0" fontId="0" fillId="0" borderId="0" xfId="0" applyAlignment="1">
      <alignment horizontal="left" indent="4"/>
    </xf>
    <xf numFmtId="0" fontId="0" fillId="0" borderId="8" xfId="22" applyFont="1" applyBorder="1" applyAlignment="1">
      <alignment horizontal="left" indent="5"/>
      <protection/>
    </xf>
    <xf numFmtId="0" fontId="0" fillId="0" borderId="3" xfId="0" applyFont="1" applyFill="1" applyBorder="1" applyAlignment="1">
      <alignment horizontal="left" indent="7"/>
    </xf>
    <xf numFmtId="0" fontId="0" fillId="0" borderId="3" xfId="0" applyFont="1" applyFill="1" applyBorder="1" applyAlignment="1">
      <alignment horizontal="left" indent="9"/>
    </xf>
    <xf numFmtId="0" fontId="0" fillId="0" borderId="3" xfId="0" applyFont="1" applyFill="1" applyBorder="1" applyAlignment="1">
      <alignment horizontal="left" indent="1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>
      <alignment horizontal="left" indent="3"/>
    </xf>
    <xf numFmtId="0" fontId="1" fillId="0" borderId="9" xfId="0" applyFont="1" applyBorder="1" applyAlignment="1">
      <alignment/>
    </xf>
    <xf numFmtId="49" fontId="2" fillId="0" borderId="0" xfId="22" applyNumberFormat="1" applyFont="1" applyAlignment="1">
      <alignment horizontal="left"/>
      <protection/>
    </xf>
    <xf numFmtId="49" fontId="0" fillId="0" borderId="0" xfId="0" applyNumberFormat="1" applyAlignment="1">
      <alignment horizontal="left"/>
    </xf>
    <xf numFmtId="49" fontId="4" fillId="0" borderId="0" xfId="22" applyNumberFormat="1" applyFont="1" applyAlignment="1">
      <alignment horizontal="left"/>
      <protection/>
    </xf>
    <xf numFmtId="49" fontId="7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0" fillId="0" borderId="11" xfId="22" applyNumberFormat="1" applyFont="1" applyBorder="1" applyAlignment="1">
      <alignment horizontal="left"/>
      <protection/>
    </xf>
    <xf numFmtId="49" fontId="1" fillId="0" borderId="0" xfId="22" applyNumberFormat="1" applyFont="1" applyAlignment="1">
      <alignment horizontal="left"/>
      <protection/>
    </xf>
    <xf numFmtId="49" fontId="8" fillId="0" borderId="0" xfId="21" applyNumberFormat="1" applyAlignment="1">
      <alignment horizontal="left"/>
      <protection/>
    </xf>
    <xf numFmtId="49" fontId="1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22" applyNumberFormat="1" applyFont="1" applyBorder="1" applyAlignment="1">
      <alignment horizontal="left"/>
      <protection/>
    </xf>
    <xf numFmtId="49" fontId="0" fillId="0" borderId="15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indent="7"/>
    </xf>
    <xf numFmtId="49" fontId="0" fillId="0" borderId="16" xfId="21" applyNumberFormat="1" applyFont="1" applyBorder="1" applyAlignment="1">
      <alignment horizontal="left"/>
      <protection/>
    </xf>
    <xf numFmtId="0" fontId="0" fillId="0" borderId="3" xfId="21" applyFont="1" applyBorder="1" applyAlignment="1">
      <alignment horizontal="left" indent="7"/>
      <protection/>
    </xf>
    <xf numFmtId="0" fontId="0" fillId="0" borderId="3" xfId="21" applyFont="1" applyFill="1" applyBorder="1" applyAlignment="1">
      <alignment horizontal="left" indent="9"/>
      <protection/>
    </xf>
    <xf numFmtId="0" fontId="0" fillId="0" borderId="3" xfId="21" applyFont="1" applyBorder="1" applyAlignment="1">
      <alignment horizontal="left" indent="9"/>
      <protection/>
    </xf>
    <xf numFmtId="0" fontId="0" fillId="0" borderId="3" xfId="21" applyFont="1" applyBorder="1" applyAlignment="1">
      <alignment horizontal="left" indent="11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left" indent="2"/>
      <protection/>
    </xf>
    <xf numFmtId="49" fontId="0" fillId="0" borderId="17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167" fontId="1" fillId="0" borderId="18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horizontal="center" wrapText="1"/>
    </xf>
    <xf numFmtId="167" fontId="1" fillId="0" borderId="20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 indent="3"/>
    </xf>
    <xf numFmtId="0" fontId="0" fillId="0" borderId="3" xfId="22" applyFont="1" applyFill="1" applyBorder="1" applyAlignment="1">
      <alignment horizontal="left" indent="5"/>
      <protection/>
    </xf>
    <xf numFmtId="49" fontId="0" fillId="0" borderId="3" xfId="22" applyNumberFormat="1" applyFont="1" applyFill="1" applyBorder="1" applyAlignment="1">
      <alignment horizontal="left"/>
      <protection/>
    </xf>
    <xf numFmtId="0" fontId="0" fillId="0" borderId="3" xfId="22" applyFont="1" applyFill="1" applyBorder="1" applyAlignment="1">
      <alignment horizontal="left" indent="7"/>
      <protection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5"/>
    </xf>
    <xf numFmtId="49" fontId="0" fillId="0" borderId="3" xfId="0" applyNumberFormat="1" applyFont="1" applyFill="1" applyBorder="1" applyAlignment="1">
      <alignment horizontal="left"/>
    </xf>
    <xf numFmtId="0" fontId="0" fillId="0" borderId="3" xfId="22" applyFont="1" applyFill="1" applyBorder="1" applyAlignment="1">
      <alignment horizontal="left" indent="9"/>
      <protection/>
    </xf>
    <xf numFmtId="0" fontId="0" fillId="0" borderId="3" xfId="22" applyFont="1" applyFill="1" applyBorder="1" applyAlignment="1">
      <alignment horizontal="left" indent="11"/>
      <protection/>
    </xf>
    <xf numFmtId="0" fontId="0" fillId="0" borderId="3" xfId="22" applyFont="1" applyFill="1" applyBorder="1" applyAlignment="1">
      <alignment horizontal="left" indent="13"/>
      <protection/>
    </xf>
    <xf numFmtId="0" fontId="1" fillId="0" borderId="3" xfId="22" applyFont="1" applyFill="1" applyBorder="1" applyAlignment="1">
      <alignment horizontal="left" indent="5"/>
      <protection/>
    </xf>
    <xf numFmtId="49" fontId="1" fillId="0" borderId="3" xfId="22" applyNumberFormat="1" applyFont="1" applyFill="1" applyBorder="1" applyAlignment="1">
      <alignment horizontal="left"/>
      <protection/>
    </xf>
    <xf numFmtId="0" fontId="0" fillId="0" borderId="3" xfId="0" applyFont="1" applyFill="1" applyBorder="1" applyAlignment="1">
      <alignment horizontal="left" indent="5"/>
    </xf>
    <xf numFmtId="0" fontId="0" fillId="0" borderId="3" xfId="22" applyFont="1" applyFill="1" applyBorder="1" applyAlignment="1">
      <alignment horizontal="left" indent="3"/>
      <protection/>
    </xf>
    <xf numFmtId="0" fontId="0" fillId="0" borderId="6" xfId="22" applyFont="1" applyFill="1" applyBorder="1" applyAlignment="1">
      <alignment horizontal="left" indent="5"/>
      <protection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 quotePrefix="1">
      <alignment horizontal="right"/>
    </xf>
    <xf numFmtId="0" fontId="1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1" fillId="0" borderId="21" xfId="21" applyFont="1" applyBorder="1" applyAlignment="1">
      <alignment horizontal="right"/>
      <protection/>
    </xf>
    <xf numFmtId="0" fontId="8" fillId="0" borderId="1" xfId="21" applyBorder="1" applyAlignment="1">
      <alignment horizontal="right"/>
      <protection/>
    </xf>
    <xf numFmtId="0" fontId="1" fillId="0" borderId="1" xfId="0" applyFont="1" applyFill="1" applyBorder="1" applyAlignment="1" quotePrefix="1">
      <alignment/>
    </xf>
    <xf numFmtId="49" fontId="1" fillId="0" borderId="1" xfId="0" applyNumberFormat="1" applyFont="1" applyFill="1" applyBorder="1" applyAlignment="1">
      <alignment horizontal="right"/>
    </xf>
    <xf numFmtId="0" fontId="7" fillId="0" borderId="1" xfId="21" applyFont="1" applyBorder="1" applyAlignment="1">
      <alignment horizontal="right"/>
      <protection/>
    </xf>
    <xf numFmtId="0" fontId="7" fillId="0" borderId="1" xfId="21" applyFont="1" applyBorder="1" applyAlignment="1">
      <alignment horizontal="righ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 applyProtection="1" quotePrefix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9" fillId="0" borderId="1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 indent="4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8" fillId="0" borderId="1" xfId="21" applyBorder="1" applyAlignment="1" applyProtection="1">
      <alignment horizontal="right"/>
      <protection locked="0"/>
    </xf>
    <xf numFmtId="0" fontId="8" fillId="0" borderId="2" xfId="21" applyBorder="1" applyAlignment="1" applyProtection="1">
      <alignment/>
      <protection locked="0"/>
    </xf>
    <xf numFmtId="0" fontId="8" fillId="0" borderId="2" xfId="21" applyBorder="1" applyProtection="1">
      <alignment/>
      <protection locked="0"/>
    </xf>
    <xf numFmtId="0" fontId="8" fillId="0" borderId="22" xfId="21" applyBorder="1" applyAlignment="1" applyProtection="1">
      <alignment horizontal="right"/>
      <protection locked="0"/>
    </xf>
    <xf numFmtId="0" fontId="8" fillId="0" borderId="23" xfId="21" applyBorder="1" applyAlignment="1" applyProtection="1">
      <alignment/>
      <protection locked="0"/>
    </xf>
    <xf numFmtId="0" fontId="8" fillId="0" borderId="23" xfId="21" applyBorder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left" indent="2"/>
      <protection locked="0"/>
    </xf>
    <xf numFmtId="0" fontId="0" fillId="0" borderId="2" xfId="0" applyFont="1" applyBorder="1" applyAlignment="1" applyProtection="1">
      <alignment horizontal="left" indent="2"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1" fillId="0" borderId="5" xfId="0" applyFont="1" applyFill="1" applyBorder="1" applyAlignment="1">
      <alignment/>
    </xf>
    <xf numFmtId="0" fontId="1" fillId="0" borderId="21" xfId="0" applyFont="1" applyFill="1" applyBorder="1" applyAlignment="1" quotePrefix="1">
      <alignment horizontal="right"/>
    </xf>
    <xf numFmtId="0" fontId="1" fillId="0" borderId="24" xfId="0" applyFont="1" applyFill="1" applyBorder="1" applyAlignment="1" quotePrefix="1">
      <alignment horizontal="right"/>
    </xf>
    <xf numFmtId="0" fontId="1" fillId="0" borderId="2" xfId="0" applyFont="1" applyFill="1" applyBorder="1" applyAlignment="1" quotePrefix="1">
      <alignment/>
    </xf>
    <xf numFmtId="0" fontId="0" fillId="0" borderId="2" xfId="0" applyFont="1" applyFill="1" applyBorder="1" applyAlignment="1" quotePrefix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0" fillId="0" borderId="3" xfId="22" applyFont="1" applyFill="1" applyBorder="1" applyAlignment="1">
      <alignment horizontal="left" indent="15"/>
      <protection/>
    </xf>
    <xf numFmtId="0" fontId="1" fillId="0" borderId="24" xfId="21" applyFont="1" applyBorder="1" applyAlignment="1">
      <alignment horizontal="right"/>
      <protection/>
    </xf>
    <xf numFmtId="0" fontId="7" fillId="0" borderId="2" xfId="21" applyFont="1" applyBorder="1" applyAlignment="1">
      <alignment horizontal="right"/>
      <protection/>
    </xf>
    <xf numFmtId="0" fontId="8" fillId="0" borderId="2" xfId="21" applyBorder="1" applyAlignment="1">
      <alignment horizontal="right"/>
      <protection/>
    </xf>
    <xf numFmtId="0" fontId="7" fillId="0" borderId="2" xfId="21" applyFont="1" applyBorder="1" applyAlignment="1">
      <alignment horizontal="right"/>
      <protection/>
    </xf>
    <xf numFmtId="0" fontId="1" fillId="0" borderId="24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3" xfId="0" applyNumberFormat="1" applyFont="1" applyFill="1" applyBorder="1" applyAlignment="1" quotePrefix="1">
      <alignment horizontal="left"/>
    </xf>
    <xf numFmtId="49" fontId="0" fillId="0" borderId="3" xfId="22" applyNumberFormat="1" applyFont="1" applyFill="1" applyBorder="1" applyAlignment="1" quotePrefix="1">
      <alignment horizontal="left"/>
      <protection/>
    </xf>
    <xf numFmtId="49" fontId="10" fillId="0" borderId="3" xfId="0" applyNumberFormat="1" applyFont="1" applyFill="1" applyBorder="1" applyAlignment="1" quotePrefix="1">
      <alignment horizontal="left"/>
    </xf>
    <xf numFmtId="49" fontId="0" fillId="0" borderId="6" xfId="22" applyNumberFormat="1" applyFont="1" applyFill="1" applyBorder="1" applyAlignment="1" quotePrefix="1">
      <alignment horizontal="left"/>
      <protection/>
    </xf>
    <xf numFmtId="49" fontId="1" fillId="0" borderId="14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indent="3"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25" xfId="0" applyFont="1" applyFill="1" applyBorder="1" applyAlignment="1" applyProtection="1" quotePrefix="1">
      <alignment horizontal="right"/>
      <protection/>
    </xf>
    <xf numFmtId="0" fontId="1" fillId="0" borderId="28" xfId="0" applyFont="1" applyFill="1" applyBorder="1" applyAlignment="1" applyProtection="1" quotePrefix="1">
      <alignment horizontal="right"/>
      <protection/>
    </xf>
    <xf numFmtId="0" fontId="1" fillId="0" borderId="27" xfId="0" applyFont="1" applyFill="1" applyBorder="1" applyAlignment="1" applyProtection="1" quotePrefix="1">
      <alignment horizontal="right"/>
      <protection/>
    </xf>
    <xf numFmtId="0" fontId="1" fillId="0" borderId="24" xfId="21" applyFont="1" applyBorder="1" applyAlignment="1" applyProtection="1">
      <alignment horizontal="right"/>
      <protection/>
    </xf>
    <xf numFmtId="0" fontId="1" fillId="0" borderId="2" xfId="21" applyFont="1" applyBorder="1" applyAlignment="1" applyProtection="1">
      <alignment horizontal="right"/>
      <protection/>
    </xf>
    <xf numFmtId="0" fontId="1" fillId="0" borderId="23" xfId="21" applyFont="1" applyBorder="1" applyAlignment="1" applyProtection="1">
      <alignment horizontal="right"/>
      <protection/>
    </xf>
    <xf numFmtId="0" fontId="1" fillId="0" borderId="25" xfId="21" applyFont="1" applyBorder="1" applyAlignment="1" applyProtection="1">
      <alignment horizontal="right"/>
      <protection/>
    </xf>
    <xf numFmtId="0" fontId="1" fillId="0" borderId="28" xfId="21" applyFont="1" applyBorder="1" applyAlignment="1" applyProtection="1">
      <alignment horizontal="right"/>
      <protection/>
    </xf>
    <xf numFmtId="0" fontId="1" fillId="0" borderId="27" xfId="21" applyFont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49" fontId="1" fillId="0" borderId="10" xfId="21" applyNumberFormat="1" applyFont="1" applyBorder="1" applyAlignment="1" quotePrefix="1">
      <alignment horizontal="left"/>
      <protection/>
    </xf>
    <xf numFmtId="49" fontId="1" fillId="0" borderId="11" xfId="21" applyNumberFormat="1" applyFont="1" applyBorder="1" applyAlignment="1" quotePrefix="1">
      <alignment horizontal="left"/>
      <protection/>
    </xf>
    <xf numFmtId="49" fontId="0" fillId="0" borderId="11" xfId="21" applyNumberFormat="1" applyFont="1" applyBorder="1" applyAlignment="1" quotePrefix="1">
      <alignment horizontal="left"/>
      <protection/>
    </xf>
    <xf numFmtId="49" fontId="0" fillId="0" borderId="11" xfId="21" applyNumberFormat="1" applyFont="1" applyFill="1" applyBorder="1" applyAlignment="1" quotePrefix="1">
      <alignment horizontal="left"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>
      <alignment horizontal="right"/>
    </xf>
    <xf numFmtId="0" fontId="0" fillId="0" borderId="33" xfId="0" applyBorder="1" applyAlignment="1">
      <alignment/>
    </xf>
    <xf numFmtId="0" fontId="8" fillId="0" borderId="33" xfId="21" applyBorder="1" applyAlignment="1">
      <alignment horizontal="right"/>
      <protection/>
    </xf>
    <xf numFmtId="0" fontId="2" fillId="0" borderId="0" xfId="22" applyFont="1" applyAlignment="1">
      <alignment horizontal="left"/>
      <protection/>
    </xf>
    <xf numFmtId="0" fontId="0" fillId="0" borderId="0" xfId="0" applyAlignment="1">
      <alignment/>
    </xf>
    <xf numFmtId="0" fontId="4" fillId="0" borderId="0" xfId="22" applyFont="1" applyAlignment="1">
      <alignment/>
      <protection/>
    </xf>
    <xf numFmtId="0" fontId="7" fillId="0" borderId="0" xfId="0" applyFont="1" applyAlignment="1">
      <alignment/>
    </xf>
    <xf numFmtId="0" fontId="1" fillId="0" borderId="0" xfId="22" applyFont="1" applyAlignment="1">
      <alignment/>
      <protection/>
    </xf>
    <xf numFmtId="49" fontId="1" fillId="0" borderId="9" xfId="21" applyNumberFormat="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0" fontId="1" fillId="0" borderId="9" xfId="21" applyFont="1" applyBorder="1" applyAlignment="1">
      <alignment/>
      <protection/>
    </xf>
    <xf numFmtId="0" fontId="0" fillId="0" borderId="17" xfId="21" applyFont="1" applyBorder="1" applyAlignment="1">
      <alignment/>
      <protection/>
    </xf>
    <xf numFmtId="167" fontId="1" fillId="0" borderId="21" xfId="21" applyNumberFormat="1" applyFont="1" applyBorder="1" applyAlignment="1">
      <alignment horizontal="center" wrapText="1"/>
      <protection/>
    </xf>
    <xf numFmtId="0" fontId="8" fillId="0" borderId="22" xfId="21" applyBorder="1" applyAlignment="1">
      <alignment horizontal="center" wrapText="1"/>
      <protection/>
    </xf>
    <xf numFmtId="0" fontId="1" fillId="0" borderId="19" xfId="21" applyFont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7" fillId="0" borderId="34" xfId="21" applyFont="1" applyBorder="1" applyAlignment="1">
      <alignment wrapText="1"/>
      <protection/>
    </xf>
    <xf numFmtId="0" fontId="7" fillId="0" borderId="35" xfId="21" applyFont="1" applyBorder="1" applyAlignment="1">
      <alignment wrapText="1"/>
      <protection/>
    </xf>
    <xf numFmtId="0" fontId="1" fillId="0" borderId="24" xfId="21" applyFont="1" applyBorder="1" applyAlignment="1">
      <alignment horizontal="center" wrapText="1"/>
      <protection/>
    </xf>
    <xf numFmtId="0" fontId="1" fillId="0" borderId="23" xfId="21" applyFont="1" applyBorder="1" applyAlignment="1">
      <alignment horizontal="center" wrapText="1"/>
      <protection/>
    </xf>
    <xf numFmtId="167" fontId="1" fillId="0" borderId="24" xfId="21" applyNumberFormat="1" applyFont="1" applyBorder="1" applyAlignment="1">
      <alignment horizontal="center" wrapText="1"/>
      <protection/>
    </xf>
    <xf numFmtId="167" fontId="1" fillId="0" borderId="23" xfId="21" applyNumberFormat="1" applyFont="1" applyBorder="1" applyAlignment="1">
      <alignment horizontal="center" wrapText="1"/>
      <protection/>
    </xf>
    <xf numFmtId="0" fontId="7" fillId="0" borderId="36" xfId="21" applyFont="1" applyBorder="1" applyAlignment="1">
      <alignment wrapText="1"/>
      <protection/>
    </xf>
    <xf numFmtId="0" fontId="7" fillId="0" borderId="37" xfId="21" applyFont="1" applyBorder="1" applyAlignment="1">
      <alignment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n-financial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M624"/>
  <sheetViews>
    <sheetView tabSelected="1" workbookViewId="0" topLeftCell="A5">
      <selection activeCell="A1" sqref="A1"/>
    </sheetView>
  </sheetViews>
  <sheetFormatPr defaultColWidth="9.00390625" defaultRowHeight="15.75"/>
  <cols>
    <col min="1" max="1" width="2.875" style="1" customWidth="1"/>
    <col min="2" max="2" width="52.50390625" style="0" bestFit="1" customWidth="1"/>
    <col min="3" max="3" width="9.875" style="44" bestFit="1" customWidth="1"/>
    <col min="4" max="4" width="15.25390625" style="1" customWidth="1"/>
    <col min="5" max="5" width="11.875" style="1" customWidth="1"/>
    <col min="6" max="6" width="9.25390625" style="1" customWidth="1"/>
    <col min="7" max="7" width="10.875" style="1" customWidth="1"/>
    <col min="8" max="8" width="12.50390625" style="1" customWidth="1"/>
    <col min="9" max="9" width="11.375" style="1" customWidth="1"/>
    <col min="10" max="10" width="9.00390625" style="1" customWidth="1"/>
    <col min="11" max="11" width="9.875" style="1" customWidth="1"/>
    <col min="12" max="39" width="9.00390625" style="1" customWidth="1"/>
  </cols>
  <sheetData>
    <row r="5" spans="2:8" ht="22.5">
      <c r="B5" s="189" t="s">
        <v>120</v>
      </c>
      <c r="C5" s="201"/>
      <c r="D5" s="201"/>
      <c r="E5" s="201"/>
      <c r="F5" s="201"/>
      <c r="G5" s="201"/>
      <c r="H5" s="201"/>
    </row>
    <row r="6" spans="2:8" ht="15.75">
      <c r="B6" s="190"/>
      <c r="C6" s="190"/>
      <c r="D6" s="190"/>
      <c r="E6" s="190"/>
      <c r="F6" s="190"/>
      <c r="G6" s="190"/>
      <c r="H6" s="190"/>
    </row>
    <row r="7" spans="2:8" ht="20.25">
      <c r="B7" s="191" t="s">
        <v>119</v>
      </c>
      <c r="C7" s="190"/>
      <c r="D7" s="190"/>
      <c r="E7" s="190"/>
      <c r="F7" s="190"/>
      <c r="G7" s="190"/>
      <c r="H7" s="190"/>
    </row>
    <row r="8" spans="2:8" ht="15.75">
      <c r="B8" s="192" t="s">
        <v>118</v>
      </c>
      <c r="C8" s="190"/>
      <c r="D8" s="190"/>
      <c r="E8" s="190"/>
      <c r="F8" s="190"/>
      <c r="G8" s="190"/>
      <c r="H8" s="190"/>
    </row>
    <row r="9" spans="2:8" ht="16.5" thickBot="1">
      <c r="B9" s="186" t="s">
        <v>1</v>
      </c>
      <c r="C9" s="187"/>
      <c r="D9" s="187"/>
      <c r="E9" s="187"/>
      <c r="F9" s="187"/>
      <c r="G9" s="187"/>
      <c r="H9" s="187"/>
    </row>
    <row r="10" spans="2:8" ht="53.25" customHeight="1" thickBot="1">
      <c r="B10" s="42" t="s">
        <v>7</v>
      </c>
      <c r="C10" s="52" t="s">
        <v>150</v>
      </c>
      <c r="D10" s="72" t="s">
        <v>55</v>
      </c>
      <c r="E10" s="73" t="s">
        <v>0</v>
      </c>
      <c r="F10" s="73" t="s">
        <v>4</v>
      </c>
      <c r="G10" s="73" t="s">
        <v>6</v>
      </c>
      <c r="H10" s="74" t="s">
        <v>56</v>
      </c>
    </row>
    <row r="11" spans="2:8" ht="24.75" customHeight="1">
      <c r="B11" s="131" t="s">
        <v>151</v>
      </c>
      <c r="C11" s="75" t="s">
        <v>153</v>
      </c>
      <c r="D11" s="132">
        <f>SUM(D12,D51,D116,D133,D144,D216,D295)</f>
        <v>0</v>
      </c>
      <c r="E11" s="133">
        <f>SUM(E12,E51,E116,E133,E144,E216,E295-F295)</f>
        <v>0</v>
      </c>
      <c r="F11" s="133">
        <f>SUM(F12,F51,F116,F133,F144,F216,G295)</f>
        <v>0</v>
      </c>
      <c r="G11" s="133">
        <f>SUM(G12,G51,G116,G133,G144,G216,H295)</f>
        <v>0</v>
      </c>
      <c r="H11" s="162">
        <f>D11+E11+F11+G11</f>
        <v>0</v>
      </c>
    </row>
    <row r="12" spans="2:8" ht="24.75" customHeight="1">
      <c r="B12" s="81" t="s">
        <v>8</v>
      </c>
      <c r="C12" s="76" t="s">
        <v>154</v>
      </c>
      <c r="D12" s="94">
        <f>SUM(D13,D18,D24,D43)</f>
        <v>0</v>
      </c>
      <c r="E12" s="94">
        <f>SUM(E13,E18,E24,E43)</f>
        <v>0</v>
      </c>
      <c r="F12" s="94">
        <f>SUM(F13,F18,F24,F43)</f>
        <v>0</v>
      </c>
      <c r="G12" s="94">
        <f>SUM(G13,G18,G24,G43)</f>
        <v>0</v>
      </c>
      <c r="H12" s="163">
        <f aca="true" t="shared" si="0" ref="H12:H94">D12+E12+F12+G12</f>
        <v>0</v>
      </c>
    </row>
    <row r="13" spans="2:8" ht="24.75" customHeight="1">
      <c r="B13" s="77" t="s">
        <v>9</v>
      </c>
      <c r="C13" s="76" t="s">
        <v>155</v>
      </c>
      <c r="D13" s="100">
        <f>SUM(D14,D17)</f>
        <v>0</v>
      </c>
      <c r="E13" s="134">
        <f>SUM(E14,E17)</f>
        <v>0</v>
      </c>
      <c r="F13" s="134">
        <f>SUM(F14,F17)</f>
        <v>0</v>
      </c>
      <c r="G13" s="134">
        <f>SUM(G14,G17)</f>
        <v>0</v>
      </c>
      <c r="H13" s="163">
        <f t="shared" si="0"/>
        <v>0</v>
      </c>
    </row>
    <row r="14" spans="2:8" ht="24.75" customHeight="1">
      <c r="B14" s="78" t="s">
        <v>116</v>
      </c>
      <c r="C14" s="79" t="s">
        <v>156</v>
      </c>
      <c r="D14" s="2">
        <f>SUM(D15,D16)</f>
        <v>0</v>
      </c>
      <c r="E14" s="135">
        <f>SUM(E15,E16)</f>
        <v>0</v>
      </c>
      <c r="F14" s="135">
        <f>SUM(F15,F16)</f>
        <v>0</v>
      </c>
      <c r="G14" s="135">
        <f>SUM(G15,G16)</f>
        <v>0</v>
      </c>
      <c r="H14" s="163">
        <f t="shared" si="0"/>
        <v>0</v>
      </c>
    </row>
    <row r="15" spans="2:8" ht="24.75" customHeight="1">
      <c r="B15" s="80" t="s">
        <v>114</v>
      </c>
      <c r="C15" s="79" t="s">
        <v>157</v>
      </c>
      <c r="D15" s="106"/>
      <c r="E15" s="40"/>
      <c r="F15" s="40"/>
      <c r="G15" s="40"/>
      <c r="H15" s="163">
        <f t="shared" si="0"/>
        <v>0</v>
      </c>
    </row>
    <row r="16" spans="2:8" ht="24.75" customHeight="1">
      <c r="B16" s="80" t="s">
        <v>115</v>
      </c>
      <c r="C16" s="79" t="s">
        <v>158</v>
      </c>
      <c r="D16" s="106"/>
      <c r="E16" s="40"/>
      <c r="F16" s="40"/>
      <c r="G16" s="40"/>
      <c r="H16" s="163">
        <f t="shared" si="0"/>
        <v>0</v>
      </c>
    </row>
    <row r="17" spans="2:8" ht="24.75" customHeight="1">
      <c r="B17" s="78" t="s">
        <v>117</v>
      </c>
      <c r="C17" s="79" t="s">
        <v>159</v>
      </c>
      <c r="D17" s="106"/>
      <c r="E17" s="40"/>
      <c r="F17" s="40"/>
      <c r="G17" s="40"/>
      <c r="H17" s="163">
        <f t="shared" si="0"/>
        <v>0</v>
      </c>
    </row>
    <row r="18" spans="2:8" ht="24.75" customHeight="1">
      <c r="B18" s="77" t="s">
        <v>10</v>
      </c>
      <c r="C18" s="76" t="s">
        <v>160</v>
      </c>
      <c r="D18" s="100">
        <f>SUM(D19,D21)</f>
        <v>0</v>
      </c>
      <c r="E18" s="134">
        <f>SUM(E19,E21)</f>
        <v>0</v>
      </c>
      <c r="F18" s="134">
        <f>SUM(F19,F21)</f>
        <v>0</v>
      </c>
      <c r="G18" s="134">
        <f>SUM(G19,G21)</f>
        <v>0</v>
      </c>
      <c r="H18" s="163">
        <f t="shared" si="0"/>
        <v>0</v>
      </c>
    </row>
    <row r="19" spans="2:8" ht="24.75" customHeight="1">
      <c r="B19" s="78" t="s">
        <v>106</v>
      </c>
      <c r="C19" s="79" t="s">
        <v>161</v>
      </c>
      <c r="D19" s="2">
        <f>SUM(D20)</f>
        <v>0</v>
      </c>
      <c r="E19" s="135">
        <f>SUM(E20)</f>
        <v>0</v>
      </c>
      <c r="F19" s="135">
        <f>SUM(F20)</f>
        <v>0</v>
      </c>
      <c r="G19" s="135">
        <f>SUM(G20)</f>
        <v>0</v>
      </c>
      <c r="H19" s="163">
        <f t="shared" si="0"/>
        <v>0</v>
      </c>
    </row>
    <row r="20" spans="2:8" ht="24.75" customHeight="1">
      <c r="B20" s="80" t="s">
        <v>21</v>
      </c>
      <c r="C20" s="79" t="s">
        <v>162</v>
      </c>
      <c r="D20" s="107"/>
      <c r="E20" s="40"/>
      <c r="F20" s="40"/>
      <c r="G20" s="40"/>
      <c r="H20" s="163">
        <f t="shared" si="0"/>
        <v>0</v>
      </c>
    </row>
    <row r="21" spans="2:8" ht="24.75" customHeight="1">
      <c r="B21" s="78" t="s">
        <v>13</v>
      </c>
      <c r="C21" s="79" t="s">
        <v>163</v>
      </c>
      <c r="D21" s="39">
        <f>SUM(D22,D23)</f>
        <v>0</v>
      </c>
      <c r="E21" s="136">
        <f>SUM(E22,E23)</f>
        <v>0</v>
      </c>
      <c r="F21" s="136">
        <f>SUM(F22,F23)</f>
        <v>0</v>
      </c>
      <c r="G21" s="136">
        <f>SUM(G22,G23)</f>
        <v>0</v>
      </c>
      <c r="H21" s="163">
        <f t="shared" si="0"/>
        <v>0</v>
      </c>
    </row>
    <row r="22" spans="2:8" ht="24.75" customHeight="1">
      <c r="B22" s="80" t="s">
        <v>21</v>
      </c>
      <c r="C22" s="79" t="s">
        <v>164</v>
      </c>
      <c r="D22" s="107"/>
      <c r="E22" s="40"/>
      <c r="F22" s="40"/>
      <c r="G22" s="40"/>
      <c r="H22" s="163">
        <f t="shared" si="0"/>
        <v>0</v>
      </c>
    </row>
    <row r="23" spans="2:8" ht="24.75" customHeight="1">
      <c r="B23" s="80" t="s">
        <v>121</v>
      </c>
      <c r="C23" s="79" t="s">
        <v>165</v>
      </c>
      <c r="D23" s="107"/>
      <c r="E23" s="40"/>
      <c r="F23" s="40"/>
      <c r="G23" s="40"/>
      <c r="H23" s="163">
        <f t="shared" si="0"/>
        <v>0</v>
      </c>
    </row>
    <row r="24" spans="2:8" ht="24.75" customHeight="1">
      <c r="B24" s="77" t="s">
        <v>492</v>
      </c>
      <c r="C24" s="76" t="s">
        <v>166</v>
      </c>
      <c r="D24" s="175">
        <f>SUM(D25,D34)</f>
        <v>0</v>
      </c>
      <c r="E24" s="175">
        <f>SUM(E25,E34)</f>
        <v>0</v>
      </c>
      <c r="F24" s="175">
        <f>SUM(F25,F34)</f>
        <v>0</v>
      </c>
      <c r="G24" s="175">
        <f>SUM(G25,G34)</f>
        <v>0</v>
      </c>
      <c r="H24" s="163">
        <f t="shared" si="0"/>
        <v>0</v>
      </c>
    </row>
    <row r="25" spans="2:8" ht="24.75" customHeight="1">
      <c r="B25" s="78" t="s">
        <v>106</v>
      </c>
      <c r="C25" s="79" t="s">
        <v>167</v>
      </c>
      <c r="D25" s="175">
        <f>SUM(D26:D33)</f>
        <v>0</v>
      </c>
      <c r="E25" s="175">
        <f>SUM(E26:E33)</f>
        <v>0</v>
      </c>
      <c r="F25" s="175">
        <f>SUM(F26:F33)</f>
        <v>0</v>
      </c>
      <c r="G25" s="175">
        <f>SUM(G26:G33)</f>
        <v>0</v>
      </c>
      <c r="H25" s="163">
        <f t="shared" si="0"/>
        <v>0</v>
      </c>
    </row>
    <row r="26" spans="2:8" ht="24.75" customHeight="1">
      <c r="B26" s="80" t="s">
        <v>493</v>
      </c>
      <c r="C26" s="79" t="s">
        <v>168</v>
      </c>
      <c r="D26" s="107"/>
      <c r="E26" s="40"/>
      <c r="F26" s="40"/>
      <c r="G26" s="40"/>
      <c r="H26" s="163">
        <f t="shared" si="0"/>
        <v>0</v>
      </c>
    </row>
    <row r="27" spans="2:8" ht="24.75" customHeight="1">
      <c r="B27" s="80" t="s">
        <v>11</v>
      </c>
      <c r="C27" s="79" t="s">
        <v>169</v>
      </c>
      <c r="D27" s="107"/>
      <c r="E27" s="40"/>
      <c r="F27" s="40"/>
      <c r="G27" s="40"/>
      <c r="H27" s="163">
        <f t="shared" si="0"/>
        <v>0</v>
      </c>
    </row>
    <row r="28" spans="2:8" ht="24.75" customHeight="1">
      <c r="B28" s="80" t="s">
        <v>14</v>
      </c>
      <c r="C28" s="79" t="s">
        <v>498</v>
      </c>
      <c r="D28" s="107"/>
      <c r="E28" s="40"/>
      <c r="F28" s="40"/>
      <c r="G28" s="40"/>
      <c r="H28" s="163">
        <f t="shared" si="0"/>
        <v>0</v>
      </c>
    </row>
    <row r="29" spans="2:8" ht="24.75" customHeight="1">
      <c r="B29" s="80" t="s">
        <v>494</v>
      </c>
      <c r="C29" s="79" t="s">
        <v>499</v>
      </c>
      <c r="D29" s="107"/>
      <c r="E29" s="40"/>
      <c r="F29" s="40"/>
      <c r="G29" s="40"/>
      <c r="H29" s="163">
        <f t="shared" si="0"/>
        <v>0</v>
      </c>
    </row>
    <row r="30" spans="2:8" ht="24.75" customHeight="1">
      <c r="B30" s="80" t="s">
        <v>134</v>
      </c>
      <c r="C30" s="79" t="s">
        <v>500</v>
      </c>
      <c r="D30" s="107"/>
      <c r="E30" s="40"/>
      <c r="F30" s="40"/>
      <c r="G30" s="40"/>
      <c r="H30" s="163">
        <f t="shared" si="0"/>
        <v>0</v>
      </c>
    </row>
    <row r="31" spans="2:8" ht="24.75" customHeight="1">
      <c r="B31" s="80" t="s">
        <v>495</v>
      </c>
      <c r="C31" s="79" t="s">
        <v>501</v>
      </c>
      <c r="D31" s="107"/>
      <c r="E31" s="40"/>
      <c r="F31" s="40"/>
      <c r="G31" s="40"/>
      <c r="H31" s="163">
        <f t="shared" si="0"/>
        <v>0</v>
      </c>
    </row>
    <row r="32" spans="2:8" ht="24.75" customHeight="1">
      <c r="B32" s="80" t="s">
        <v>496</v>
      </c>
      <c r="C32" s="79" t="s">
        <v>502</v>
      </c>
      <c r="D32" s="107"/>
      <c r="E32" s="40"/>
      <c r="F32" s="40"/>
      <c r="G32" s="40"/>
      <c r="H32" s="163">
        <f t="shared" si="0"/>
        <v>0</v>
      </c>
    </row>
    <row r="33" spans="2:8" ht="24.75" customHeight="1">
      <c r="B33" s="80" t="s">
        <v>497</v>
      </c>
      <c r="C33" s="79" t="s">
        <v>503</v>
      </c>
      <c r="D33" s="107"/>
      <c r="E33" s="40"/>
      <c r="F33" s="40"/>
      <c r="G33" s="40"/>
      <c r="H33" s="163">
        <f t="shared" si="0"/>
        <v>0</v>
      </c>
    </row>
    <row r="34" spans="2:8" ht="24.75" customHeight="1">
      <c r="B34" s="78" t="s">
        <v>122</v>
      </c>
      <c r="C34" s="153" t="s">
        <v>170</v>
      </c>
      <c r="D34" s="175">
        <f>SUM(D35:D42)</f>
        <v>0</v>
      </c>
      <c r="E34" s="175">
        <f>SUM(E35:E42)</f>
        <v>0</v>
      </c>
      <c r="F34" s="175">
        <f>SUM(F35:F42)</f>
        <v>0</v>
      </c>
      <c r="G34" s="175">
        <f>SUM(G35:G42)</f>
        <v>0</v>
      </c>
      <c r="H34" s="163">
        <f t="shared" si="0"/>
        <v>0</v>
      </c>
    </row>
    <row r="35" spans="2:8" ht="24.75" customHeight="1">
      <c r="B35" s="80" t="s">
        <v>493</v>
      </c>
      <c r="C35" s="153" t="s">
        <v>171</v>
      </c>
      <c r="D35" s="107"/>
      <c r="E35" s="40"/>
      <c r="F35" s="40"/>
      <c r="G35" s="40"/>
      <c r="H35" s="163">
        <f t="shared" si="0"/>
        <v>0</v>
      </c>
    </row>
    <row r="36" spans="2:8" ht="24.75" customHeight="1">
      <c r="B36" s="80" t="s">
        <v>11</v>
      </c>
      <c r="C36" s="153" t="s">
        <v>172</v>
      </c>
      <c r="D36" s="107"/>
      <c r="E36" s="40"/>
      <c r="F36" s="40"/>
      <c r="G36" s="40"/>
      <c r="H36" s="163">
        <f t="shared" si="0"/>
        <v>0</v>
      </c>
    </row>
    <row r="37" spans="2:8" ht="24.75" customHeight="1">
      <c r="B37" s="80" t="s">
        <v>14</v>
      </c>
      <c r="C37" s="153" t="s">
        <v>173</v>
      </c>
      <c r="D37" s="107"/>
      <c r="E37" s="40"/>
      <c r="F37" s="40"/>
      <c r="G37" s="40"/>
      <c r="H37" s="163">
        <f t="shared" si="0"/>
        <v>0</v>
      </c>
    </row>
    <row r="38" spans="2:8" ht="24.75" customHeight="1">
      <c r="B38" s="80" t="s">
        <v>494</v>
      </c>
      <c r="C38" s="153" t="s">
        <v>504</v>
      </c>
      <c r="D38" s="107"/>
      <c r="E38" s="40"/>
      <c r="F38" s="40"/>
      <c r="G38" s="40"/>
      <c r="H38" s="163">
        <f t="shared" si="0"/>
        <v>0</v>
      </c>
    </row>
    <row r="39" spans="2:8" ht="24.75" customHeight="1">
      <c r="B39" s="80" t="s">
        <v>134</v>
      </c>
      <c r="C39" s="153" t="s">
        <v>505</v>
      </c>
      <c r="D39" s="107"/>
      <c r="E39" s="40"/>
      <c r="F39" s="40"/>
      <c r="G39" s="40"/>
      <c r="H39" s="163">
        <f t="shared" si="0"/>
        <v>0</v>
      </c>
    </row>
    <row r="40" spans="2:8" ht="24.75" customHeight="1">
      <c r="B40" s="80" t="s">
        <v>495</v>
      </c>
      <c r="C40" s="153" t="s">
        <v>506</v>
      </c>
      <c r="D40" s="107"/>
      <c r="E40" s="40"/>
      <c r="F40" s="40"/>
      <c r="G40" s="40"/>
      <c r="H40" s="163">
        <f t="shared" si="0"/>
        <v>0</v>
      </c>
    </row>
    <row r="41" spans="2:8" ht="24.75" customHeight="1">
      <c r="B41" s="80" t="s">
        <v>496</v>
      </c>
      <c r="C41" s="153" t="s">
        <v>507</v>
      </c>
      <c r="D41" s="107"/>
      <c r="E41" s="40"/>
      <c r="F41" s="40"/>
      <c r="G41" s="40"/>
      <c r="H41" s="163">
        <f t="shared" si="0"/>
        <v>0</v>
      </c>
    </row>
    <row r="42" spans="2:8" ht="24.75" customHeight="1">
      <c r="B42" s="80" t="s">
        <v>497</v>
      </c>
      <c r="C42" s="153" t="s">
        <v>508</v>
      </c>
      <c r="D42" s="107"/>
      <c r="E42" s="40"/>
      <c r="F42" s="40"/>
      <c r="G42" s="40"/>
      <c r="H42" s="163">
        <f t="shared" si="0"/>
        <v>0</v>
      </c>
    </row>
    <row r="43" spans="2:8" ht="24.75" customHeight="1">
      <c r="B43" s="77" t="s">
        <v>509</v>
      </c>
      <c r="C43" s="152" t="s">
        <v>510</v>
      </c>
      <c r="D43" s="95">
        <f>SUM(D44,D47)</f>
        <v>0</v>
      </c>
      <c r="E43" s="137">
        <f>SUM(E44,E47)</f>
        <v>0</v>
      </c>
      <c r="F43" s="137">
        <f>SUM(F44,F47)</f>
        <v>0</v>
      </c>
      <c r="G43" s="137">
        <f>SUM(G44,G47)</f>
        <v>0</v>
      </c>
      <c r="H43" s="163">
        <f t="shared" si="0"/>
        <v>0</v>
      </c>
    </row>
    <row r="44" spans="2:8" ht="24.75" customHeight="1">
      <c r="B44" s="78" t="s">
        <v>106</v>
      </c>
      <c r="C44" s="153" t="s">
        <v>511</v>
      </c>
      <c r="D44" s="39">
        <f>SUM(D45,D46)</f>
        <v>0</v>
      </c>
      <c r="E44" s="136">
        <f>SUM(E45,E46)</f>
        <v>0</v>
      </c>
      <c r="F44" s="136">
        <f>SUM(F45,F46)</f>
        <v>0</v>
      </c>
      <c r="G44" s="136">
        <f>SUM(G45,G46)</f>
        <v>0</v>
      </c>
      <c r="H44" s="163">
        <f t="shared" si="0"/>
        <v>0</v>
      </c>
    </row>
    <row r="45" spans="2:8" ht="24.75" customHeight="1">
      <c r="B45" s="80" t="s">
        <v>21</v>
      </c>
      <c r="C45" s="153" t="s">
        <v>512</v>
      </c>
      <c r="D45" s="107"/>
      <c r="E45" s="40"/>
      <c r="F45" s="40"/>
      <c r="G45" s="40"/>
      <c r="H45" s="163">
        <f t="shared" si="0"/>
        <v>0</v>
      </c>
    </row>
    <row r="46" spans="2:8" ht="24.75" customHeight="1">
      <c r="B46" s="80" t="s">
        <v>22</v>
      </c>
      <c r="C46" s="153" t="s">
        <v>513</v>
      </c>
      <c r="D46" s="107"/>
      <c r="E46" s="40"/>
      <c r="F46" s="40"/>
      <c r="G46" s="40"/>
      <c r="H46" s="163">
        <f t="shared" si="0"/>
        <v>0</v>
      </c>
    </row>
    <row r="47" spans="2:8" ht="24.75" customHeight="1">
      <c r="B47" s="78" t="s">
        <v>13</v>
      </c>
      <c r="C47" s="153" t="s">
        <v>514</v>
      </c>
      <c r="D47" s="39">
        <f>SUM(D48:D50)</f>
        <v>0</v>
      </c>
      <c r="E47" s="136">
        <f>SUM(E48:E50)</f>
        <v>0</v>
      </c>
      <c r="F47" s="136">
        <f>SUM(F48:F50)</f>
        <v>0</v>
      </c>
      <c r="G47" s="136">
        <f>SUM(G48:G50)</f>
        <v>0</v>
      </c>
      <c r="H47" s="163">
        <f t="shared" si="0"/>
        <v>0</v>
      </c>
    </row>
    <row r="48" spans="2:8" ht="24.75" customHeight="1">
      <c r="B48" s="80" t="s">
        <v>21</v>
      </c>
      <c r="C48" s="153" t="s">
        <v>515</v>
      </c>
      <c r="D48" s="107"/>
      <c r="E48" s="40"/>
      <c r="F48" s="40"/>
      <c r="G48" s="40"/>
      <c r="H48" s="163">
        <f t="shared" si="0"/>
        <v>0</v>
      </c>
    </row>
    <row r="49" spans="2:8" ht="24.75" customHeight="1">
      <c r="B49" s="80" t="s">
        <v>22</v>
      </c>
      <c r="C49" s="153" t="s">
        <v>516</v>
      </c>
      <c r="D49" s="107"/>
      <c r="E49" s="40"/>
      <c r="F49" s="40"/>
      <c r="G49" s="40"/>
      <c r="H49" s="163">
        <f t="shared" si="0"/>
        <v>0</v>
      </c>
    </row>
    <row r="50" spans="2:8" ht="24.75" customHeight="1">
      <c r="B50" s="80" t="s">
        <v>12</v>
      </c>
      <c r="C50" s="153" t="s">
        <v>517</v>
      </c>
      <c r="D50" s="107"/>
      <c r="E50" s="40"/>
      <c r="F50" s="40"/>
      <c r="G50" s="40"/>
      <c r="H50" s="163">
        <f t="shared" si="0"/>
        <v>0</v>
      </c>
    </row>
    <row r="51" spans="2:8" ht="24.75" customHeight="1">
      <c r="B51" s="81" t="s">
        <v>15</v>
      </c>
      <c r="C51" s="76" t="s">
        <v>174</v>
      </c>
      <c r="D51" s="95">
        <f>SUM(D52,D103)</f>
        <v>0</v>
      </c>
      <c r="E51" s="137">
        <f>SUM(E52,E103)</f>
        <v>0</v>
      </c>
      <c r="F51" s="137">
        <f>SUM(F52,F103)</f>
        <v>0</v>
      </c>
      <c r="G51" s="137">
        <f>SUM(G52,G103)</f>
        <v>0</v>
      </c>
      <c r="H51" s="163">
        <f t="shared" si="0"/>
        <v>0</v>
      </c>
    </row>
    <row r="52" spans="2:8" ht="24.75" customHeight="1">
      <c r="B52" s="77" t="s">
        <v>106</v>
      </c>
      <c r="C52" s="76" t="s">
        <v>175</v>
      </c>
      <c r="D52" s="95">
        <f>SUM(D53,D78)</f>
        <v>0</v>
      </c>
      <c r="E52" s="137">
        <f>SUM(E53,E78)</f>
        <v>0</v>
      </c>
      <c r="F52" s="137">
        <f>SUM(F53,F78)</f>
        <v>0</v>
      </c>
      <c r="G52" s="137">
        <f>SUM(G53,G78)</f>
        <v>0</v>
      </c>
      <c r="H52" s="163">
        <f t="shared" si="0"/>
        <v>0</v>
      </c>
    </row>
    <row r="53" spans="2:8" ht="24.75" customHeight="1">
      <c r="B53" s="82" t="s">
        <v>16</v>
      </c>
      <c r="C53" s="76" t="s">
        <v>176</v>
      </c>
      <c r="D53" s="95">
        <f>SUM(D54,D59,D74,D75,D76,D77)</f>
        <v>0</v>
      </c>
      <c r="E53" s="137">
        <f>SUM(E54,E59,E74,E75,E76,E77)</f>
        <v>0</v>
      </c>
      <c r="F53" s="137">
        <f>SUM(F54,F59,F74,F75,F76,F77)</f>
        <v>0</v>
      </c>
      <c r="G53" s="137">
        <f>SUM(G54,G59,G74,G75,G76,G77)</f>
        <v>0</v>
      </c>
      <c r="H53" s="163">
        <f t="shared" si="0"/>
        <v>0</v>
      </c>
    </row>
    <row r="54" spans="2:8" ht="24.75" customHeight="1">
      <c r="B54" s="36" t="s">
        <v>17</v>
      </c>
      <c r="C54" s="83" t="s">
        <v>177</v>
      </c>
      <c r="D54" s="39">
        <f>SUM(D55,D56)</f>
        <v>0</v>
      </c>
      <c r="E54" s="136">
        <f>SUM(E55,E56)</f>
        <v>0</v>
      </c>
      <c r="F54" s="136">
        <f>SUM(F55,F56)</f>
        <v>0</v>
      </c>
      <c r="G54" s="136">
        <f>SUM(G55,G56)</f>
        <v>0</v>
      </c>
      <c r="H54" s="163">
        <f t="shared" si="0"/>
        <v>0</v>
      </c>
    </row>
    <row r="55" spans="2:8" ht="24.75" customHeight="1">
      <c r="B55" s="84" t="s">
        <v>18</v>
      </c>
      <c r="C55" s="79" t="s">
        <v>178</v>
      </c>
      <c r="D55" s="107"/>
      <c r="E55" s="40"/>
      <c r="F55" s="40"/>
      <c r="G55" s="40"/>
      <c r="H55" s="163">
        <f t="shared" si="0"/>
        <v>0</v>
      </c>
    </row>
    <row r="56" spans="2:8" ht="24.75" customHeight="1">
      <c r="B56" s="84" t="s">
        <v>19</v>
      </c>
      <c r="C56" s="79" t="s">
        <v>179</v>
      </c>
      <c r="D56" s="39">
        <f>SUM(D57,D58)</f>
        <v>0</v>
      </c>
      <c r="E56" s="136">
        <f>SUM(E57,E58)</f>
        <v>0</v>
      </c>
      <c r="F56" s="136">
        <f>SUM(F57,F58)</f>
        <v>0</v>
      </c>
      <c r="G56" s="136">
        <f>SUM(G57,G58)</f>
        <v>0</v>
      </c>
      <c r="H56" s="163">
        <f t="shared" si="0"/>
        <v>0</v>
      </c>
    </row>
    <row r="57" spans="2:8" ht="24.75" customHeight="1">
      <c r="B57" s="85" t="s">
        <v>148</v>
      </c>
      <c r="C57" s="79" t="s">
        <v>180</v>
      </c>
      <c r="D57" s="107"/>
      <c r="E57" s="40"/>
      <c r="F57" s="40"/>
      <c r="G57" s="40"/>
      <c r="H57" s="163">
        <f t="shared" si="0"/>
        <v>0</v>
      </c>
    </row>
    <row r="58" spans="2:8" ht="24.75" customHeight="1">
      <c r="B58" s="85" t="s">
        <v>149</v>
      </c>
      <c r="C58" s="79" t="s">
        <v>181</v>
      </c>
      <c r="D58" s="107"/>
      <c r="E58" s="40"/>
      <c r="F58" s="40"/>
      <c r="G58" s="40"/>
      <c r="H58" s="163">
        <f t="shared" si="0"/>
        <v>0</v>
      </c>
    </row>
    <row r="59" spans="2:8" ht="24.75" customHeight="1">
      <c r="B59" s="36" t="s">
        <v>20</v>
      </c>
      <c r="C59" s="83" t="s">
        <v>182</v>
      </c>
      <c r="D59" s="39">
        <f>SUM(D60:D63)</f>
        <v>0</v>
      </c>
      <c r="E59" s="136">
        <f>SUM(E60:E63)</f>
        <v>0</v>
      </c>
      <c r="F59" s="136">
        <f>SUM(F60:F63)</f>
        <v>0</v>
      </c>
      <c r="G59" s="136">
        <f>SUM(G60:G63)</f>
        <v>0</v>
      </c>
      <c r="H59" s="163">
        <f t="shared" si="0"/>
        <v>0</v>
      </c>
    </row>
    <row r="60" spans="2:8" ht="24.75" customHeight="1">
      <c r="B60" s="84" t="s">
        <v>21</v>
      </c>
      <c r="C60" s="79" t="s">
        <v>183</v>
      </c>
      <c r="D60" s="107"/>
      <c r="E60" s="40"/>
      <c r="F60" s="40"/>
      <c r="G60" s="40"/>
      <c r="H60" s="163">
        <f t="shared" si="0"/>
        <v>0</v>
      </c>
    </row>
    <row r="61" spans="2:8" ht="24.75" customHeight="1">
      <c r="B61" s="84" t="s">
        <v>22</v>
      </c>
      <c r="C61" s="79" t="s">
        <v>184</v>
      </c>
      <c r="D61" s="107"/>
      <c r="E61" s="40"/>
      <c r="F61" s="40"/>
      <c r="G61" s="40"/>
      <c r="H61" s="163">
        <f t="shared" si="0"/>
        <v>0</v>
      </c>
    </row>
    <row r="62" spans="2:8" ht="24.75" customHeight="1">
      <c r="B62" s="84" t="s">
        <v>23</v>
      </c>
      <c r="C62" s="79" t="s">
        <v>185</v>
      </c>
      <c r="D62" s="107"/>
      <c r="E62" s="40"/>
      <c r="F62" s="40"/>
      <c r="G62" s="40"/>
      <c r="H62" s="163">
        <f t="shared" si="0"/>
        <v>0</v>
      </c>
    </row>
    <row r="63" spans="2:8" ht="24.75" customHeight="1">
      <c r="B63" s="84" t="s">
        <v>105</v>
      </c>
      <c r="C63" s="79" t="s">
        <v>186</v>
      </c>
      <c r="D63" s="39">
        <f>SUM(D64,D69)</f>
        <v>0</v>
      </c>
      <c r="E63" s="136">
        <f>SUM(E64,E69)</f>
        <v>0</v>
      </c>
      <c r="F63" s="136">
        <f>SUM(F64,F69)</f>
        <v>0</v>
      </c>
      <c r="G63" s="136">
        <f>SUM(G64,G69)</f>
        <v>0</v>
      </c>
      <c r="H63" s="163">
        <f t="shared" si="0"/>
        <v>0</v>
      </c>
    </row>
    <row r="64" spans="2:8" ht="24.75" customHeight="1">
      <c r="B64" s="85" t="s">
        <v>25</v>
      </c>
      <c r="C64" s="79" t="s">
        <v>187</v>
      </c>
      <c r="D64" s="39">
        <f>SUM(D65:D66)</f>
        <v>0</v>
      </c>
      <c r="E64" s="136">
        <f>SUM(E65:E66)</f>
        <v>0</v>
      </c>
      <c r="F64" s="136">
        <f>SUM(F65:F66)</f>
        <v>0</v>
      </c>
      <c r="G64" s="136">
        <f>SUM(G65:G66)</f>
        <v>0</v>
      </c>
      <c r="H64" s="163">
        <f t="shared" si="0"/>
        <v>0</v>
      </c>
    </row>
    <row r="65" spans="2:8" ht="24.75" customHeight="1">
      <c r="B65" s="86" t="s">
        <v>18</v>
      </c>
      <c r="C65" s="79" t="s">
        <v>188</v>
      </c>
      <c r="D65" s="107"/>
      <c r="E65" s="40"/>
      <c r="F65" s="40"/>
      <c r="G65" s="40"/>
      <c r="H65" s="163">
        <f t="shared" si="0"/>
        <v>0</v>
      </c>
    </row>
    <row r="66" spans="2:8" ht="24.75" customHeight="1">
      <c r="B66" s="86" t="s">
        <v>26</v>
      </c>
      <c r="C66" s="79" t="s">
        <v>189</v>
      </c>
      <c r="D66" s="39">
        <f>SUM(D67:D68)</f>
        <v>0</v>
      </c>
      <c r="E66" s="136">
        <f>SUM(E67:E68)</f>
        <v>0</v>
      </c>
      <c r="F66" s="136">
        <f>SUM(F67:F68)</f>
        <v>0</v>
      </c>
      <c r="G66" s="136">
        <f>SUM(G67:G68)</f>
        <v>0</v>
      </c>
      <c r="H66" s="163">
        <f t="shared" si="0"/>
        <v>0</v>
      </c>
    </row>
    <row r="67" spans="2:8" ht="24.75" customHeight="1">
      <c r="B67" s="143" t="s">
        <v>148</v>
      </c>
      <c r="C67" s="79" t="s">
        <v>190</v>
      </c>
      <c r="D67" s="107"/>
      <c r="E67" s="40"/>
      <c r="F67" s="40"/>
      <c r="G67" s="40"/>
      <c r="H67" s="163">
        <f t="shared" si="0"/>
        <v>0</v>
      </c>
    </row>
    <row r="68" spans="2:8" ht="24.75" customHeight="1">
      <c r="B68" s="143" t="s">
        <v>149</v>
      </c>
      <c r="C68" s="79" t="s">
        <v>191</v>
      </c>
      <c r="D68" s="107"/>
      <c r="E68" s="40"/>
      <c r="F68" s="40"/>
      <c r="G68" s="40"/>
      <c r="H68" s="163">
        <f t="shared" si="0"/>
        <v>0</v>
      </c>
    </row>
    <row r="69" spans="2:8" ht="24.75" customHeight="1">
      <c r="B69" s="85" t="s">
        <v>27</v>
      </c>
      <c r="C69" s="79" t="s">
        <v>192</v>
      </c>
      <c r="D69" s="39">
        <f>SUM(D70:D71)</f>
        <v>0</v>
      </c>
      <c r="E69" s="136">
        <f>SUM(E70:E71)</f>
        <v>0</v>
      </c>
      <c r="F69" s="136">
        <f>SUM(F70:F71)</f>
        <v>0</v>
      </c>
      <c r="G69" s="136">
        <f>SUM(G70:G71)</f>
        <v>0</v>
      </c>
      <c r="H69" s="163">
        <f t="shared" si="0"/>
        <v>0</v>
      </c>
    </row>
    <row r="70" spans="2:8" ht="24.75" customHeight="1">
      <c r="B70" s="86" t="s">
        <v>18</v>
      </c>
      <c r="C70" s="79" t="s">
        <v>193</v>
      </c>
      <c r="D70" s="107"/>
      <c r="E70" s="40"/>
      <c r="F70" s="40"/>
      <c r="G70" s="40"/>
      <c r="H70" s="163">
        <f t="shared" si="0"/>
        <v>0</v>
      </c>
    </row>
    <row r="71" spans="2:8" ht="24.75" customHeight="1">
      <c r="B71" s="86" t="s">
        <v>26</v>
      </c>
      <c r="C71" s="79" t="s">
        <v>194</v>
      </c>
      <c r="D71" s="39">
        <f>SUM(D72:D73)</f>
        <v>0</v>
      </c>
      <c r="E71" s="136">
        <f>SUM(E72:E73)</f>
        <v>0</v>
      </c>
      <c r="F71" s="136">
        <f>SUM(F72:F73)</f>
        <v>0</v>
      </c>
      <c r="G71" s="136">
        <f>SUM(G72:G73)</f>
        <v>0</v>
      </c>
      <c r="H71" s="163">
        <f t="shared" si="0"/>
        <v>0</v>
      </c>
    </row>
    <row r="72" spans="2:8" ht="24.75" customHeight="1">
      <c r="B72" s="143" t="s">
        <v>148</v>
      </c>
      <c r="C72" s="79" t="s">
        <v>195</v>
      </c>
      <c r="D72" s="107"/>
      <c r="E72" s="40"/>
      <c r="F72" s="40"/>
      <c r="G72" s="40"/>
      <c r="H72" s="163">
        <f t="shared" si="0"/>
        <v>0</v>
      </c>
    </row>
    <row r="73" spans="2:8" ht="24.75" customHeight="1">
      <c r="B73" s="143" t="s">
        <v>149</v>
      </c>
      <c r="C73" s="79" t="s">
        <v>196</v>
      </c>
      <c r="D73" s="107"/>
      <c r="E73" s="40"/>
      <c r="F73" s="40"/>
      <c r="G73" s="40"/>
      <c r="H73" s="163">
        <f t="shared" si="0"/>
        <v>0</v>
      </c>
    </row>
    <row r="74" spans="2:8" ht="24.75" customHeight="1">
      <c r="B74" s="36" t="s">
        <v>28</v>
      </c>
      <c r="C74" s="83" t="s">
        <v>197</v>
      </c>
      <c r="D74" s="107"/>
      <c r="E74" s="40"/>
      <c r="F74" s="40"/>
      <c r="G74" s="40"/>
      <c r="H74" s="163">
        <f t="shared" si="0"/>
        <v>0</v>
      </c>
    </row>
    <row r="75" spans="2:8" ht="24.75" customHeight="1">
      <c r="B75" s="36" t="s">
        <v>29</v>
      </c>
      <c r="C75" s="83" t="s">
        <v>198</v>
      </c>
      <c r="D75" s="107"/>
      <c r="E75" s="40"/>
      <c r="F75" s="40"/>
      <c r="G75" s="40"/>
      <c r="H75" s="163">
        <f t="shared" si="0"/>
        <v>0</v>
      </c>
    </row>
    <row r="76" spans="2:8" ht="24.75" customHeight="1">
      <c r="B76" s="36" t="s">
        <v>30</v>
      </c>
      <c r="C76" s="83" t="s">
        <v>199</v>
      </c>
      <c r="D76" s="107"/>
      <c r="E76" s="40"/>
      <c r="F76" s="40"/>
      <c r="G76" s="40"/>
      <c r="H76" s="163">
        <f t="shared" si="0"/>
        <v>0</v>
      </c>
    </row>
    <row r="77" spans="2:8" ht="24.75" customHeight="1">
      <c r="B77" s="36" t="s">
        <v>31</v>
      </c>
      <c r="C77" s="83" t="s">
        <v>200</v>
      </c>
      <c r="D77" s="107"/>
      <c r="E77" s="40"/>
      <c r="F77" s="40"/>
      <c r="G77" s="40"/>
      <c r="H77" s="163">
        <f t="shared" si="0"/>
        <v>0</v>
      </c>
    </row>
    <row r="78" spans="2:8" ht="24.75" customHeight="1">
      <c r="B78" s="82" t="s">
        <v>32</v>
      </c>
      <c r="C78" s="76" t="s">
        <v>201</v>
      </c>
      <c r="D78" s="95">
        <f>SUM(D79,D84,D99,D100,D101,D102)</f>
        <v>0</v>
      </c>
      <c r="E78" s="137">
        <f>SUM(E79,E84,E99,E100,E101,E102)</f>
        <v>0</v>
      </c>
      <c r="F78" s="137">
        <f>SUM(F79,F84,F99,F100,F101,F102)</f>
        <v>0</v>
      </c>
      <c r="G78" s="137">
        <f>SUM(G79,G84,G99,G100,G101,G102)</f>
        <v>0</v>
      </c>
      <c r="H78" s="163">
        <f t="shared" si="0"/>
        <v>0</v>
      </c>
    </row>
    <row r="79" spans="2:8" ht="24.75" customHeight="1">
      <c r="B79" s="36" t="s">
        <v>17</v>
      </c>
      <c r="C79" s="83" t="s">
        <v>202</v>
      </c>
      <c r="D79" s="39">
        <f>SUM(D80:D81)</f>
        <v>0</v>
      </c>
      <c r="E79" s="136">
        <f>SUM(E80:E81)</f>
        <v>0</v>
      </c>
      <c r="F79" s="136">
        <f>SUM(F80:F81)</f>
        <v>0</v>
      </c>
      <c r="G79" s="136">
        <f>SUM(G80:G81)</f>
        <v>0</v>
      </c>
      <c r="H79" s="163">
        <f t="shared" si="0"/>
        <v>0</v>
      </c>
    </row>
    <row r="80" spans="2:8" ht="24.75" customHeight="1">
      <c r="B80" s="84" t="s">
        <v>18</v>
      </c>
      <c r="C80" s="79" t="s">
        <v>203</v>
      </c>
      <c r="D80" s="107"/>
      <c r="E80" s="40"/>
      <c r="F80" s="40"/>
      <c r="G80" s="40"/>
      <c r="H80" s="163">
        <f t="shared" si="0"/>
        <v>0</v>
      </c>
    </row>
    <row r="81" spans="2:8" ht="24.75" customHeight="1">
      <c r="B81" s="84" t="s">
        <v>19</v>
      </c>
      <c r="C81" s="79" t="s">
        <v>204</v>
      </c>
      <c r="D81" s="39">
        <f>SUM(D82:D83)</f>
        <v>0</v>
      </c>
      <c r="E81" s="136">
        <f>SUM(E82:E83)</f>
        <v>0</v>
      </c>
      <c r="F81" s="136">
        <f>SUM(F82:F83)</f>
        <v>0</v>
      </c>
      <c r="G81" s="136">
        <f>SUM(G82:G83)</f>
        <v>0</v>
      </c>
      <c r="H81" s="163">
        <f t="shared" si="0"/>
        <v>0</v>
      </c>
    </row>
    <row r="82" spans="2:8" ht="24.75" customHeight="1">
      <c r="B82" s="85" t="s">
        <v>148</v>
      </c>
      <c r="C82" s="79" t="s">
        <v>205</v>
      </c>
      <c r="D82" s="107"/>
      <c r="E82" s="40"/>
      <c r="F82" s="40"/>
      <c r="G82" s="40"/>
      <c r="H82" s="163">
        <f t="shared" si="0"/>
        <v>0</v>
      </c>
    </row>
    <row r="83" spans="2:8" ht="24.75" customHeight="1">
      <c r="B83" s="85" t="s">
        <v>149</v>
      </c>
      <c r="C83" s="79" t="s">
        <v>206</v>
      </c>
      <c r="D83" s="107"/>
      <c r="E83" s="40"/>
      <c r="F83" s="40"/>
      <c r="G83" s="40"/>
      <c r="H83" s="163">
        <f t="shared" si="0"/>
        <v>0</v>
      </c>
    </row>
    <row r="84" spans="2:8" ht="24.75" customHeight="1">
      <c r="B84" s="36" t="s">
        <v>20</v>
      </c>
      <c r="C84" s="83" t="s">
        <v>207</v>
      </c>
      <c r="D84" s="39">
        <f>SUM(D85:D88)</f>
        <v>0</v>
      </c>
      <c r="E84" s="136">
        <f>SUM(E85:E88)</f>
        <v>0</v>
      </c>
      <c r="F84" s="136">
        <f>SUM(F85:F88)</f>
        <v>0</v>
      </c>
      <c r="G84" s="136">
        <f>SUM(G85:G88)</f>
        <v>0</v>
      </c>
      <c r="H84" s="163">
        <f t="shared" si="0"/>
        <v>0</v>
      </c>
    </row>
    <row r="85" spans="2:8" ht="24.75" customHeight="1">
      <c r="B85" s="84" t="s">
        <v>21</v>
      </c>
      <c r="C85" s="79" t="s">
        <v>208</v>
      </c>
      <c r="D85" s="107"/>
      <c r="E85" s="40"/>
      <c r="F85" s="40"/>
      <c r="G85" s="40"/>
      <c r="H85" s="163">
        <f t="shared" si="0"/>
        <v>0</v>
      </c>
    </row>
    <row r="86" spans="2:8" ht="24.75" customHeight="1">
      <c r="B86" s="84" t="s">
        <v>22</v>
      </c>
      <c r="C86" s="79" t="s">
        <v>209</v>
      </c>
      <c r="D86" s="107"/>
      <c r="E86" s="40"/>
      <c r="F86" s="40"/>
      <c r="G86" s="40"/>
      <c r="H86" s="163">
        <f t="shared" si="0"/>
        <v>0</v>
      </c>
    </row>
    <row r="87" spans="2:8" ht="24.75" customHeight="1">
      <c r="B87" s="84" t="s">
        <v>23</v>
      </c>
      <c r="C87" s="79" t="s">
        <v>210</v>
      </c>
      <c r="D87" s="107"/>
      <c r="E87" s="40"/>
      <c r="F87" s="40"/>
      <c r="G87" s="40"/>
      <c r="H87" s="163">
        <f t="shared" si="0"/>
        <v>0</v>
      </c>
    </row>
    <row r="88" spans="2:8" ht="24.75" customHeight="1">
      <c r="B88" s="84" t="s">
        <v>105</v>
      </c>
      <c r="C88" s="79" t="s">
        <v>211</v>
      </c>
      <c r="D88" s="39">
        <f>SUM(D89,D94)</f>
        <v>0</v>
      </c>
      <c r="E88" s="136">
        <f>SUM(E89,E94)</f>
        <v>0</v>
      </c>
      <c r="F88" s="136">
        <f>SUM(F89,F94)</f>
        <v>0</v>
      </c>
      <c r="G88" s="136">
        <f>SUM(G89,G94)</f>
        <v>0</v>
      </c>
      <c r="H88" s="163">
        <f t="shared" si="0"/>
        <v>0</v>
      </c>
    </row>
    <row r="89" spans="2:8" ht="24.75" customHeight="1">
      <c r="B89" s="85" t="s">
        <v>25</v>
      </c>
      <c r="C89" s="79" t="s">
        <v>212</v>
      </c>
      <c r="D89" s="39">
        <f>SUM(D90:D91)</f>
        <v>0</v>
      </c>
      <c r="E89" s="136">
        <f>SUM(E90:E91)</f>
        <v>0</v>
      </c>
      <c r="F89" s="136">
        <f>SUM(F90:F91)</f>
        <v>0</v>
      </c>
      <c r="G89" s="136">
        <f>SUM(G90:G91)</f>
        <v>0</v>
      </c>
      <c r="H89" s="163">
        <f t="shared" si="0"/>
        <v>0</v>
      </c>
    </row>
    <row r="90" spans="2:8" ht="24.75" customHeight="1">
      <c r="B90" s="86" t="s">
        <v>18</v>
      </c>
      <c r="C90" s="79" t="s">
        <v>213</v>
      </c>
      <c r="D90" s="107"/>
      <c r="E90" s="40"/>
      <c r="F90" s="40"/>
      <c r="G90" s="40"/>
      <c r="H90" s="163">
        <f t="shared" si="0"/>
        <v>0</v>
      </c>
    </row>
    <row r="91" spans="2:8" ht="24.75" customHeight="1">
      <c r="B91" s="86" t="s">
        <v>26</v>
      </c>
      <c r="C91" s="79" t="s">
        <v>214</v>
      </c>
      <c r="D91" s="39">
        <f>SUM(D92:D93)</f>
        <v>0</v>
      </c>
      <c r="E91" s="136">
        <f>SUM(E92:E93)</f>
        <v>0</v>
      </c>
      <c r="F91" s="136">
        <f>SUM(F92:F93)</f>
        <v>0</v>
      </c>
      <c r="G91" s="136">
        <f>SUM(G92:G93)</f>
        <v>0</v>
      </c>
      <c r="H91" s="163">
        <f t="shared" si="0"/>
        <v>0</v>
      </c>
    </row>
    <row r="92" spans="2:8" ht="24.75" customHeight="1">
      <c r="B92" s="143" t="s">
        <v>148</v>
      </c>
      <c r="C92" s="79" t="s">
        <v>215</v>
      </c>
      <c r="D92" s="107"/>
      <c r="E92" s="40"/>
      <c r="F92" s="40"/>
      <c r="G92" s="40"/>
      <c r="H92" s="163">
        <f t="shared" si="0"/>
        <v>0</v>
      </c>
    </row>
    <row r="93" spans="2:8" ht="24.75" customHeight="1">
      <c r="B93" s="143" t="s">
        <v>149</v>
      </c>
      <c r="C93" s="79" t="s">
        <v>216</v>
      </c>
      <c r="D93" s="107"/>
      <c r="E93" s="40"/>
      <c r="F93" s="40"/>
      <c r="G93" s="40"/>
      <c r="H93" s="163">
        <f t="shared" si="0"/>
        <v>0</v>
      </c>
    </row>
    <row r="94" spans="2:8" ht="24.75" customHeight="1">
      <c r="B94" s="85" t="s">
        <v>27</v>
      </c>
      <c r="C94" s="79" t="s">
        <v>217</v>
      </c>
      <c r="D94" s="39">
        <f>SUM(D95:D96)</f>
        <v>0</v>
      </c>
      <c r="E94" s="136">
        <f>SUM(E95:E96)</f>
        <v>0</v>
      </c>
      <c r="F94" s="136">
        <f>SUM(F95:F96)</f>
        <v>0</v>
      </c>
      <c r="G94" s="136">
        <f>SUM(G95:G96)</f>
        <v>0</v>
      </c>
      <c r="H94" s="163">
        <f t="shared" si="0"/>
        <v>0</v>
      </c>
    </row>
    <row r="95" spans="2:8" ht="24.75" customHeight="1">
      <c r="B95" s="86" t="s">
        <v>18</v>
      </c>
      <c r="C95" s="79" t="s">
        <v>218</v>
      </c>
      <c r="D95" s="107"/>
      <c r="E95" s="40"/>
      <c r="F95" s="40"/>
      <c r="G95" s="40"/>
      <c r="H95" s="163">
        <f aca="true" t="shared" si="1" ref="H95:H169">D95+E95+F95+G95</f>
        <v>0</v>
      </c>
    </row>
    <row r="96" spans="2:8" ht="24.75" customHeight="1">
      <c r="B96" s="86" t="s">
        <v>26</v>
      </c>
      <c r="C96" s="79" t="s">
        <v>219</v>
      </c>
      <c r="D96" s="39">
        <f>SUM(D97:D98)</f>
        <v>0</v>
      </c>
      <c r="E96" s="136">
        <f>SUM(E97:E98)</f>
        <v>0</v>
      </c>
      <c r="F96" s="136">
        <f>SUM(F97:F98)</f>
        <v>0</v>
      </c>
      <c r="G96" s="136">
        <f>SUM(G97:G98)</f>
        <v>0</v>
      </c>
      <c r="H96" s="163">
        <f t="shared" si="1"/>
        <v>0</v>
      </c>
    </row>
    <row r="97" spans="2:8" ht="24.75" customHeight="1">
      <c r="B97" s="143" t="s">
        <v>148</v>
      </c>
      <c r="C97" s="79" t="s">
        <v>220</v>
      </c>
      <c r="D97" s="107"/>
      <c r="E97" s="40"/>
      <c r="F97" s="40"/>
      <c r="G97" s="40"/>
      <c r="H97" s="163">
        <f t="shared" si="1"/>
        <v>0</v>
      </c>
    </row>
    <row r="98" spans="2:8" ht="24.75" customHeight="1">
      <c r="B98" s="143" t="s">
        <v>149</v>
      </c>
      <c r="C98" s="79" t="s">
        <v>221</v>
      </c>
      <c r="D98" s="107"/>
      <c r="E98" s="40"/>
      <c r="F98" s="40"/>
      <c r="G98" s="40"/>
      <c r="H98" s="163">
        <f t="shared" si="1"/>
        <v>0</v>
      </c>
    </row>
    <row r="99" spans="2:8" ht="24.75" customHeight="1">
      <c r="B99" s="36" t="s">
        <v>28</v>
      </c>
      <c r="C99" s="83" t="s">
        <v>222</v>
      </c>
      <c r="D99" s="107"/>
      <c r="E99" s="40"/>
      <c r="F99" s="40"/>
      <c r="G99" s="40"/>
      <c r="H99" s="163">
        <f t="shared" si="1"/>
        <v>0</v>
      </c>
    </row>
    <row r="100" spans="2:8" ht="24.75" customHeight="1">
      <c r="B100" s="36" t="s">
        <v>29</v>
      </c>
      <c r="C100" s="83" t="s">
        <v>223</v>
      </c>
      <c r="D100" s="107"/>
      <c r="E100" s="40"/>
      <c r="F100" s="40"/>
      <c r="G100" s="40"/>
      <c r="H100" s="163">
        <f t="shared" si="1"/>
        <v>0</v>
      </c>
    </row>
    <row r="101" spans="2:8" ht="24.75" customHeight="1">
      <c r="B101" s="36" t="s">
        <v>30</v>
      </c>
      <c r="C101" s="83" t="s">
        <v>224</v>
      </c>
      <c r="D101" s="107"/>
      <c r="E101" s="40"/>
      <c r="F101" s="40"/>
      <c r="G101" s="40"/>
      <c r="H101" s="163">
        <f t="shared" si="1"/>
        <v>0</v>
      </c>
    </row>
    <row r="102" spans="2:8" ht="24.75" customHeight="1">
      <c r="B102" s="36" t="s">
        <v>31</v>
      </c>
      <c r="C102" s="83" t="s">
        <v>225</v>
      </c>
      <c r="D102" s="107"/>
      <c r="E102" s="40"/>
      <c r="F102" s="40"/>
      <c r="G102" s="40"/>
      <c r="H102" s="163">
        <f t="shared" si="1"/>
        <v>0</v>
      </c>
    </row>
    <row r="103" spans="2:8" ht="24.75" customHeight="1">
      <c r="B103" s="77" t="s">
        <v>122</v>
      </c>
      <c r="C103" s="76" t="s">
        <v>226</v>
      </c>
      <c r="D103" s="95">
        <f>SUM(D104,D107)</f>
        <v>0</v>
      </c>
      <c r="E103" s="137">
        <f>SUM(E104,E107)</f>
        <v>0</v>
      </c>
      <c r="F103" s="137">
        <f>SUM(F104,F107)</f>
        <v>0</v>
      </c>
      <c r="G103" s="137">
        <f>SUM(G104,G107)</f>
        <v>0</v>
      </c>
      <c r="H103" s="163">
        <f t="shared" si="1"/>
        <v>0</v>
      </c>
    </row>
    <row r="104" spans="2:8" ht="24.75" customHeight="1">
      <c r="B104" s="82" t="s">
        <v>16</v>
      </c>
      <c r="C104" s="76" t="s">
        <v>227</v>
      </c>
      <c r="D104" s="95">
        <f>SUM(D105:D106)</f>
        <v>0</v>
      </c>
      <c r="E104" s="137">
        <f>SUM(E105:E106)</f>
        <v>0</v>
      </c>
      <c r="F104" s="137">
        <f>SUM(F105:F106)</f>
        <v>0</v>
      </c>
      <c r="G104" s="137">
        <f>SUM(G105:G106)</f>
        <v>0</v>
      </c>
      <c r="H104" s="163">
        <f t="shared" si="1"/>
        <v>0</v>
      </c>
    </row>
    <row r="105" spans="2:8" ht="24.75" customHeight="1">
      <c r="B105" s="36" t="s">
        <v>123</v>
      </c>
      <c r="C105" s="83" t="s">
        <v>228</v>
      </c>
      <c r="D105" s="107"/>
      <c r="E105" s="40"/>
      <c r="F105" s="40"/>
      <c r="G105" s="40"/>
      <c r="H105" s="163">
        <f t="shared" si="1"/>
        <v>0</v>
      </c>
    </row>
    <row r="106" spans="2:8" ht="24.75" customHeight="1">
      <c r="B106" s="36" t="s">
        <v>124</v>
      </c>
      <c r="C106" s="83" t="s">
        <v>229</v>
      </c>
      <c r="D106" s="107"/>
      <c r="E106" s="40"/>
      <c r="F106" s="40"/>
      <c r="G106" s="40"/>
      <c r="H106" s="163">
        <f t="shared" si="1"/>
        <v>0</v>
      </c>
    </row>
    <row r="107" spans="2:8" ht="24.75" customHeight="1">
      <c r="B107" s="82" t="s">
        <v>32</v>
      </c>
      <c r="C107" s="76" t="s">
        <v>230</v>
      </c>
      <c r="D107" s="101">
        <f>SUM(D108,D115)</f>
        <v>0</v>
      </c>
      <c r="E107" s="138">
        <f>SUM(E108,E115)</f>
        <v>0</v>
      </c>
      <c r="F107" s="138">
        <f>SUM(F108,F115)</f>
        <v>0</v>
      </c>
      <c r="G107" s="138">
        <f>SUM(G108,G115)</f>
        <v>0</v>
      </c>
      <c r="H107" s="163">
        <f t="shared" si="1"/>
        <v>0</v>
      </c>
    </row>
    <row r="108" spans="2:8" s="29" customFormat="1" ht="24.75" customHeight="1" thickBot="1">
      <c r="B108" s="36" t="s">
        <v>132</v>
      </c>
      <c r="C108" s="70" t="s">
        <v>231</v>
      </c>
      <c r="D108" s="93">
        <f>SUM(D109:D114)</f>
        <v>0</v>
      </c>
      <c r="E108" s="139">
        <f>SUM(E109:E114)</f>
        <v>0</v>
      </c>
      <c r="F108" s="139">
        <f>SUM(F109:F114)</f>
        <v>0</v>
      </c>
      <c r="G108" s="139">
        <f>SUM(G109:G114)</f>
        <v>0</v>
      </c>
      <c r="H108" s="163">
        <f t="shared" si="1"/>
        <v>0</v>
      </c>
    </row>
    <row r="109" spans="2:8" s="29" customFormat="1" ht="24.75" customHeight="1" thickBot="1">
      <c r="B109" s="37" t="s">
        <v>125</v>
      </c>
      <c r="C109" s="55" t="s">
        <v>232</v>
      </c>
      <c r="D109" s="108"/>
      <c r="E109" s="71"/>
      <c r="F109" s="30"/>
      <c r="G109" s="30"/>
      <c r="H109" s="163">
        <f t="shared" si="1"/>
        <v>0</v>
      </c>
    </row>
    <row r="110" spans="2:8" s="29" customFormat="1" ht="24.75" customHeight="1" thickBot="1">
      <c r="B110" s="37" t="s">
        <v>126</v>
      </c>
      <c r="C110" s="56" t="s">
        <v>233</v>
      </c>
      <c r="D110" s="108"/>
      <c r="E110" s="71"/>
      <c r="F110" s="30"/>
      <c r="G110" s="30"/>
      <c r="H110" s="163">
        <f t="shared" si="1"/>
        <v>0</v>
      </c>
    </row>
    <row r="111" spans="2:8" s="29" customFormat="1" ht="24.75" customHeight="1" thickBot="1">
      <c r="B111" s="37" t="s">
        <v>127</v>
      </c>
      <c r="C111" s="70" t="s">
        <v>234</v>
      </c>
      <c r="D111" s="108"/>
      <c r="E111" s="71"/>
      <c r="F111" s="30"/>
      <c r="G111" s="30"/>
      <c r="H111" s="163">
        <f t="shared" si="1"/>
        <v>0</v>
      </c>
    </row>
    <row r="112" spans="2:8" s="29" customFormat="1" ht="24.75" customHeight="1" thickBot="1">
      <c r="B112" s="37" t="s">
        <v>128</v>
      </c>
      <c r="C112" s="70" t="s">
        <v>235</v>
      </c>
      <c r="D112" s="108"/>
      <c r="E112" s="71"/>
      <c r="F112" s="30"/>
      <c r="G112" s="30"/>
      <c r="H112" s="163">
        <f t="shared" si="1"/>
        <v>0</v>
      </c>
    </row>
    <row r="113" spans="2:8" s="29" customFormat="1" ht="24.75" customHeight="1" thickBot="1">
      <c r="B113" s="37" t="s">
        <v>129</v>
      </c>
      <c r="C113" s="70" t="s">
        <v>236</v>
      </c>
      <c r="D113" s="108"/>
      <c r="E113" s="71"/>
      <c r="F113" s="30"/>
      <c r="G113" s="30"/>
      <c r="H113" s="163">
        <f t="shared" si="1"/>
        <v>0</v>
      </c>
    </row>
    <row r="114" spans="2:8" s="29" customFormat="1" ht="24.75" customHeight="1" thickBot="1">
      <c r="B114" s="37" t="s">
        <v>130</v>
      </c>
      <c r="C114" s="56" t="s">
        <v>237</v>
      </c>
      <c r="D114" s="108"/>
      <c r="E114" s="71"/>
      <c r="F114" s="30"/>
      <c r="G114" s="30"/>
      <c r="H114" s="163">
        <f t="shared" si="1"/>
        <v>0</v>
      </c>
    </row>
    <row r="115" spans="2:8" s="29" customFormat="1" ht="24.75" customHeight="1" thickBot="1">
      <c r="B115" s="36" t="s">
        <v>131</v>
      </c>
      <c r="C115" s="70" t="s">
        <v>238</v>
      </c>
      <c r="D115" s="109"/>
      <c r="E115" s="71"/>
      <c r="F115" s="30"/>
      <c r="G115" s="30"/>
      <c r="H115" s="163">
        <f t="shared" si="1"/>
        <v>0</v>
      </c>
    </row>
    <row r="116" spans="2:8" ht="24.75" customHeight="1">
      <c r="B116" s="81" t="s">
        <v>133</v>
      </c>
      <c r="C116" s="76" t="s">
        <v>239</v>
      </c>
      <c r="D116" s="95">
        <f>SUM(D117,D132)</f>
        <v>0</v>
      </c>
      <c r="E116" s="137">
        <f>SUM(E117,E132)</f>
        <v>0</v>
      </c>
      <c r="F116" s="137">
        <f>SUM(F117,F132)</f>
        <v>0</v>
      </c>
      <c r="G116" s="137">
        <f>SUM(G117,G132)</f>
        <v>0</v>
      </c>
      <c r="H116" s="163">
        <f t="shared" si="1"/>
        <v>0</v>
      </c>
    </row>
    <row r="117" spans="2:8" ht="24.75" customHeight="1">
      <c r="B117" s="77" t="s">
        <v>106</v>
      </c>
      <c r="C117" s="76" t="s">
        <v>240</v>
      </c>
      <c r="D117" s="95">
        <f>SUM(D118,D125)</f>
        <v>0</v>
      </c>
      <c r="E117" s="137">
        <f>SUM(E118,E125)</f>
        <v>0</v>
      </c>
      <c r="F117" s="137">
        <f>SUM(F118,F125)</f>
        <v>0</v>
      </c>
      <c r="G117" s="137">
        <f>SUM(G118,G125)</f>
        <v>0</v>
      </c>
      <c r="H117" s="163">
        <f t="shared" si="1"/>
        <v>0</v>
      </c>
    </row>
    <row r="118" spans="2:8" ht="24.75" customHeight="1">
      <c r="B118" s="87" t="s">
        <v>16</v>
      </c>
      <c r="C118" s="88" t="s">
        <v>241</v>
      </c>
      <c r="D118" s="95">
        <f>SUM(D119,D124)</f>
        <v>0</v>
      </c>
      <c r="E118" s="137">
        <f>SUM(E119,E124)</f>
        <v>0</v>
      </c>
      <c r="F118" s="137">
        <f>SUM(F119,F124)</f>
        <v>0</v>
      </c>
      <c r="G118" s="137">
        <f>SUM(G119,G124)</f>
        <v>0</v>
      </c>
      <c r="H118" s="163">
        <f t="shared" si="1"/>
        <v>0</v>
      </c>
    </row>
    <row r="119" spans="2:8" ht="24.75" customHeight="1">
      <c r="B119" s="36" t="s">
        <v>58</v>
      </c>
      <c r="C119" s="83" t="s">
        <v>242</v>
      </c>
      <c r="D119" s="39">
        <f>SUM(D120:D123)</f>
        <v>0</v>
      </c>
      <c r="E119" s="136">
        <f>SUM(E120:E123)</f>
        <v>0</v>
      </c>
      <c r="F119" s="136">
        <f>SUM(F120:F123)</f>
        <v>0</v>
      </c>
      <c r="G119" s="136">
        <f>SUM(G120:G123)</f>
        <v>0</v>
      </c>
      <c r="H119" s="163">
        <f t="shared" si="1"/>
        <v>0</v>
      </c>
    </row>
    <row r="120" spans="2:8" ht="24.75" customHeight="1">
      <c r="B120" s="84" t="s">
        <v>40</v>
      </c>
      <c r="C120" s="79" t="s">
        <v>243</v>
      </c>
      <c r="D120" s="107"/>
      <c r="E120" s="40"/>
      <c r="F120" s="40"/>
      <c r="G120" s="40"/>
      <c r="H120" s="163">
        <f t="shared" si="1"/>
        <v>0</v>
      </c>
    </row>
    <row r="121" spans="2:8" ht="24.75" customHeight="1">
      <c r="B121" s="84" t="s">
        <v>41</v>
      </c>
      <c r="C121" s="79" t="s">
        <v>244</v>
      </c>
      <c r="D121" s="107"/>
      <c r="E121" s="40"/>
      <c r="F121" s="40"/>
      <c r="G121" s="40"/>
      <c r="H121" s="163">
        <f t="shared" si="1"/>
        <v>0</v>
      </c>
    </row>
    <row r="122" spans="2:8" ht="24.75" customHeight="1">
      <c r="B122" s="84" t="s">
        <v>42</v>
      </c>
      <c r="C122" s="79" t="s">
        <v>245</v>
      </c>
      <c r="D122" s="107"/>
      <c r="E122" s="40"/>
      <c r="F122" s="40"/>
      <c r="G122" s="40"/>
      <c r="H122" s="163">
        <f t="shared" si="1"/>
        <v>0</v>
      </c>
    </row>
    <row r="123" spans="2:8" ht="24.75" customHeight="1">
      <c r="B123" s="84" t="s">
        <v>60</v>
      </c>
      <c r="C123" s="79" t="s">
        <v>246</v>
      </c>
      <c r="D123" s="107"/>
      <c r="E123" s="40"/>
      <c r="F123" s="40"/>
      <c r="G123" s="40"/>
      <c r="H123" s="163">
        <f t="shared" si="1"/>
        <v>0</v>
      </c>
    </row>
    <row r="124" spans="2:8" ht="24.75" customHeight="1">
      <c r="B124" s="36" t="s">
        <v>57</v>
      </c>
      <c r="C124" s="83" t="s">
        <v>247</v>
      </c>
      <c r="D124" s="107"/>
      <c r="E124" s="40"/>
      <c r="F124" s="40"/>
      <c r="G124" s="40"/>
      <c r="H124" s="163">
        <f t="shared" si="1"/>
        <v>0</v>
      </c>
    </row>
    <row r="125" spans="2:8" ht="24.75" customHeight="1">
      <c r="B125" s="87" t="s">
        <v>32</v>
      </c>
      <c r="C125" s="88" t="s">
        <v>248</v>
      </c>
      <c r="D125" s="95">
        <f>SUM(D126,D131)</f>
        <v>0</v>
      </c>
      <c r="E125" s="137">
        <f>SUM(E126,E131)</f>
        <v>0</v>
      </c>
      <c r="F125" s="137">
        <f>SUM(F126,F131)</f>
        <v>0</v>
      </c>
      <c r="G125" s="137">
        <f>SUM(G126,G131)</f>
        <v>0</v>
      </c>
      <c r="H125" s="163">
        <f t="shared" si="1"/>
        <v>0</v>
      </c>
    </row>
    <row r="126" spans="2:8" ht="24.75" customHeight="1">
      <c r="B126" s="36" t="s">
        <v>58</v>
      </c>
      <c r="C126" s="83" t="s">
        <v>249</v>
      </c>
      <c r="D126" s="39">
        <f>SUM(D127:D130)</f>
        <v>0</v>
      </c>
      <c r="E126" s="136">
        <f>SUM(E127:E130)</f>
        <v>0</v>
      </c>
      <c r="F126" s="136">
        <f>SUM(F127:F130)</f>
        <v>0</v>
      </c>
      <c r="G126" s="136">
        <f>SUM(G127:G130)</f>
        <v>0</v>
      </c>
      <c r="H126" s="163">
        <f t="shared" si="1"/>
        <v>0</v>
      </c>
    </row>
    <row r="127" spans="2:8" ht="24.75" customHeight="1">
      <c r="B127" s="84" t="s">
        <v>40</v>
      </c>
      <c r="C127" s="79" t="s">
        <v>250</v>
      </c>
      <c r="D127" s="107"/>
      <c r="E127" s="40"/>
      <c r="F127" s="40"/>
      <c r="G127" s="40"/>
      <c r="H127" s="163">
        <f t="shared" si="1"/>
        <v>0</v>
      </c>
    </row>
    <row r="128" spans="2:8" ht="24.75" customHeight="1">
      <c r="B128" s="84" t="s">
        <v>41</v>
      </c>
      <c r="C128" s="79" t="s">
        <v>251</v>
      </c>
      <c r="D128" s="107"/>
      <c r="E128" s="40"/>
      <c r="F128" s="40"/>
      <c r="G128" s="40"/>
      <c r="H128" s="163">
        <f t="shared" si="1"/>
        <v>0</v>
      </c>
    </row>
    <row r="129" spans="2:8" ht="24.75" customHeight="1">
      <c r="B129" s="84" t="s">
        <v>42</v>
      </c>
      <c r="C129" s="79" t="s">
        <v>252</v>
      </c>
      <c r="D129" s="107"/>
      <c r="E129" s="40"/>
      <c r="F129" s="40"/>
      <c r="G129" s="40"/>
      <c r="H129" s="163">
        <f t="shared" si="1"/>
        <v>0</v>
      </c>
    </row>
    <row r="130" spans="2:8" ht="24.75" customHeight="1">
      <c r="B130" s="84" t="s">
        <v>60</v>
      </c>
      <c r="C130" s="79" t="s">
        <v>253</v>
      </c>
      <c r="D130" s="107"/>
      <c r="E130" s="40"/>
      <c r="F130" s="40"/>
      <c r="G130" s="40"/>
      <c r="H130" s="163">
        <f t="shared" si="1"/>
        <v>0</v>
      </c>
    </row>
    <row r="131" spans="2:8" ht="24.75" customHeight="1">
      <c r="B131" s="36" t="s">
        <v>57</v>
      </c>
      <c r="C131" s="83" t="s">
        <v>254</v>
      </c>
      <c r="D131" s="107"/>
      <c r="E131" s="40"/>
      <c r="F131" s="40"/>
      <c r="G131" s="40"/>
      <c r="H131" s="163">
        <f t="shared" si="1"/>
        <v>0</v>
      </c>
    </row>
    <row r="132" spans="2:8" ht="24.75" customHeight="1">
      <c r="B132" s="77" t="s">
        <v>315</v>
      </c>
      <c r="C132" s="76" t="s">
        <v>255</v>
      </c>
      <c r="D132" s="107"/>
      <c r="E132" s="40"/>
      <c r="F132" s="40"/>
      <c r="G132" s="40"/>
      <c r="H132" s="163">
        <f t="shared" si="1"/>
        <v>0</v>
      </c>
    </row>
    <row r="133" spans="2:8" ht="24.75" customHeight="1">
      <c r="B133" s="81" t="s">
        <v>316</v>
      </c>
      <c r="C133" s="76" t="s">
        <v>256</v>
      </c>
      <c r="D133" s="171">
        <f>SUM(D134,D139)</f>
        <v>0</v>
      </c>
      <c r="E133" s="172">
        <f>SUM(E134,E139)</f>
        <v>0</v>
      </c>
      <c r="F133" s="173">
        <f>SUM(F134,F139)</f>
        <v>0</v>
      </c>
      <c r="G133" s="174">
        <f>SUM(G134,G139)</f>
        <v>0</v>
      </c>
      <c r="H133" s="163">
        <f t="shared" si="1"/>
        <v>0</v>
      </c>
    </row>
    <row r="134" spans="2:8" ht="24.75" customHeight="1">
      <c r="B134" s="90" t="s">
        <v>25</v>
      </c>
      <c r="C134" s="79" t="s">
        <v>257</v>
      </c>
      <c r="D134" s="171">
        <f>SUM(D135:D136)</f>
        <v>0</v>
      </c>
      <c r="E134" s="172">
        <f>SUM(E135:E136)</f>
        <v>0</v>
      </c>
      <c r="F134" s="173">
        <f>SUM(F135:F136)</f>
        <v>0</v>
      </c>
      <c r="G134" s="174">
        <f>SUM(G135:G136)</f>
        <v>0</v>
      </c>
      <c r="H134" s="163">
        <f t="shared" si="1"/>
        <v>0</v>
      </c>
    </row>
    <row r="135" spans="2:8" ht="24.75" customHeight="1">
      <c r="B135" s="78" t="s">
        <v>18</v>
      </c>
      <c r="C135" s="79" t="s">
        <v>258</v>
      </c>
      <c r="D135" s="107"/>
      <c r="E135" s="40"/>
      <c r="F135" s="40"/>
      <c r="G135" s="40"/>
      <c r="H135" s="163">
        <f t="shared" si="1"/>
        <v>0</v>
      </c>
    </row>
    <row r="136" spans="2:8" ht="24.75" customHeight="1">
      <c r="B136" s="78" t="s">
        <v>26</v>
      </c>
      <c r="C136" s="79" t="s">
        <v>259</v>
      </c>
      <c r="D136" s="175">
        <f>SUM(D137:D138)</f>
        <v>0</v>
      </c>
      <c r="E136" s="175">
        <f>SUM(E137:E138)</f>
        <v>0</v>
      </c>
      <c r="F136" s="175">
        <f>SUM(F137:F138)</f>
        <v>0</v>
      </c>
      <c r="G136" s="175">
        <f>SUM(G137:G138)</f>
        <v>0</v>
      </c>
      <c r="H136" s="163">
        <f t="shared" si="1"/>
        <v>0</v>
      </c>
    </row>
    <row r="137" spans="2:8" ht="24.75" customHeight="1">
      <c r="B137" s="80" t="s">
        <v>148</v>
      </c>
      <c r="C137" s="79" t="s">
        <v>260</v>
      </c>
      <c r="D137" s="107"/>
      <c r="E137" s="40"/>
      <c r="F137" s="40"/>
      <c r="G137" s="40"/>
      <c r="H137" s="163">
        <f t="shared" si="1"/>
        <v>0</v>
      </c>
    </row>
    <row r="138" spans="2:8" ht="24.75" customHeight="1">
      <c r="B138" s="80" t="s">
        <v>149</v>
      </c>
      <c r="C138" s="79" t="s">
        <v>261</v>
      </c>
      <c r="D138" s="107"/>
      <c r="E138" s="40"/>
      <c r="F138" s="40"/>
      <c r="G138" s="40"/>
      <c r="H138" s="163">
        <f t="shared" si="1"/>
        <v>0</v>
      </c>
    </row>
    <row r="139" spans="2:8" ht="24.75" customHeight="1">
      <c r="B139" s="90" t="s">
        <v>27</v>
      </c>
      <c r="C139" s="79" t="s">
        <v>262</v>
      </c>
      <c r="D139" s="175">
        <f>SUM(D140:D141)</f>
        <v>0</v>
      </c>
      <c r="E139" s="175">
        <f>SUM(E140:E141)</f>
        <v>0</v>
      </c>
      <c r="F139" s="175">
        <f>SUM(F140:F141)</f>
        <v>0</v>
      </c>
      <c r="G139" s="175">
        <f>SUM(G140:G141)</f>
        <v>0</v>
      </c>
      <c r="H139" s="163">
        <f t="shared" si="1"/>
        <v>0</v>
      </c>
    </row>
    <row r="140" spans="2:8" ht="24.75" customHeight="1">
      <c r="B140" s="78" t="s">
        <v>18</v>
      </c>
      <c r="C140" s="79" t="s">
        <v>263</v>
      </c>
      <c r="D140" s="107"/>
      <c r="E140" s="40"/>
      <c r="F140" s="40"/>
      <c r="G140" s="40"/>
      <c r="H140" s="163">
        <f t="shared" si="1"/>
        <v>0</v>
      </c>
    </row>
    <row r="141" spans="2:8" ht="24.75" customHeight="1">
      <c r="B141" s="78" t="s">
        <v>26</v>
      </c>
      <c r="C141" s="79" t="s">
        <v>264</v>
      </c>
      <c r="D141" s="175">
        <f>SUM(D142:D143)</f>
        <v>0</v>
      </c>
      <c r="E141" s="175">
        <f>SUM(E142:E143)</f>
        <v>0</v>
      </c>
      <c r="F141" s="175">
        <f>SUM(F142:F143)</f>
        <v>0</v>
      </c>
      <c r="G141" s="175">
        <f>SUM(G142:G143)</f>
        <v>0</v>
      </c>
      <c r="H141" s="163">
        <f t="shared" si="1"/>
        <v>0</v>
      </c>
    </row>
    <row r="142" spans="2:8" ht="24.75" customHeight="1">
      <c r="B142" s="80" t="s">
        <v>148</v>
      </c>
      <c r="C142" s="79" t="s">
        <v>265</v>
      </c>
      <c r="D142" s="107"/>
      <c r="E142" s="40"/>
      <c r="F142" s="40"/>
      <c r="G142" s="40"/>
      <c r="H142" s="163">
        <f t="shared" si="1"/>
        <v>0</v>
      </c>
    </row>
    <row r="143" spans="2:8" ht="24.75" customHeight="1">
      <c r="B143" s="80" t="s">
        <v>149</v>
      </c>
      <c r="C143" s="79" t="s">
        <v>266</v>
      </c>
      <c r="D143" s="107"/>
      <c r="E143" s="40"/>
      <c r="F143" s="40"/>
      <c r="G143" s="40"/>
      <c r="H143" s="163">
        <f t="shared" si="1"/>
        <v>0</v>
      </c>
    </row>
    <row r="144" spans="2:8" ht="24.75" customHeight="1">
      <c r="B144" s="81" t="s">
        <v>314</v>
      </c>
      <c r="C144" s="76" t="s">
        <v>267</v>
      </c>
      <c r="D144" s="95">
        <f>SUM(D145,D179)</f>
        <v>0</v>
      </c>
      <c r="E144" s="137">
        <f>SUM(E145,E179)</f>
        <v>0</v>
      </c>
      <c r="F144" s="137">
        <f>SUM(F145,F179)</f>
        <v>0</v>
      </c>
      <c r="G144" s="137">
        <f>SUM(G145,G179)</f>
        <v>0</v>
      </c>
      <c r="H144" s="163">
        <f t="shared" si="1"/>
        <v>0</v>
      </c>
    </row>
    <row r="145" spans="2:8" ht="24.75" customHeight="1">
      <c r="B145" s="77" t="s">
        <v>45</v>
      </c>
      <c r="C145" s="76" t="s">
        <v>268</v>
      </c>
      <c r="D145" s="95">
        <f>SUM(D146,D151,D178)</f>
        <v>0</v>
      </c>
      <c r="E145" s="137">
        <f>SUM(E146,E151,E178)</f>
        <v>0</v>
      </c>
      <c r="F145" s="137">
        <f>SUM(F146,F151,F178)</f>
        <v>0</v>
      </c>
      <c r="G145" s="137">
        <f>SUM(G146,G151,G178)</f>
        <v>0</v>
      </c>
      <c r="H145" s="163">
        <f t="shared" si="1"/>
        <v>0</v>
      </c>
    </row>
    <row r="146" spans="2:8" ht="24.75" customHeight="1">
      <c r="B146" s="89" t="s">
        <v>17</v>
      </c>
      <c r="C146" s="83" t="s">
        <v>269</v>
      </c>
      <c r="D146" s="39">
        <f>SUM(D147:D148)</f>
        <v>0</v>
      </c>
      <c r="E146" s="136">
        <f>SUM(E147:E148)</f>
        <v>0</v>
      </c>
      <c r="F146" s="136">
        <f>SUM(F147:F148)</f>
        <v>0</v>
      </c>
      <c r="G146" s="136">
        <f>SUM(G147:G148)</f>
        <v>0</v>
      </c>
      <c r="H146" s="163">
        <f t="shared" si="1"/>
        <v>0</v>
      </c>
    </row>
    <row r="147" spans="2:8" ht="24.75" customHeight="1">
      <c r="B147" s="80" t="s">
        <v>18</v>
      </c>
      <c r="C147" s="79" t="s">
        <v>318</v>
      </c>
      <c r="D147" s="107"/>
      <c r="E147" s="40"/>
      <c r="F147" s="40"/>
      <c r="G147" s="40"/>
      <c r="H147" s="163">
        <f t="shared" si="1"/>
        <v>0</v>
      </c>
    </row>
    <row r="148" spans="2:8" ht="24.75" customHeight="1">
      <c r="B148" s="80" t="s">
        <v>26</v>
      </c>
      <c r="C148" s="79" t="s">
        <v>319</v>
      </c>
      <c r="D148" s="39">
        <f>SUM(D149:D150)</f>
        <v>0</v>
      </c>
      <c r="E148" s="136">
        <f>SUM(E149:E150)</f>
        <v>0</v>
      </c>
      <c r="F148" s="136">
        <f>SUM(F149:F150)</f>
        <v>0</v>
      </c>
      <c r="G148" s="136">
        <f>SUM(G149:G150)</f>
        <v>0</v>
      </c>
      <c r="H148" s="163">
        <f t="shared" si="1"/>
        <v>0</v>
      </c>
    </row>
    <row r="149" spans="2:8" ht="24.75" customHeight="1">
      <c r="B149" s="84" t="s">
        <v>148</v>
      </c>
      <c r="C149" s="79" t="s">
        <v>320</v>
      </c>
      <c r="D149" s="107"/>
      <c r="E149" s="40"/>
      <c r="F149" s="40"/>
      <c r="G149" s="40"/>
      <c r="H149" s="163">
        <f t="shared" si="1"/>
        <v>0</v>
      </c>
    </row>
    <row r="150" spans="2:8" ht="24.75" customHeight="1">
      <c r="B150" s="84" t="s">
        <v>149</v>
      </c>
      <c r="C150" s="79" t="s">
        <v>321</v>
      </c>
      <c r="D150" s="107"/>
      <c r="E150" s="40"/>
      <c r="F150" s="40"/>
      <c r="G150" s="40"/>
      <c r="H150" s="163">
        <f t="shared" si="1"/>
        <v>0</v>
      </c>
    </row>
    <row r="151" spans="2:8" ht="24.75" customHeight="1">
      <c r="B151" s="89" t="s">
        <v>20</v>
      </c>
      <c r="C151" s="83" t="s">
        <v>270</v>
      </c>
      <c r="D151" s="39">
        <f>SUM(D152,D157,D162,D167)</f>
        <v>0</v>
      </c>
      <c r="E151" s="136">
        <f>SUM(E152,E157,E162,E167)</f>
        <v>0</v>
      </c>
      <c r="F151" s="136">
        <f>SUM(F152,F157,F162,F167)</f>
        <v>0</v>
      </c>
      <c r="G151" s="136">
        <f>SUM(G152,G157,G162,G167)</f>
        <v>0</v>
      </c>
      <c r="H151" s="163">
        <f t="shared" si="1"/>
        <v>0</v>
      </c>
    </row>
    <row r="152" spans="2:8" ht="24.75" customHeight="1">
      <c r="B152" s="80" t="s">
        <v>21</v>
      </c>
      <c r="C152" s="79" t="s">
        <v>271</v>
      </c>
      <c r="D152" s="39">
        <f>SUM(D153:D154)</f>
        <v>0</v>
      </c>
      <c r="E152" s="136">
        <f>SUM(E153:E154)</f>
        <v>0</v>
      </c>
      <c r="F152" s="136">
        <f>SUM(F153:F154)</f>
        <v>0</v>
      </c>
      <c r="G152" s="136">
        <f>SUM(G153:G154)</f>
        <v>0</v>
      </c>
      <c r="H152" s="163">
        <f t="shared" si="1"/>
        <v>0</v>
      </c>
    </row>
    <row r="153" spans="2:8" ht="24.75" customHeight="1">
      <c r="B153" s="84" t="s">
        <v>18</v>
      </c>
      <c r="C153" s="79" t="s">
        <v>272</v>
      </c>
      <c r="D153" s="107"/>
      <c r="E153" s="40"/>
      <c r="F153" s="40"/>
      <c r="G153" s="40"/>
      <c r="H153" s="163">
        <f t="shared" si="1"/>
        <v>0</v>
      </c>
    </row>
    <row r="154" spans="2:8" ht="24.75" customHeight="1">
      <c r="B154" s="84" t="s">
        <v>26</v>
      </c>
      <c r="C154" s="79" t="s">
        <v>273</v>
      </c>
      <c r="D154" s="39">
        <f>SUM(D155:D156)</f>
        <v>0</v>
      </c>
      <c r="E154" s="136">
        <f>SUM(E155:E156)</f>
        <v>0</v>
      </c>
      <c r="F154" s="136">
        <f>SUM(F155:F156)</f>
        <v>0</v>
      </c>
      <c r="G154" s="136">
        <f>SUM(G155:G156)</f>
        <v>0</v>
      </c>
      <c r="H154" s="163">
        <f t="shared" si="1"/>
        <v>0</v>
      </c>
    </row>
    <row r="155" spans="2:8" ht="24.75" customHeight="1">
      <c r="B155" s="85" t="s">
        <v>148</v>
      </c>
      <c r="C155" s="79" t="s">
        <v>274</v>
      </c>
      <c r="D155" s="107"/>
      <c r="E155" s="40"/>
      <c r="F155" s="40"/>
      <c r="G155" s="40"/>
      <c r="H155" s="163">
        <f t="shared" si="1"/>
        <v>0</v>
      </c>
    </row>
    <row r="156" spans="2:8" ht="24.75" customHeight="1">
      <c r="B156" s="85" t="s">
        <v>149</v>
      </c>
      <c r="C156" s="79" t="s">
        <v>275</v>
      </c>
      <c r="D156" s="107"/>
      <c r="E156" s="40"/>
      <c r="F156" s="40"/>
      <c r="G156" s="40"/>
      <c r="H156" s="163">
        <f t="shared" si="1"/>
        <v>0</v>
      </c>
    </row>
    <row r="157" spans="2:8" ht="24.75" customHeight="1">
      <c r="B157" s="80" t="s">
        <v>22</v>
      </c>
      <c r="C157" s="79" t="s">
        <v>277</v>
      </c>
      <c r="D157" s="39">
        <f>SUM(D158:D159)</f>
        <v>0</v>
      </c>
      <c r="E157" s="136">
        <f>SUM(E158:E159)</f>
        <v>0</v>
      </c>
      <c r="F157" s="136">
        <f>SUM(F158:F159)</f>
        <v>0</v>
      </c>
      <c r="G157" s="136">
        <f>SUM(G158:G159)</f>
        <v>0</v>
      </c>
      <c r="H157" s="163">
        <f t="shared" si="1"/>
        <v>0</v>
      </c>
    </row>
    <row r="158" spans="2:8" ht="24.75" customHeight="1">
      <c r="B158" s="84" t="s">
        <v>18</v>
      </c>
      <c r="C158" s="79" t="s">
        <v>278</v>
      </c>
      <c r="D158" s="107"/>
      <c r="E158" s="40"/>
      <c r="F158" s="40"/>
      <c r="G158" s="40"/>
      <c r="H158" s="163">
        <f t="shared" si="1"/>
        <v>0</v>
      </c>
    </row>
    <row r="159" spans="2:8" ht="24.75" customHeight="1">
      <c r="B159" s="84" t="s">
        <v>26</v>
      </c>
      <c r="C159" s="79" t="s">
        <v>279</v>
      </c>
      <c r="D159" s="39">
        <f>SUM(D160:D161)</f>
        <v>0</v>
      </c>
      <c r="E159" s="136">
        <f>SUM(E160:E161)</f>
        <v>0</v>
      </c>
      <c r="F159" s="136">
        <f>SUM(F160:F161)</f>
        <v>0</v>
      </c>
      <c r="G159" s="136">
        <f>SUM(G160:G161)</f>
        <v>0</v>
      </c>
      <c r="H159" s="163">
        <f t="shared" si="1"/>
        <v>0</v>
      </c>
    </row>
    <row r="160" spans="2:8" ht="24.75" customHeight="1">
      <c r="B160" s="85" t="s">
        <v>148</v>
      </c>
      <c r="C160" s="79" t="s">
        <v>322</v>
      </c>
      <c r="D160" s="107"/>
      <c r="E160" s="40"/>
      <c r="F160" s="40"/>
      <c r="G160" s="40"/>
      <c r="H160" s="163">
        <f t="shared" si="1"/>
        <v>0</v>
      </c>
    </row>
    <row r="161" spans="2:8" ht="24.75" customHeight="1">
      <c r="B161" s="85" t="s">
        <v>149</v>
      </c>
      <c r="C161" s="79" t="s">
        <v>323</v>
      </c>
      <c r="D161" s="107"/>
      <c r="E161" s="40"/>
      <c r="F161" s="40"/>
      <c r="G161" s="40"/>
      <c r="H161" s="163">
        <f t="shared" si="1"/>
        <v>0</v>
      </c>
    </row>
    <row r="162" spans="2:8" ht="24.75" customHeight="1">
      <c r="B162" s="80" t="s">
        <v>23</v>
      </c>
      <c r="C162" s="79" t="s">
        <v>324</v>
      </c>
      <c r="D162" s="39">
        <f>SUM(D163:D164)</f>
        <v>0</v>
      </c>
      <c r="E162" s="136">
        <f>SUM(E163:E164)</f>
        <v>0</v>
      </c>
      <c r="F162" s="136">
        <f>SUM(F163:F164)</f>
        <v>0</v>
      </c>
      <c r="G162" s="136">
        <f>SUM(G163:G164)</f>
        <v>0</v>
      </c>
      <c r="H162" s="163">
        <f t="shared" si="1"/>
        <v>0</v>
      </c>
    </row>
    <row r="163" spans="2:8" ht="24.75" customHeight="1">
      <c r="B163" s="84" t="s">
        <v>18</v>
      </c>
      <c r="C163" s="79" t="s">
        <v>325</v>
      </c>
      <c r="D163" s="107"/>
      <c r="E163" s="40"/>
      <c r="F163" s="40"/>
      <c r="G163" s="40"/>
      <c r="H163" s="163">
        <f t="shared" si="1"/>
        <v>0</v>
      </c>
    </row>
    <row r="164" spans="2:8" ht="24.75" customHeight="1">
      <c r="B164" s="84" t="s">
        <v>26</v>
      </c>
      <c r="C164" s="79" t="s">
        <v>326</v>
      </c>
      <c r="D164" s="39">
        <f>SUM(D165:D166)</f>
        <v>0</v>
      </c>
      <c r="E164" s="136">
        <f>SUM(E165:E166)</f>
        <v>0</v>
      </c>
      <c r="F164" s="136">
        <f>SUM(F165:F166)</f>
        <v>0</v>
      </c>
      <c r="G164" s="136">
        <f>SUM(G165:G166)</f>
        <v>0</v>
      </c>
      <c r="H164" s="163">
        <f t="shared" si="1"/>
        <v>0</v>
      </c>
    </row>
    <row r="165" spans="2:8" ht="24.75" customHeight="1">
      <c r="B165" s="85" t="s">
        <v>148</v>
      </c>
      <c r="C165" s="79" t="s">
        <v>327</v>
      </c>
      <c r="D165" s="107"/>
      <c r="E165" s="40"/>
      <c r="F165" s="40"/>
      <c r="G165" s="40"/>
      <c r="H165" s="163">
        <f t="shared" si="1"/>
        <v>0</v>
      </c>
    </row>
    <row r="166" spans="2:8" ht="24.75" customHeight="1">
      <c r="B166" s="85" t="s">
        <v>149</v>
      </c>
      <c r="C166" s="79" t="s">
        <v>328</v>
      </c>
      <c r="D166" s="107"/>
      <c r="E166" s="40"/>
      <c r="F166" s="40"/>
      <c r="G166" s="40"/>
      <c r="H166" s="163">
        <f t="shared" si="1"/>
        <v>0</v>
      </c>
    </row>
    <row r="167" spans="2:8" ht="24.75" customHeight="1">
      <c r="B167" s="80" t="s">
        <v>105</v>
      </c>
      <c r="C167" s="79" t="s">
        <v>329</v>
      </c>
      <c r="D167" s="39">
        <f>SUM(D168,D173)</f>
        <v>0</v>
      </c>
      <c r="E167" s="136">
        <f>SUM(E168,E173)</f>
        <v>0</v>
      </c>
      <c r="F167" s="136">
        <f>SUM(F168,F173)</f>
        <v>0</v>
      </c>
      <c r="G167" s="136">
        <f>SUM(G168,G173)</f>
        <v>0</v>
      </c>
      <c r="H167" s="163">
        <f t="shared" si="1"/>
        <v>0</v>
      </c>
    </row>
    <row r="168" spans="2:8" ht="24.75" customHeight="1">
      <c r="B168" s="84" t="s">
        <v>25</v>
      </c>
      <c r="C168" s="79" t="s">
        <v>330</v>
      </c>
      <c r="D168" s="39">
        <f>SUM(D169:D170)</f>
        <v>0</v>
      </c>
      <c r="E168" s="136">
        <f>SUM(E169:E170)</f>
        <v>0</v>
      </c>
      <c r="F168" s="136">
        <f>SUM(F169:F170)</f>
        <v>0</v>
      </c>
      <c r="G168" s="136">
        <f>SUM(G169:G170)</f>
        <v>0</v>
      </c>
      <c r="H168" s="163">
        <f t="shared" si="1"/>
        <v>0</v>
      </c>
    </row>
    <row r="169" spans="2:8" ht="24.75" customHeight="1">
      <c r="B169" s="85" t="s">
        <v>18</v>
      </c>
      <c r="C169" s="79" t="s">
        <v>331</v>
      </c>
      <c r="D169" s="107"/>
      <c r="E169" s="40"/>
      <c r="F169" s="40"/>
      <c r="G169" s="40"/>
      <c r="H169" s="163">
        <f t="shared" si="1"/>
        <v>0</v>
      </c>
    </row>
    <row r="170" spans="2:8" ht="24.75" customHeight="1">
      <c r="B170" s="85" t="s">
        <v>26</v>
      </c>
      <c r="C170" s="79" t="s">
        <v>332</v>
      </c>
      <c r="D170" s="39">
        <f>SUM(D171:D172)</f>
        <v>0</v>
      </c>
      <c r="E170" s="136">
        <f>SUM(E171:E172)</f>
        <v>0</v>
      </c>
      <c r="F170" s="136">
        <f>SUM(F171:F172)</f>
        <v>0</v>
      </c>
      <c r="G170" s="136">
        <f>SUM(G171:G172)</f>
        <v>0</v>
      </c>
      <c r="H170" s="163">
        <f aca="true" t="shared" si="2" ref="H170:H233">D170+E170+F170+G170</f>
        <v>0</v>
      </c>
    </row>
    <row r="171" spans="2:8" ht="24.75" customHeight="1">
      <c r="B171" s="86" t="s">
        <v>148</v>
      </c>
      <c r="C171" s="79" t="s">
        <v>333</v>
      </c>
      <c r="D171" s="107"/>
      <c r="E171" s="40"/>
      <c r="F171" s="40"/>
      <c r="G171" s="40"/>
      <c r="H171" s="163">
        <f t="shared" si="2"/>
        <v>0</v>
      </c>
    </row>
    <row r="172" spans="2:8" ht="24.75" customHeight="1">
      <c r="B172" s="86" t="s">
        <v>149</v>
      </c>
      <c r="C172" s="79" t="s">
        <v>334</v>
      </c>
      <c r="D172" s="107"/>
      <c r="E172" s="40"/>
      <c r="F172" s="40"/>
      <c r="G172" s="40"/>
      <c r="H172" s="163">
        <f t="shared" si="2"/>
        <v>0</v>
      </c>
    </row>
    <row r="173" spans="2:8" ht="24.75" customHeight="1">
      <c r="B173" s="84" t="s">
        <v>27</v>
      </c>
      <c r="C173" s="79" t="s">
        <v>335</v>
      </c>
      <c r="D173" s="39">
        <f>SUM(D174:D175)</f>
        <v>0</v>
      </c>
      <c r="E173" s="136">
        <f>SUM(E174:E175)</f>
        <v>0</v>
      </c>
      <c r="F173" s="136">
        <f>SUM(F174:F175)</f>
        <v>0</v>
      </c>
      <c r="G173" s="136">
        <f>SUM(G174:G175)</f>
        <v>0</v>
      </c>
      <c r="H173" s="163">
        <f t="shared" si="2"/>
        <v>0</v>
      </c>
    </row>
    <row r="174" spans="2:8" ht="24.75" customHeight="1">
      <c r="B174" s="85" t="s">
        <v>18</v>
      </c>
      <c r="C174" s="79" t="s">
        <v>336</v>
      </c>
      <c r="D174" s="107"/>
      <c r="E174" s="40"/>
      <c r="F174" s="40"/>
      <c r="G174" s="40"/>
      <c r="H174" s="163">
        <f t="shared" si="2"/>
        <v>0</v>
      </c>
    </row>
    <row r="175" spans="2:8" ht="24.75" customHeight="1">
      <c r="B175" s="85" t="s">
        <v>26</v>
      </c>
      <c r="C175" s="79" t="s">
        <v>337</v>
      </c>
      <c r="D175" s="39">
        <f>SUM(D176:D177)</f>
        <v>0</v>
      </c>
      <c r="E175" s="136">
        <f>SUM(E176:E177)</f>
        <v>0</v>
      </c>
      <c r="F175" s="136">
        <f>SUM(F176:F177)</f>
        <v>0</v>
      </c>
      <c r="G175" s="136">
        <f>SUM(G176:G177)</f>
        <v>0</v>
      </c>
      <c r="H175" s="163">
        <f t="shared" si="2"/>
        <v>0</v>
      </c>
    </row>
    <row r="176" spans="2:8" ht="24.75" customHeight="1">
      <c r="B176" s="86" t="s">
        <v>148</v>
      </c>
      <c r="C176" s="79" t="s">
        <v>338</v>
      </c>
      <c r="D176" s="107"/>
      <c r="E176" s="40"/>
      <c r="F176" s="40"/>
      <c r="G176" s="40"/>
      <c r="H176" s="163">
        <f t="shared" si="2"/>
        <v>0</v>
      </c>
    </row>
    <row r="177" spans="2:8" ht="24.75" customHeight="1">
      <c r="B177" s="86" t="s">
        <v>149</v>
      </c>
      <c r="C177" s="79" t="s">
        <v>339</v>
      </c>
      <c r="D177" s="107"/>
      <c r="E177" s="40"/>
      <c r="F177" s="40"/>
      <c r="G177" s="40"/>
      <c r="H177" s="163">
        <f t="shared" si="2"/>
        <v>0</v>
      </c>
    </row>
    <row r="178" spans="2:8" ht="24.75" customHeight="1">
      <c r="B178" s="89" t="s">
        <v>46</v>
      </c>
      <c r="C178" s="83" t="s">
        <v>276</v>
      </c>
      <c r="D178" s="107"/>
      <c r="E178" s="40"/>
      <c r="F178" s="40"/>
      <c r="G178" s="40"/>
      <c r="H178" s="163">
        <f t="shared" si="2"/>
        <v>0</v>
      </c>
    </row>
    <row r="179" spans="2:8" ht="24.75" customHeight="1">
      <c r="B179" s="77" t="s">
        <v>47</v>
      </c>
      <c r="C179" s="76" t="s">
        <v>280</v>
      </c>
      <c r="D179" s="95">
        <f>SUM(D180,D185,D215)</f>
        <v>0</v>
      </c>
      <c r="E179" s="137">
        <f>SUM(E180,E185,E215)</f>
        <v>0</v>
      </c>
      <c r="F179" s="137">
        <f>SUM(F180,F185,F215)</f>
        <v>0</v>
      </c>
      <c r="G179" s="137">
        <f>SUM(G180,G185,G215)</f>
        <v>0</v>
      </c>
      <c r="H179" s="163">
        <f t="shared" si="2"/>
        <v>0</v>
      </c>
    </row>
    <row r="180" spans="2:8" ht="24.75" customHeight="1">
      <c r="B180" s="89" t="s">
        <v>17</v>
      </c>
      <c r="C180" s="83" t="s">
        <v>281</v>
      </c>
      <c r="D180" s="39">
        <f>SUM(D181:D182)</f>
        <v>0</v>
      </c>
      <c r="E180" s="136">
        <f>SUM(E181:E182)</f>
        <v>0</v>
      </c>
      <c r="F180" s="136">
        <f>SUM(F181:F182)</f>
        <v>0</v>
      </c>
      <c r="G180" s="136">
        <f>SUM(G181:G182)</f>
        <v>0</v>
      </c>
      <c r="H180" s="163">
        <f t="shared" si="2"/>
        <v>0</v>
      </c>
    </row>
    <row r="181" spans="2:8" ht="24.75" customHeight="1">
      <c r="B181" s="80" t="s">
        <v>18</v>
      </c>
      <c r="C181" s="79" t="s">
        <v>340</v>
      </c>
      <c r="D181" s="107"/>
      <c r="E181" s="40"/>
      <c r="F181" s="40"/>
      <c r="G181" s="40"/>
      <c r="H181" s="163">
        <f t="shared" si="2"/>
        <v>0</v>
      </c>
    </row>
    <row r="182" spans="2:8" ht="24.75" customHeight="1">
      <c r="B182" s="80" t="s">
        <v>26</v>
      </c>
      <c r="C182" s="79" t="s">
        <v>341</v>
      </c>
      <c r="D182" s="39">
        <f>SUM(D183:D184)</f>
        <v>0</v>
      </c>
      <c r="E182" s="136">
        <f>SUM(E183:E184)</f>
        <v>0</v>
      </c>
      <c r="F182" s="136">
        <f>SUM(F183:F184)</f>
        <v>0</v>
      </c>
      <c r="G182" s="136">
        <f>SUM(G183:G184)</f>
        <v>0</v>
      </c>
      <c r="H182" s="163">
        <f t="shared" si="2"/>
        <v>0</v>
      </c>
    </row>
    <row r="183" spans="2:8" ht="24.75" customHeight="1">
      <c r="B183" s="84" t="s">
        <v>33</v>
      </c>
      <c r="C183" s="79" t="s">
        <v>342</v>
      </c>
      <c r="D183" s="107"/>
      <c r="E183" s="40"/>
      <c r="F183" s="40"/>
      <c r="G183" s="40"/>
      <c r="H183" s="163">
        <f t="shared" si="2"/>
        <v>0</v>
      </c>
    </row>
    <row r="184" spans="2:8" ht="24.75" customHeight="1">
      <c r="B184" s="84" t="s">
        <v>34</v>
      </c>
      <c r="C184" s="79" t="s">
        <v>343</v>
      </c>
      <c r="D184" s="107"/>
      <c r="E184" s="40"/>
      <c r="F184" s="40"/>
      <c r="G184" s="40"/>
      <c r="H184" s="163">
        <f t="shared" si="2"/>
        <v>0</v>
      </c>
    </row>
    <row r="185" spans="2:8" ht="24.75" customHeight="1">
      <c r="B185" s="89" t="s">
        <v>20</v>
      </c>
      <c r="C185" s="83" t="s">
        <v>282</v>
      </c>
      <c r="D185" s="39">
        <f>SUM(D186,D191,D196,D201,D204)</f>
        <v>0</v>
      </c>
      <c r="E185" s="136">
        <f>SUM(E186,E191,E196,E201,E204)</f>
        <v>0</v>
      </c>
      <c r="F185" s="136">
        <f>SUM(F186,F191,F196,F201,F204)</f>
        <v>0</v>
      </c>
      <c r="G185" s="136">
        <f>SUM(G186,G191,G196,G201,G204)</f>
        <v>0</v>
      </c>
      <c r="H185" s="163">
        <f t="shared" si="2"/>
        <v>0</v>
      </c>
    </row>
    <row r="186" spans="2:8" ht="24.75" customHeight="1">
      <c r="B186" s="80" t="s">
        <v>21</v>
      </c>
      <c r="C186" s="79" t="s">
        <v>344</v>
      </c>
      <c r="D186" s="39">
        <f>SUM(D187:D188)</f>
        <v>0</v>
      </c>
      <c r="E186" s="136">
        <f>SUM(E187:E188)</f>
        <v>0</v>
      </c>
      <c r="F186" s="136">
        <f>SUM(F187:F188)</f>
        <v>0</v>
      </c>
      <c r="G186" s="136">
        <f>SUM(G187:G188)</f>
        <v>0</v>
      </c>
      <c r="H186" s="163">
        <f t="shared" si="2"/>
        <v>0</v>
      </c>
    </row>
    <row r="187" spans="2:8" ht="24.75" customHeight="1">
      <c r="B187" s="84" t="s">
        <v>18</v>
      </c>
      <c r="C187" s="79" t="s">
        <v>345</v>
      </c>
      <c r="D187" s="107"/>
      <c r="E187" s="40"/>
      <c r="F187" s="40"/>
      <c r="G187" s="40"/>
      <c r="H187" s="163">
        <f t="shared" si="2"/>
        <v>0</v>
      </c>
    </row>
    <row r="188" spans="2:8" ht="24.75" customHeight="1">
      <c r="B188" s="84" t="s">
        <v>26</v>
      </c>
      <c r="C188" s="79" t="s">
        <v>346</v>
      </c>
      <c r="D188" s="39">
        <f>SUM(D189:D190)</f>
        <v>0</v>
      </c>
      <c r="E188" s="136">
        <f>SUM(E189:E190)</f>
        <v>0</v>
      </c>
      <c r="F188" s="136">
        <f>SUM(F189:F190)</f>
        <v>0</v>
      </c>
      <c r="G188" s="136">
        <f>SUM(G189:G190)</f>
        <v>0</v>
      </c>
      <c r="H188" s="163">
        <f t="shared" si="2"/>
        <v>0</v>
      </c>
    </row>
    <row r="189" spans="2:8" ht="24.75" customHeight="1">
      <c r="B189" s="85" t="s">
        <v>148</v>
      </c>
      <c r="C189" s="79" t="s">
        <v>347</v>
      </c>
      <c r="D189" s="107"/>
      <c r="E189" s="40"/>
      <c r="F189" s="40"/>
      <c r="G189" s="40"/>
      <c r="H189" s="163">
        <f t="shared" si="2"/>
        <v>0</v>
      </c>
    </row>
    <row r="190" spans="2:8" ht="24.75" customHeight="1">
      <c r="B190" s="85" t="s">
        <v>149</v>
      </c>
      <c r="C190" s="79" t="s">
        <v>348</v>
      </c>
      <c r="D190" s="107"/>
      <c r="E190" s="40"/>
      <c r="F190" s="40"/>
      <c r="G190" s="40"/>
      <c r="H190" s="163">
        <f t="shared" si="2"/>
        <v>0</v>
      </c>
    </row>
    <row r="191" spans="2:8" ht="24.75" customHeight="1">
      <c r="B191" s="80" t="s">
        <v>22</v>
      </c>
      <c r="C191" s="79" t="s">
        <v>349</v>
      </c>
      <c r="D191" s="39">
        <f>SUM(D192:D193)</f>
        <v>0</v>
      </c>
      <c r="E191" s="136">
        <f>SUM(E192:E193)</f>
        <v>0</v>
      </c>
      <c r="F191" s="136">
        <f>SUM(F192:F193)</f>
        <v>0</v>
      </c>
      <c r="G191" s="136">
        <f>SUM(G192:G193)</f>
        <v>0</v>
      </c>
      <c r="H191" s="163">
        <f t="shared" si="2"/>
        <v>0</v>
      </c>
    </row>
    <row r="192" spans="2:8" ht="24.75" customHeight="1">
      <c r="B192" s="84" t="s">
        <v>18</v>
      </c>
      <c r="C192" s="79" t="s">
        <v>350</v>
      </c>
      <c r="D192" s="107"/>
      <c r="E192" s="40"/>
      <c r="F192" s="40"/>
      <c r="G192" s="40"/>
      <c r="H192" s="163">
        <f t="shared" si="2"/>
        <v>0</v>
      </c>
    </row>
    <row r="193" spans="2:8" ht="24.75" customHeight="1">
      <c r="B193" s="84" t="s">
        <v>26</v>
      </c>
      <c r="C193" s="79" t="s">
        <v>351</v>
      </c>
      <c r="D193" s="39">
        <f>SUM(D194:D195)</f>
        <v>0</v>
      </c>
      <c r="E193" s="136">
        <f>SUM(E194:E195)</f>
        <v>0</v>
      </c>
      <c r="F193" s="136">
        <f>SUM(F194:F195)</f>
        <v>0</v>
      </c>
      <c r="G193" s="136">
        <f>SUM(G194:G195)</f>
        <v>0</v>
      </c>
      <c r="H193" s="163">
        <f t="shared" si="2"/>
        <v>0</v>
      </c>
    </row>
    <row r="194" spans="2:8" ht="24.75" customHeight="1">
      <c r="B194" s="85" t="s">
        <v>148</v>
      </c>
      <c r="C194" s="79" t="s">
        <v>352</v>
      </c>
      <c r="D194" s="107"/>
      <c r="E194" s="40"/>
      <c r="F194" s="40"/>
      <c r="G194" s="40"/>
      <c r="H194" s="163">
        <f t="shared" si="2"/>
        <v>0</v>
      </c>
    </row>
    <row r="195" spans="2:8" ht="24.75" customHeight="1">
      <c r="B195" s="85" t="s">
        <v>149</v>
      </c>
      <c r="C195" s="79" t="s">
        <v>353</v>
      </c>
      <c r="D195" s="107"/>
      <c r="E195" s="40"/>
      <c r="F195" s="40"/>
      <c r="G195" s="40"/>
      <c r="H195" s="163">
        <f t="shared" si="2"/>
        <v>0</v>
      </c>
    </row>
    <row r="196" spans="2:8" ht="24.75" customHeight="1">
      <c r="B196" s="80" t="s">
        <v>23</v>
      </c>
      <c r="C196" s="79" t="s">
        <v>354</v>
      </c>
      <c r="D196" s="39">
        <f>SUM(D197:D198)</f>
        <v>0</v>
      </c>
      <c r="E196" s="136">
        <f>SUM(E197:E198)</f>
        <v>0</v>
      </c>
      <c r="F196" s="136">
        <f>SUM(F197:F198)</f>
        <v>0</v>
      </c>
      <c r="G196" s="136">
        <f>SUM(G197:G198)</f>
        <v>0</v>
      </c>
      <c r="H196" s="163">
        <f t="shared" si="2"/>
        <v>0</v>
      </c>
    </row>
    <row r="197" spans="2:8" ht="24.75" customHeight="1">
      <c r="B197" s="84" t="s">
        <v>18</v>
      </c>
      <c r="C197" s="79" t="s">
        <v>355</v>
      </c>
      <c r="D197" s="107"/>
      <c r="E197" s="40"/>
      <c r="F197" s="40"/>
      <c r="G197" s="40"/>
      <c r="H197" s="163">
        <f t="shared" si="2"/>
        <v>0</v>
      </c>
    </row>
    <row r="198" spans="2:8" ht="24.75" customHeight="1">
      <c r="B198" s="84" t="s">
        <v>26</v>
      </c>
      <c r="C198" s="79" t="s">
        <v>356</v>
      </c>
      <c r="D198" s="39">
        <f>SUM(D199:D200)</f>
        <v>0</v>
      </c>
      <c r="E198" s="136">
        <f>SUM(E199:E200)</f>
        <v>0</v>
      </c>
      <c r="F198" s="136">
        <f>SUM(F199:F200)</f>
        <v>0</v>
      </c>
      <c r="G198" s="136">
        <f>SUM(G199:G200)</f>
        <v>0</v>
      </c>
      <c r="H198" s="163">
        <f t="shared" si="2"/>
        <v>0</v>
      </c>
    </row>
    <row r="199" spans="2:8" ht="24.75" customHeight="1">
      <c r="B199" s="85" t="s">
        <v>148</v>
      </c>
      <c r="C199" s="79" t="s">
        <v>357</v>
      </c>
      <c r="D199" s="107"/>
      <c r="E199" s="40"/>
      <c r="F199" s="40"/>
      <c r="G199" s="40"/>
      <c r="H199" s="163">
        <f t="shared" si="2"/>
        <v>0</v>
      </c>
    </row>
    <row r="200" spans="2:8" ht="24.75" customHeight="1">
      <c r="B200" s="85" t="s">
        <v>149</v>
      </c>
      <c r="C200" s="79" t="s">
        <v>358</v>
      </c>
      <c r="D200" s="107"/>
      <c r="E200" s="40"/>
      <c r="F200" s="40"/>
      <c r="G200" s="40"/>
      <c r="H200" s="163">
        <f t="shared" si="2"/>
        <v>0</v>
      </c>
    </row>
    <row r="201" spans="2:8" ht="24.75" customHeight="1">
      <c r="B201" s="80" t="s">
        <v>24</v>
      </c>
      <c r="C201" s="79" t="s">
        <v>359</v>
      </c>
      <c r="D201" s="39">
        <f>SUM(D202:D203)</f>
        <v>0</v>
      </c>
      <c r="E201" s="136">
        <f>SUM(E202:E203)</f>
        <v>0</v>
      </c>
      <c r="F201" s="136">
        <f>SUM(F202:F203)</f>
        <v>0</v>
      </c>
      <c r="G201" s="136">
        <f>SUM(G202:G203)</f>
        <v>0</v>
      </c>
      <c r="H201" s="163">
        <f t="shared" si="2"/>
        <v>0</v>
      </c>
    </row>
    <row r="202" spans="2:8" ht="24.75" customHeight="1">
      <c r="B202" s="84" t="s">
        <v>18</v>
      </c>
      <c r="C202" s="79" t="s">
        <v>360</v>
      </c>
      <c r="D202" s="107"/>
      <c r="E202" s="40"/>
      <c r="F202" s="40"/>
      <c r="G202" s="40"/>
      <c r="H202" s="163">
        <f t="shared" si="2"/>
        <v>0</v>
      </c>
    </row>
    <row r="203" spans="2:8" ht="24.75" customHeight="1">
      <c r="B203" s="84" t="s">
        <v>26</v>
      </c>
      <c r="C203" s="79" t="s">
        <v>361</v>
      </c>
      <c r="D203" s="107"/>
      <c r="E203" s="40"/>
      <c r="F203" s="40"/>
      <c r="G203" s="40"/>
      <c r="H203" s="163">
        <f t="shared" si="2"/>
        <v>0</v>
      </c>
    </row>
    <row r="204" spans="2:8" ht="24.75" customHeight="1">
      <c r="B204" s="80" t="s">
        <v>59</v>
      </c>
      <c r="C204" s="79" t="s">
        <v>362</v>
      </c>
      <c r="D204" s="39">
        <f>SUM(D205,D210)</f>
        <v>0</v>
      </c>
      <c r="E204" s="136">
        <f>SUM(E205,E210)</f>
        <v>0</v>
      </c>
      <c r="F204" s="136">
        <f>SUM(F205,F210)</f>
        <v>0</v>
      </c>
      <c r="G204" s="136">
        <f>SUM(G205,G210)</f>
        <v>0</v>
      </c>
      <c r="H204" s="163">
        <f t="shared" si="2"/>
        <v>0</v>
      </c>
    </row>
    <row r="205" spans="2:8" ht="24.75" customHeight="1">
      <c r="B205" s="84" t="s">
        <v>25</v>
      </c>
      <c r="C205" s="79" t="s">
        <v>363</v>
      </c>
      <c r="D205" s="39">
        <f>SUM(D206:D207)</f>
        <v>0</v>
      </c>
      <c r="E205" s="136">
        <f>SUM(E206:E207)</f>
        <v>0</v>
      </c>
      <c r="F205" s="136">
        <f>SUM(F206:F207)</f>
        <v>0</v>
      </c>
      <c r="G205" s="136">
        <f>SUM(G206:G207)</f>
        <v>0</v>
      </c>
      <c r="H205" s="163">
        <f t="shared" si="2"/>
        <v>0</v>
      </c>
    </row>
    <row r="206" spans="2:8" ht="24.75" customHeight="1">
      <c r="B206" s="85" t="s">
        <v>18</v>
      </c>
      <c r="C206" s="79" t="s">
        <v>364</v>
      </c>
      <c r="D206" s="107"/>
      <c r="E206" s="40"/>
      <c r="F206" s="40"/>
      <c r="G206" s="40"/>
      <c r="H206" s="163">
        <f t="shared" si="2"/>
        <v>0</v>
      </c>
    </row>
    <row r="207" spans="2:8" ht="24.75" customHeight="1">
      <c r="B207" s="85" t="s">
        <v>26</v>
      </c>
      <c r="C207" s="79" t="s">
        <v>365</v>
      </c>
      <c r="D207" s="39">
        <f>SUM(D208:D209)</f>
        <v>0</v>
      </c>
      <c r="E207" s="136">
        <f>SUM(E208:E209)</f>
        <v>0</v>
      </c>
      <c r="F207" s="136">
        <f>SUM(F208:F209)</f>
        <v>0</v>
      </c>
      <c r="G207" s="136">
        <f>SUM(G208:G209)</f>
        <v>0</v>
      </c>
      <c r="H207" s="163">
        <f t="shared" si="2"/>
        <v>0</v>
      </c>
    </row>
    <row r="208" spans="2:8" ht="24.75" customHeight="1">
      <c r="B208" s="86" t="s">
        <v>148</v>
      </c>
      <c r="C208" s="79" t="s">
        <v>366</v>
      </c>
      <c r="D208" s="107"/>
      <c r="E208" s="40"/>
      <c r="F208" s="40"/>
      <c r="G208" s="40"/>
      <c r="H208" s="163">
        <f t="shared" si="2"/>
        <v>0</v>
      </c>
    </row>
    <row r="209" spans="2:8" ht="24.75" customHeight="1">
      <c r="B209" s="86" t="s">
        <v>149</v>
      </c>
      <c r="C209" s="79" t="s">
        <v>367</v>
      </c>
      <c r="D209" s="107"/>
      <c r="E209" s="40"/>
      <c r="F209" s="40"/>
      <c r="G209" s="40"/>
      <c r="H209" s="163">
        <f t="shared" si="2"/>
        <v>0</v>
      </c>
    </row>
    <row r="210" spans="2:8" ht="24.75" customHeight="1">
      <c r="B210" s="84" t="s">
        <v>27</v>
      </c>
      <c r="C210" s="79" t="s">
        <v>368</v>
      </c>
      <c r="D210" s="39">
        <f>SUM(D211:D212)</f>
        <v>0</v>
      </c>
      <c r="E210" s="136">
        <f>SUM(E211:E212)</f>
        <v>0</v>
      </c>
      <c r="F210" s="136">
        <f>SUM(F211:F212)</f>
        <v>0</v>
      </c>
      <c r="G210" s="136">
        <f>SUM(G211:G212)</f>
        <v>0</v>
      </c>
      <c r="H210" s="163">
        <f t="shared" si="2"/>
        <v>0</v>
      </c>
    </row>
    <row r="211" spans="2:8" ht="24.75" customHeight="1">
      <c r="B211" s="85" t="s">
        <v>18</v>
      </c>
      <c r="C211" s="79" t="s">
        <v>369</v>
      </c>
      <c r="D211" s="107"/>
      <c r="E211" s="40"/>
      <c r="F211" s="40"/>
      <c r="G211" s="40"/>
      <c r="H211" s="163">
        <f t="shared" si="2"/>
        <v>0</v>
      </c>
    </row>
    <row r="212" spans="2:8" ht="24.75" customHeight="1">
      <c r="B212" s="85" t="s">
        <v>26</v>
      </c>
      <c r="C212" s="79" t="s">
        <v>370</v>
      </c>
      <c r="D212" s="39">
        <f>SUM(D213:D214)</f>
        <v>0</v>
      </c>
      <c r="E212" s="136">
        <f>SUM(E213:E214)</f>
        <v>0</v>
      </c>
      <c r="F212" s="136">
        <f>SUM(F213:F214)</f>
        <v>0</v>
      </c>
      <c r="G212" s="136">
        <f>SUM(G213:G214)</f>
        <v>0</v>
      </c>
      <c r="H212" s="163">
        <f t="shared" si="2"/>
        <v>0</v>
      </c>
    </row>
    <row r="213" spans="2:8" ht="24.75" customHeight="1">
      <c r="B213" s="86" t="s">
        <v>148</v>
      </c>
      <c r="C213" s="79" t="s">
        <v>371</v>
      </c>
      <c r="D213" s="107"/>
      <c r="E213" s="40"/>
      <c r="F213" s="40"/>
      <c r="G213" s="40"/>
      <c r="H213" s="163">
        <f t="shared" si="2"/>
        <v>0</v>
      </c>
    </row>
    <row r="214" spans="2:8" ht="24.75" customHeight="1">
      <c r="B214" s="86" t="s">
        <v>149</v>
      </c>
      <c r="C214" s="79" t="s">
        <v>372</v>
      </c>
      <c r="D214" s="107"/>
      <c r="E214" s="40"/>
      <c r="F214" s="40"/>
      <c r="G214" s="40"/>
      <c r="H214" s="163">
        <f t="shared" si="2"/>
        <v>0</v>
      </c>
    </row>
    <row r="215" spans="2:8" ht="24.75" customHeight="1">
      <c r="B215" s="89" t="s">
        <v>46</v>
      </c>
      <c r="C215" s="83" t="s">
        <v>283</v>
      </c>
      <c r="D215" s="107"/>
      <c r="E215" s="40"/>
      <c r="F215" s="40"/>
      <c r="G215" s="40"/>
      <c r="H215" s="163">
        <f t="shared" si="2"/>
        <v>0</v>
      </c>
    </row>
    <row r="216" spans="2:8" ht="24.75" customHeight="1">
      <c r="B216" s="81" t="s">
        <v>317</v>
      </c>
      <c r="C216" s="152" t="s">
        <v>288</v>
      </c>
      <c r="D216" s="95">
        <f>SUM(D217,D279)</f>
        <v>0</v>
      </c>
      <c r="E216" s="137">
        <f>SUM(E217,E279)</f>
        <v>0</v>
      </c>
      <c r="F216" s="137">
        <f>SUM(F217,F279)</f>
        <v>0</v>
      </c>
      <c r="G216" s="137">
        <f>SUM(G217,G279)</f>
        <v>0</v>
      </c>
      <c r="H216" s="163">
        <f t="shared" si="2"/>
        <v>0</v>
      </c>
    </row>
    <row r="217" spans="2:8" ht="24.75" customHeight="1">
      <c r="B217" s="90" t="s">
        <v>48</v>
      </c>
      <c r="C217" s="153" t="s">
        <v>289</v>
      </c>
      <c r="D217" s="92">
        <f>SUM(D218,D219,D272,D273)</f>
        <v>0</v>
      </c>
      <c r="E217" s="140">
        <f>SUM(E218,E219,E272,E273)</f>
        <v>0</v>
      </c>
      <c r="F217" s="140">
        <f>SUM(F218,F219,F272,F273)</f>
        <v>0</v>
      </c>
      <c r="G217" s="140">
        <f>SUM(G218,G219,G272,G273)</f>
        <v>0</v>
      </c>
      <c r="H217" s="163">
        <f t="shared" si="2"/>
        <v>0</v>
      </c>
    </row>
    <row r="218" spans="2:8" ht="24.75" customHeight="1">
      <c r="B218" s="78" t="s">
        <v>49</v>
      </c>
      <c r="C218" s="153" t="s">
        <v>287</v>
      </c>
      <c r="D218" s="110"/>
      <c r="E218" s="40"/>
      <c r="F218" s="40"/>
      <c r="G218" s="40"/>
      <c r="H218" s="163">
        <f t="shared" si="2"/>
        <v>0</v>
      </c>
    </row>
    <row r="219" spans="2:8" ht="24.75" customHeight="1">
      <c r="B219" s="78" t="s">
        <v>50</v>
      </c>
      <c r="C219" s="153" t="s">
        <v>290</v>
      </c>
      <c r="D219" s="93">
        <f>SUM(D220,D249)</f>
        <v>0</v>
      </c>
      <c r="E219" s="139">
        <f>SUM(E220,E249)</f>
        <v>0</v>
      </c>
      <c r="F219" s="139">
        <f>SUM(F220,F249)</f>
        <v>0</v>
      </c>
      <c r="G219" s="139">
        <f>SUM(G220,G249)</f>
        <v>0</v>
      </c>
      <c r="H219" s="163">
        <f t="shared" si="2"/>
        <v>0</v>
      </c>
    </row>
    <row r="220" spans="2:8" s="29" customFormat="1" ht="24.75" customHeight="1">
      <c r="B220" s="62" t="s">
        <v>106</v>
      </c>
      <c r="C220" s="154" t="s">
        <v>284</v>
      </c>
      <c r="D220" s="96">
        <f>SUM(D221,D224,D245,D246,D247,D248)</f>
        <v>0</v>
      </c>
      <c r="E220" s="141">
        <f>SUM(E221,E224,E245,E246,E247,E248)</f>
        <v>0</v>
      </c>
      <c r="F220" s="141">
        <f>SUM(F221,F224,F245,F246,F247,F248)</f>
        <v>0</v>
      </c>
      <c r="G220" s="141">
        <f>SUM(G221,G224,G245,G246,G247,G248)</f>
        <v>0</v>
      </c>
      <c r="H220" s="163">
        <f t="shared" si="2"/>
        <v>0</v>
      </c>
    </row>
    <row r="221" spans="2:8" s="29" customFormat="1" ht="24.75" customHeight="1">
      <c r="B221" s="31" t="s">
        <v>17</v>
      </c>
      <c r="C221" s="154" t="s">
        <v>373</v>
      </c>
      <c r="D221" s="96">
        <f>SUM(D222:D223)</f>
        <v>0</v>
      </c>
      <c r="E221" s="141">
        <f>SUM(E222:E223)</f>
        <v>0</v>
      </c>
      <c r="F221" s="141">
        <f>SUM(F222:F223)</f>
        <v>0</v>
      </c>
      <c r="G221" s="141">
        <f>SUM(G222:G223)</f>
        <v>0</v>
      </c>
      <c r="H221" s="163">
        <f t="shared" si="2"/>
        <v>0</v>
      </c>
    </row>
    <row r="222" spans="2:8" s="29" customFormat="1" ht="24.75" customHeight="1">
      <c r="B222" s="32" t="s">
        <v>18</v>
      </c>
      <c r="C222" s="154" t="s">
        <v>374</v>
      </c>
      <c r="D222" s="111"/>
      <c r="E222" s="71"/>
      <c r="F222" s="30"/>
      <c r="G222" s="30"/>
      <c r="H222" s="163">
        <f t="shared" si="2"/>
        <v>0</v>
      </c>
    </row>
    <row r="223" spans="2:8" s="29" customFormat="1" ht="24.75" customHeight="1">
      <c r="B223" s="32" t="s">
        <v>26</v>
      </c>
      <c r="C223" s="154" t="s">
        <v>375</v>
      </c>
      <c r="D223" s="111"/>
      <c r="E223" s="71"/>
      <c r="F223" s="30"/>
      <c r="G223" s="30"/>
      <c r="H223" s="163">
        <f t="shared" si="2"/>
        <v>0</v>
      </c>
    </row>
    <row r="224" spans="2:8" s="29" customFormat="1" ht="24.75" customHeight="1">
      <c r="B224" s="31" t="s">
        <v>20</v>
      </c>
      <c r="C224" s="154" t="s">
        <v>376</v>
      </c>
      <c r="D224" s="97">
        <f>SUM(D225:D226)</f>
        <v>0</v>
      </c>
      <c r="E224" s="142">
        <f>SUM(E225:E226)</f>
        <v>0</v>
      </c>
      <c r="F224" s="142">
        <f>SUM(F225:F226)</f>
        <v>0</v>
      </c>
      <c r="G224" s="142">
        <f>SUM(G225:G226)</f>
        <v>0</v>
      </c>
      <c r="H224" s="163">
        <f t="shared" si="2"/>
        <v>0</v>
      </c>
    </row>
    <row r="225" spans="2:8" s="29" customFormat="1" ht="24.75" customHeight="1">
      <c r="B225" s="32" t="s">
        <v>43</v>
      </c>
      <c r="C225" s="154" t="s">
        <v>377</v>
      </c>
      <c r="D225" s="111"/>
      <c r="E225" s="71"/>
      <c r="F225" s="30"/>
      <c r="G225" s="30"/>
      <c r="H225" s="163">
        <f t="shared" si="2"/>
        <v>0</v>
      </c>
    </row>
    <row r="226" spans="2:8" s="29" customFormat="1" ht="24.75" customHeight="1">
      <c r="B226" s="32" t="s">
        <v>11</v>
      </c>
      <c r="C226" s="154" t="s">
        <v>378</v>
      </c>
      <c r="D226" s="97">
        <f>SUM(D227:D228)</f>
        <v>0</v>
      </c>
      <c r="E226" s="142">
        <f>SUM(E227:E228)</f>
        <v>0</v>
      </c>
      <c r="F226" s="142">
        <f>SUM(F227:F228)</f>
        <v>0</v>
      </c>
      <c r="G226" s="142">
        <f>SUM(G227:G228)</f>
        <v>0</v>
      </c>
      <c r="H226" s="163">
        <f t="shared" si="2"/>
        <v>0</v>
      </c>
    </row>
    <row r="227" spans="1:39" s="34" customFormat="1" ht="24.75" customHeight="1">
      <c r="A227" s="33"/>
      <c r="B227" s="86" t="s">
        <v>18</v>
      </c>
      <c r="C227" s="153" t="s">
        <v>379</v>
      </c>
      <c r="D227" s="112"/>
      <c r="E227" s="113"/>
      <c r="F227" s="113"/>
      <c r="G227" s="113"/>
      <c r="H227" s="163">
        <f t="shared" si="2"/>
        <v>0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:39" s="34" customFormat="1" ht="24.75" customHeight="1">
      <c r="A228" s="33"/>
      <c r="B228" s="86" t="s">
        <v>26</v>
      </c>
      <c r="C228" s="153" t="s">
        <v>380</v>
      </c>
      <c r="D228" s="112"/>
      <c r="E228" s="113"/>
      <c r="F228" s="113"/>
      <c r="G228" s="113"/>
      <c r="H228" s="163">
        <f t="shared" si="2"/>
        <v>0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2:8" s="29" customFormat="1" ht="24.75" customHeight="1">
      <c r="B229" s="32" t="s">
        <v>14</v>
      </c>
      <c r="C229" s="154" t="s">
        <v>381</v>
      </c>
      <c r="D229" s="97">
        <f>SUM(D230:D231)</f>
        <v>0</v>
      </c>
      <c r="E229" s="142">
        <f>SUM(E230:E231)</f>
        <v>0</v>
      </c>
      <c r="F229" s="142">
        <f>SUM(F230:F231)</f>
        <v>0</v>
      </c>
      <c r="G229" s="142">
        <f>SUM(G230:G231)</f>
        <v>0</v>
      </c>
      <c r="H229" s="163">
        <f t="shared" si="2"/>
        <v>0</v>
      </c>
    </row>
    <row r="230" spans="1:39" s="34" customFormat="1" ht="24.75" customHeight="1">
      <c r="A230" s="33"/>
      <c r="B230" s="86" t="s">
        <v>18</v>
      </c>
      <c r="C230" s="153" t="s">
        <v>382</v>
      </c>
      <c r="D230" s="112"/>
      <c r="E230" s="113"/>
      <c r="F230" s="113"/>
      <c r="G230" s="113"/>
      <c r="H230" s="163">
        <f t="shared" si="2"/>
        <v>0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:39" s="34" customFormat="1" ht="24.75" customHeight="1">
      <c r="A231" s="33"/>
      <c r="B231" s="86" t="s">
        <v>26</v>
      </c>
      <c r="C231" s="153" t="s">
        <v>383</v>
      </c>
      <c r="D231" s="112"/>
      <c r="E231" s="113"/>
      <c r="F231" s="113"/>
      <c r="G231" s="113"/>
      <c r="H231" s="163">
        <f t="shared" si="2"/>
        <v>0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2" spans="2:8" s="29" customFormat="1" ht="24.75" customHeight="1">
      <c r="B232" s="32" t="s">
        <v>44</v>
      </c>
      <c r="C232" s="154" t="s">
        <v>384</v>
      </c>
      <c r="D232" s="97">
        <f>SUM(D233:D234)</f>
        <v>0</v>
      </c>
      <c r="E232" s="142">
        <f>SUM(E233:E234)</f>
        <v>0</v>
      </c>
      <c r="F232" s="142">
        <f>SUM(F233:F234)</f>
        <v>0</v>
      </c>
      <c r="G232" s="142">
        <f>SUM(G233:G234)</f>
        <v>0</v>
      </c>
      <c r="H232" s="163">
        <f t="shared" si="2"/>
        <v>0</v>
      </c>
    </row>
    <row r="233" spans="1:39" s="34" customFormat="1" ht="24.75" customHeight="1">
      <c r="A233" s="33"/>
      <c r="B233" s="86" t="s">
        <v>18</v>
      </c>
      <c r="C233" s="153" t="s">
        <v>385</v>
      </c>
      <c r="D233" s="112"/>
      <c r="E233" s="113"/>
      <c r="F233" s="113"/>
      <c r="G233" s="113"/>
      <c r="H233" s="163">
        <f t="shared" si="2"/>
        <v>0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</row>
    <row r="234" spans="1:39" s="34" customFormat="1" ht="24.75" customHeight="1">
      <c r="A234" s="33"/>
      <c r="B234" s="86" t="s">
        <v>26</v>
      </c>
      <c r="C234" s="153" t="s">
        <v>386</v>
      </c>
      <c r="D234" s="112"/>
      <c r="E234" s="113"/>
      <c r="F234" s="113"/>
      <c r="G234" s="113"/>
      <c r="H234" s="163">
        <f aca="true" t="shared" si="3" ref="H234:H283">D234+E234+F234+G234</f>
        <v>0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</row>
    <row r="235" spans="2:8" s="29" customFormat="1" ht="24.75" customHeight="1">
      <c r="B235" s="32" t="s">
        <v>134</v>
      </c>
      <c r="C235" s="154" t="s">
        <v>387</v>
      </c>
      <c r="D235" s="97">
        <f>SUM(D236:D237)</f>
        <v>0</v>
      </c>
      <c r="E235" s="142">
        <f>SUM(E236:E237)</f>
        <v>0</v>
      </c>
      <c r="F235" s="142">
        <f>SUM(F236:F237)</f>
        <v>0</v>
      </c>
      <c r="G235" s="142">
        <f>SUM(G236:G237)</f>
        <v>0</v>
      </c>
      <c r="H235" s="163">
        <f t="shared" si="3"/>
        <v>0</v>
      </c>
    </row>
    <row r="236" spans="1:39" s="34" customFormat="1" ht="24.75" customHeight="1">
      <c r="A236" s="33"/>
      <c r="B236" s="86" t="s">
        <v>18</v>
      </c>
      <c r="C236" s="153" t="s">
        <v>388</v>
      </c>
      <c r="D236" s="112"/>
      <c r="E236" s="113"/>
      <c r="F236" s="113"/>
      <c r="G236" s="113"/>
      <c r="H236" s="163">
        <f t="shared" si="3"/>
        <v>0</v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</row>
    <row r="237" spans="1:39" s="34" customFormat="1" ht="24.75" customHeight="1">
      <c r="A237" s="33"/>
      <c r="B237" s="86" t="s">
        <v>26</v>
      </c>
      <c r="C237" s="153" t="s">
        <v>389</v>
      </c>
      <c r="D237" s="112"/>
      <c r="E237" s="113"/>
      <c r="F237" s="113"/>
      <c r="G237" s="113"/>
      <c r="H237" s="163">
        <f t="shared" si="3"/>
        <v>0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</row>
    <row r="238" spans="2:8" s="29" customFormat="1" ht="24.75" customHeight="1">
      <c r="B238" s="32" t="s">
        <v>135</v>
      </c>
      <c r="C238" s="154" t="s">
        <v>390</v>
      </c>
      <c r="D238" s="97">
        <f>SUM(D239,D242)</f>
        <v>0</v>
      </c>
      <c r="E238" s="142">
        <f>SUM(E239,E242)</f>
        <v>0</v>
      </c>
      <c r="F238" s="142">
        <f>SUM(F239,F242)</f>
        <v>0</v>
      </c>
      <c r="G238" s="142">
        <f>SUM(G239,G242)</f>
        <v>0</v>
      </c>
      <c r="H238" s="163">
        <f t="shared" si="3"/>
        <v>0</v>
      </c>
    </row>
    <row r="239" spans="1:39" s="34" customFormat="1" ht="24.75" customHeight="1">
      <c r="A239" s="33"/>
      <c r="B239" s="86" t="s">
        <v>25</v>
      </c>
      <c r="C239" s="153" t="s">
        <v>391</v>
      </c>
      <c r="D239" s="96">
        <f>SUM(D240:D241)</f>
        <v>0</v>
      </c>
      <c r="E239" s="141">
        <f>SUM(E240:E241)</f>
        <v>0</v>
      </c>
      <c r="F239" s="141">
        <f>SUM(F240:F241)</f>
        <v>0</v>
      </c>
      <c r="G239" s="141">
        <f>SUM(G240:G241)</f>
        <v>0</v>
      </c>
      <c r="H239" s="163">
        <f t="shared" si="3"/>
        <v>0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</row>
    <row r="240" spans="1:39" s="34" customFormat="1" ht="24.75" customHeight="1">
      <c r="A240" s="33"/>
      <c r="B240" s="86" t="s">
        <v>141</v>
      </c>
      <c r="C240" s="153" t="s">
        <v>392</v>
      </c>
      <c r="D240" s="112"/>
      <c r="E240" s="113"/>
      <c r="F240" s="113"/>
      <c r="G240" s="113"/>
      <c r="H240" s="163">
        <f t="shared" si="3"/>
        <v>0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:39" s="34" customFormat="1" ht="24.75" customHeight="1">
      <c r="A241" s="33"/>
      <c r="B241" s="86" t="s">
        <v>142</v>
      </c>
      <c r="C241" s="153" t="s">
        <v>393</v>
      </c>
      <c r="D241" s="112"/>
      <c r="E241" s="113"/>
      <c r="F241" s="113"/>
      <c r="G241" s="113"/>
      <c r="H241" s="163">
        <f t="shared" si="3"/>
        <v>0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</row>
    <row r="242" spans="1:39" s="34" customFormat="1" ht="24.75" customHeight="1">
      <c r="A242" s="33"/>
      <c r="B242" s="86" t="s">
        <v>27</v>
      </c>
      <c r="C242" s="153" t="s">
        <v>394</v>
      </c>
      <c r="D242" s="96">
        <f>SUM(D243:D244)</f>
        <v>0</v>
      </c>
      <c r="E242" s="141">
        <f>SUM(E243:E244)</f>
        <v>0</v>
      </c>
      <c r="F242" s="141">
        <f>SUM(F243:F244)</f>
        <v>0</v>
      </c>
      <c r="G242" s="141">
        <f>SUM(G243:G244)</f>
        <v>0</v>
      </c>
      <c r="H242" s="163">
        <f t="shared" si="3"/>
        <v>0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</row>
    <row r="243" spans="1:39" s="34" customFormat="1" ht="24.75" customHeight="1">
      <c r="A243" s="33"/>
      <c r="B243" s="86" t="s">
        <v>141</v>
      </c>
      <c r="C243" s="153" t="s">
        <v>395</v>
      </c>
      <c r="D243" s="112"/>
      <c r="E243" s="113"/>
      <c r="F243" s="113"/>
      <c r="G243" s="113"/>
      <c r="H243" s="163">
        <f t="shared" si="3"/>
        <v>0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</row>
    <row r="244" spans="1:39" s="34" customFormat="1" ht="24.75" customHeight="1">
      <c r="A244" s="33"/>
      <c r="B244" s="86" t="s">
        <v>142</v>
      </c>
      <c r="C244" s="153" t="s">
        <v>396</v>
      </c>
      <c r="D244" s="112"/>
      <c r="E244" s="113"/>
      <c r="F244" s="113"/>
      <c r="G244" s="113"/>
      <c r="H244" s="163">
        <f t="shared" si="3"/>
        <v>0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</row>
    <row r="245" spans="2:8" s="29" customFormat="1" ht="24.75" customHeight="1">
      <c r="B245" s="31" t="s">
        <v>136</v>
      </c>
      <c r="C245" s="154" t="s">
        <v>397</v>
      </c>
      <c r="D245" s="111"/>
      <c r="E245" s="71"/>
      <c r="F245" s="30"/>
      <c r="G245" s="30"/>
      <c r="H245" s="163">
        <f t="shared" si="3"/>
        <v>0</v>
      </c>
    </row>
    <row r="246" spans="2:8" s="29" customFormat="1" ht="24.75" customHeight="1">
      <c r="B246" s="31" t="s">
        <v>137</v>
      </c>
      <c r="C246" s="154" t="s">
        <v>398</v>
      </c>
      <c r="D246" s="111"/>
      <c r="E246" s="71"/>
      <c r="F246" s="30"/>
      <c r="G246" s="30"/>
      <c r="H246" s="163">
        <f t="shared" si="3"/>
        <v>0</v>
      </c>
    </row>
    <row r="247" spans="2:8" s="29" customFormat="1" ht="24.75" customHeight="1">
      <c r="B247" s="31" t="s">
        <v>30</v>
      </c>
      <c r="C247" s="154" t="s">
        <v>399</v>
      </c>
      <c r="D247" s="111"/>
      <c r="E247" s="71"/>
      <c r="F247" s="30"/>
      <c r="G247" s="30"/>
      <c r="H247" s="163">
        <f t="shared" si="3"/>
        <v>0</v>
      </c>
    </row>
    <row r="248" spans="2:8" s="29" customFormat="1" ht="24.75" customHeight="1">
      <c r="B248" s="31" t="s">
        <v>138</v>
      </c>
      <c r="C248" s="154" t="s">
        <v>400</v>
      </c>
      <c r="D248" s="111"/>
      <c r="E248" s="71"/>
      <c r="F248" s="30"/>
      <c r="G248" s="30"/>
      <c r="H248" s="163">
        <f t="shared" si="3"/>
        <v>0</v>
      </c>
    </row>
    <row r="249" spans="2:8" s="29" customFormat="1" ht="24.75" customHeight="1">
      <c r="B249" s="62" t="s">
        <v>122</v>
      </c>
      <c r="C249" s="154" t="s">
        <v>285</v>
      </c>
      <c r="D249" s="97">
        <f>SUM(D250,D271)</f>
        <v>0</v>
      </c>
      <c r="E249" s="142">
        <f>SUM(E250,E271)</f>
        <v>0</v>
      </c>
      <c r="F249" s="142">
        <f>SUM(F250,F271)</f>
        <v>0</v>
      </c>
      <c r="G249" s="142">
        <f>SUM(G250,G271)</f>
        <v>0</v>
      </c>
      <c r="H249" s="163">
        <f t="shared" si="3"/>
        <v>0</v>
      </c>
    </row>
    <row r="250" spans="2:8" s="29" customFormat="1" ht="24.75" customHeight="1">
      <c r="B250" s="31" t="s">
        <v>139</v>
      </c>
      <c r="C250" s="154" t="s">
        <v>401</v>
      </c>
      <c r="D250" s="97">
        <f>SUM(D251,D252,D255,D258,D261,D264)</f>
        <v>0</v>
      </c>
      <c r="E250" s="142">
        <f>SUM(E251,E252,E255,E258,E261,E264)</f>
        <v>0</v>
      </c>
      <c r="F250" s="142">
        <f>SUM(F251,F252,F255,F258,F261,F264)</f>
        <v>0</v>
      </c>
      <c r="G250" s="142">
        <f>SUM(G251,G252,G255,G258,G261,G264)</f>
        <v>0</v>
      </c>
      <c r="H250" s="163">
        <f t="shared" si="3"/>
        <v>0</v>
      </c>
    </row>
    <row r="251" spans="2:8" s="29" customFormat="1" ht="24.75" customHeight="1">
      <c r="B251" s="32" t="s">
        <v>43</v>
      </c>
      <c r="C251" s="154" t="s">
        <v>402</v>
      </c>
      <c r="D251" s="111"/>
      <c r="E251" s="71"/>
      <c r="F251" s="30"/>
      <c r="G251" s="30"/>
      <c r="H251" s="163">
        <f t="shared" si="3"/>
        <v>0</v>
      </c>
    </row>
    <row r="252" spans="2:8" s="29" customFormat="1" ht="24.75" customHeight="1">
      <c r="B252" s="32" t="s">
        <v>11</v>
      </c>
      <c r="C252" s="154" t="s">
        <v>403</v>
      </c>
      <c r="D252" s="97">
        <f>SUM(D253:D254)</f>
        <v>0</v>
      </c>
      <c r="E252" s="142">
        <f>SUM(E253:E254)</f>
        <v>0</v>
      </c>
      <c r="F252" s="142">
        <f>SUM(F253:F254)</f>
        <v>0</v>
      </c>
      <c r="G252" s="142">
        <f>SUM(G253:G254)</f>
        <v>0</v>
      </c>
      <c r="H252" s="163">
        <f t="shared" si="3"/>
        <v>0</v>
      </c>
    </row>
    <row r="253" spans="1:39" s="34" customFormat="1" ht="24.75" customHeight="1">
      <c r="A253" s="33"/>
      <c r="B253" s="86" t="s">
        <v>18</v>
      </c>
      <c r="C253" s="154" t="s">
        <v>404</v>
      </c>
      <c r="D253" s="112"/>
      <c r="E253" s="113"/>
      <c r="F253" s="113"/>
      <c r="G253" s="113"/>
      <c r="H253" s="163">
        <f t="shared" si="3"/>
        <v>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</row>
    <row r="254" spans="1:39" s="34" customFormat="1" ht="24.75" customHeight="1">
      <c r="A254" s="33"/>
      <c r="B254" s="86" t="s">
        <v>26</v>
      </c>
      <c r="C254" s="154" t="s">
        <v>405</v>
      </c>
      <c r="D254" s="112"/>
      <c r="E254" s="113"/>
      <c r="F254" s="113"/>
      <c r="G254" s="113"/>
      <c r="H254" s="163">
        <f t="shared" si="3"/>
        <v>0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</row>
    <row r="255" spans="2:8" s="29" customFormat="1" ht="24.75" customHeight="1">
      <c r="B255" s="32" t="s">
        <v>14</v>
      </c>
      <c r="C255" s="154" t="s">
        <v>406</v>
      </c>
      <c r="D255" s="97">
        <f>SUM(D256:D257)</f>
        <v>0</v>
      </c>
      <c r="E255" s="142">
        <f>SUM(E256:E257)</f>
        <v>0</v>
      </c>
      <c r="F255" s="142">
        <f>SUM(F256:F257)</f>
        <v>0</v>
      </c>
      <c r="G255" s="142">
        <f>SUM(G256:G257)</f>
        <v>0</v>
      </c>
      <c r="H255" s="163">
        <f t="shared" si="3"/>
        <v>0</v>
      </c>
    </row>
    <row r="256" spans="1:39" s="34" customFormat="1" ht="24.75" customHeight="1">
      <c r="A256" s="33"/>
      <c r="B256" s="86" t="s">
        <v>18</v>
      </c>
      <c r="C256" s="153" t="s">
        <v>407</v>
      </c>
      <c r="D256" s="112"/>
      <c r="E256" s="113"/>
      <c r="F256" s="113"/>
      <c r="G256" s="113"/>
      <c r="H256" s="163">
        <f t="shared" si="3"/>
        <v>0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</row>
    <row r="257" spans="1:39" s="34" customFormat="1" ht="24.75" customHeight="1">
      <c r="A257" s="33"/>
      <c r="B257" s="86" t="s">
        <v>26</v>
      </c>
      <c r="C257" s="153" t="s">
        <v>408</v>
      </c>
      <c r="D257" s="112"/>
      <c r="E257" s="113"/>
      <c r="F257" s="113"/>
      <c r="G257" s="113"/>
      <c r="H257" s="163">
        <f t="shared" si="3"/>
        <v>0</v>
      </c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</row>
    <row r="258" spans="2:8" s="29" customFormat="1" ht="24.75" customHeight="1">
      <c r="B258" s="32" t="s">
        <v>44</v>
      </c>
      <c r="C258" s="154" t="s">
        <v>409</v>
      </c>
      <c r="D258" s="97">
        <f>SUM(D259:D260)</f>
        <v>0</v>
      </c>
      <c r="E258" s="142">
        <f>SUM(E259:E260)</f>
        <v>0</v>
      </c>
      <c r="F258" s="142">
        <f>SUM(F259:F260)</f>
        <v>0</v>
      </c>
      <c r="G258" s="142">
        <f>SUM(G259:G260)</f>
        <v>0</v>
      </c>
      <c r="H258" s="163">
        <f t="shared" si="3"/>
        <v>0</v>
      </c>
    </row>
    <row r="259" spans="1:39" s="34" customFormat="1" ht="24.75" customHeight="1">
      <c r="A259" s="33"/>
      <c r="B259" s="86" t="s">
        <v>18</v>
      </c>
      <c r="C259" s="153" t="s">
        <v>410</v>
      </c>
      <c r="D259" s="112"/>
      <c r="E259" s="113"/>
      <c r="F259" s="113"/>
      <c r="G259" s="113"/>
      <c r="H259" s="163">
        <f t="shared" si="3"/>
        <v>0</v>
      </c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</row>
    <row r="260" spans="1:39" s="34" customFormat="1" ht="24.75" customHeight="1">
      <c r="A260" s="33"/>
      <c r="B260" s="86" t="s">
        <v>26</v>
      </c>
      <c r="C260" s="153" t="s">
        <v>411</v>
      </c>
      <c r="D260" s="112"/>
      <c r="E260" s="113"/>
      <c r="F260" s="113"/>
      <c r="G260" s="113"/>
      <c r="H260" s="163">
        <f t="shared" si="3"/>
        <v>0</v>
      </c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</row>
    <row r="261" spans="2:8" s="29" customFormat="1" ht="24.75" customHeight="1">
      <c r="B261" s="32" t="s">
        <v>134</v>
      </c>
      <c r="C261" s="154" t="s">
        <v>412</v>
      </c>
      <c r="D261" s="97">
        <f>SUM(D262:D263)</f>
        <v>0</v>
      </c>
      <c r="E261" s="142">
        <f>SUM(E262:E263)</f>
        <v>0</v>
      </c>
      <c r="F261" s="142">
        <f>SUM(F262:F263)</f>
        <v>0</v>
      </c>
      <c r="G261" s="142">
        <f>SUM(G262:G263)</f>
        <v>0</v>
      </c>
      <c r="H261" s="163">
        <f t="shared" si="3"/>
        <v>0</v>
      </c>
    </row>
    <row r="262" spans="1:39" s="34" customFormat="1" ht="24.75" customHeight="1">
      <c r="A262" s="33"/>
      <c r="B262" s="86" t="s">
        <v>18</v>
      </c>
      <c r="C262" s="153" t="s">
        <v>413</v>
      </c>
      <c r="D262" s="112"/>
      <c r="E262" s="113"/>
      <c r="F262" s="113"/>
      <c r="G262" s="113"/>
      <c r="H262" s="163">
        <f t="shared" si="3"/>
        <v>0</v>
      </c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</row>
    <row r="263" spans="1:39" s="34" customFormat="1" ht="24.75" customHeight="1">
      <c r="A263" s="33"/>
      <c r="B263" s="86" t="s">
        <v>26</v>
      </c>
      <c r="C263" s="153" t="s">
        <v>414</v>
      </c>
      <c r="D263" s="112"/>
      <c r="E263" s="113"/>
      <c r="F263" s="113"/>
      <c r="G263" s="113"/>
      <c r="H263" s="163">
        <f t="shared" si="3"/>
        <v>0</v>
      </c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</row>
    <row r="264" spans="2:8" s="29" customFormat="1" ht="24.75" customHeight="1">
      <c r="B264" s="32" t="s">
        <v>135</v>
      </c>
      <c r="C264" s="154" t="s">
        <v>415</v>
      </c>
      <c r="D264" s="97">
        <f>SUM(D265,D268)</f>
        <v>0</v>
      </c>
      <c r="E264" s="142">
        <f>SUM(E265,E268)</f>
        <v>0</v>
      </c>
      <c r="F264" s="142">
        <f>SUM(F265,F268)</f>
        <v>0</v>
      </c>
      <c r="G264" s="142">
        <f>SUM(G265,G268)</f>
        <v>0</v>
      </c>
      <c r="H264" s="163">
        <f t="shared" si="3"/>
        <v>0</v>
      </c>
    </row>
    <row r="265" spans="1:39" s="34" customFormat="1" ht="24.75" customHeight="1">
      <c r="A265" s="33"/>
      <c r="B265" s="86" t="s">
        <v>25</v>
      </c>
      <c r="C265" s="153" t="s">
        <v>416</v>
      </c>
      <c r="D265" s="96">
        <f>SUM(D266:D267)</f>
        <v>0</v>
      </c>
      <c r="E265" s="141">
        <f>SUM(E266:E267)</f>
        <v>0</v>
      </c>
      <c r="F265" s="141">
        <f>SUM(F266:F267)</f>
        <v>0</v>
      </c>
      <c r="G265" s="141">
        <f>SUM(G266:G267)</f>
        <v>0</v>
      </c>
      <c r="H265" s="163">
        <f t="shared" si="3"/>
        <v>0</v>
      </c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</row>
    <row r="266" spans="1:39" s="34" customFormat="1" ht="24.75" customHeight="1">
      <c r="A266" s="33"/>
      <c r="B266" s="86" t="s">
        <v>141</v>
      </c>
      <c r="C266" s="153" t="s">
        <v>417</v>
      </c>
      <c r="D266" s="112"/>
      <c r="E266" s="113"/>
      <c r="F266" s="113"/>
      <c r="G266" s="113"/>
      <c r="H266" s="163">
        <f t="shared" si="3"/>
        <v>0</v>
      </c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</row>
    <row r="267" spans="1:39" s="34" customFormat="1" ht="24.75" customHeight="1">
      <c r="A267" s="33"/>
      <c r="B267" s="86" t="s">
        <v>142</v>
      </c>
      <c r="C267" s="154" t="s">
        <v>418</v>
      </c>
      <c r="D267" s="112"/>
      <c r="E267" s="113"/>
      <c r="F267" s="113"/>
      <c r="G267" s="113"/>
      <c r="H267" s="163">
        <f t="shared" si="3"/>
        <v>0</v>
      </c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</row>
    <row r="268" spans="1:39" s="34" customFormat="1" ht="24.75" customHeight="1">
      <c r="A268" s="33"/>
      <c r="B268" s="86" t="s">
        <v>27</v>
      </c>
      <c r="C268" s="153" t="s">
        <v>419</v>
      </c>
      <c r="D268" s="96">
        <f>SUM(D269:D270)</f>
        <v>0</v>
      </c>
      <c r="E268" s="141">
        <f>SUM(E269:E270)</f>
        <v>0</v>
      </c>
      <c r="F268" s="141">
        <f>SUM(F269:F270)</f>
        <v>0</v>
      </c>
      <c r="G268" s="141">
        <f>SUM(G269:G270)</f>
        <v>0</v>
      </c>
      <c r="H268" s="163">
        <f t="shared" si="3"/>
        <v>0</v>
      </c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</row>
    <row r="269" spans="1:39" s="34" customFormat="1" ht="24.75" customHeight="1">
      <c r="A269" s="33"/>
      <c r="B269" s="86" t="s">
        <v>141</v>
      </c>
      <c r="C269" s="153" t="s">
        <v>420</v>
      </c>
      <c r="D269" s="112"/>
      <c r="E269" s="113"/>
      <c r="F269" s="113"/>
      <c r="G269" s="113"/>
      <c r="H269" s="163">
        <f t="shared" si="3"/>
        <v>0</v>
      </c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</row>
    <row r="270" spans="1:39" s="34" customFormat="1" ht="24.75" customHeight="1">
      <c r="A270" s="33"/>
      <c r="B270" s="86" t="s">
        <v>142</v>
      </c>
      <c r="C270" s="153" t="s">
        <v>421</v>
      </c>
      <c r="D270" s="112"/>
      <c r="E270" s="113"/>
      <c r="F270" s="113"/>
      <c r="G270" s="113"/>
      <c r="H270" s="163">
        <f t="shared" si="3"/>
        <v>0</v>
      </c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</row>
    <row r="271" spans="2:8" s="29" customFormat="1" ht="24.75" customHeight="1">
      <c r="B271" s="31" t="s">
        <v>140</v>
      </c>
      <c r="C271" s="153" t="s">
        <v>422</v>
      </c>
      <c r="D271" s="111"/>
      <c r="E271" s="71"/>
      <c r="F271" s="30"/>
      <c r="G271" s="30"/>
      <c r="H271" s="163">
        <f t="shared" si="3"/>
        <v>0</v>
      </c>
    </row>
    <row r="272" spans="2:8" ht="24.75" customHeight="1">
      <c r="B272" s="78" t="s">
        <v>51</v>
      </c>
      <c r="C272" s="153" t="s">
        <v>286</v>
      </c>
      <c r="D272" s="112"/>
      <c r="E272" s="40"/>
      <c r="F272" s="40"/>
      <c r="G272" s="40"/>
      <c r="H272" s="163">
        <f t="shared" si="3"/>
        <v>0</v>
      </c>
    </row>
    <row r="273" spans="2:8" ht="24.75" customHeight="1">
      <c r="B273" s="78" t="s">
        <v>143</v>
      </c>
      <c r="C273" s="153" t="s">
        <v>291</v>
      </c>
      <c r="D273" s="112">
        <f>SUM(D274:D278)</f>
        <v>0</v>
      </c>
      <c r="E273" s="112">
        <f>SUM(E274:E278)</f>
        <v>0</v>
      </c>
      <c r="F273" s="112">
        <f>SUM(F274:F278)</f>
        <v>0</v>
      </c>
      <c r="G273" s="112">
        <f>SUM(G274:G278)</f>
        <v>0</v>
      </c>
      <c r="H273" s="163">
        <f t="shared" si="3"/>
        <v>0</v>
      </c>
    </row>
    <row r="274" spans="2:8" ht="24.75" customHeight="1">
      <c r="B274" s="80" t="s">
        <v>476</v>
      </c>
      <c r="C274" s="79" t="s">
        <v>481</v>
      </c>
      <c r="D274" s="112"/>
      <c r="E274" s="40"/>
      <c r="F274" s="40"/>
      <c r="G274" s="40"/>
      <c r="H274" s="163">
        <f t="shared" si="3"/>
        <v>0</v>
      </c>
    </row>
    <row r="275" spans="2:8" ht="24.75" customHeight="1">
      <c r="B275" s="80" t="s">
        <v>477</v>
      </c>
      <c r="C275" s="79" t="s">
        <v>482</v>
      </c>
      <c r="D275" s="112"/>
      <c r="E275" s="40"/>
      <c r="F275" s="40"/>
      <c r="G275" s="40"/>
      <c r="H275" s="163">
        <f t="shared" si="3"/>
        <v>0</v>
      </c>
    </row>
    <row r="276" spans="2:8" ht="24.75" customHeight="1">
      <c r="B276" s="80" t="s">
        <v>478</v>
      </c>
      <c r="C276" s="79" t="s">
        <v>483</v>
      </c>
      <c r="D276" s="112"/>
      <c r="E276" s="40"/>
      <c r="F276" s="40"/>
      <c r="G276" s="40"/>
      <c r="H276" s="163">
        <f t="shared" si="3"/>
        <v>0</v>
      </c>
    </row>
    <row r="277" spans="2:8" ht="24.75" customHeight="1">
      <c r="B277" s="80" t="s">
        <v>479</v>
      </c>
      <c r="C277" s="79" t="s">
        <v>484</v>
      </c>
      <c r="D277" s="112"/>
      <c r="E277" s="40"/>
      <c r="F277" s="40"/>
      <c r="G277" s="40"/>
      <c r="H277" s="163">
        <f t="shared" si="3"/>
        <v>0</v>
      </c>
    </row>
    <row r="278" spans="2:8" ht="24.75" customHeight="1">
      <c r="B278" s="80" t="s">
        <v>480</v>
      </c>
      <c r="C278" s="79" t="s">
        <v>485</v>
      </c>
      <c r="D278" s="112"/>
      <c r="E278" s="40"/>
      <c r="F278" s="40"/>
      <c r="G278" s="40"/>
      <c r="H278" s="163">
        <f t="shared" si="3"/>
        <v>0</v>
      </c>
    </row>
    <row r="279" spans="2:8" ht="24.75" customHeight="1">
      <c r="B279" s="90" t="s">
        <v>113</v>
      </c>
      <c r="C279" s="154" t="s">
        <v>292</v>
      </c>
      <c r="D279" s="96">
        <f>SUM(D280:D283)</f>
        <v>0</v>
      </c>
      <c r="E279" s="141">
        <f>SUM(E280:E283)</f>
        <v>0</v>
      </c>
      <c r="F279" s="141">
        <f>SUM(F280:F283)</f>
        <v>0</v>
      </c>
      <c r="G279" s="141">
        <f>SUM(G280:G283)</f>
        <v>0</v>
      </c>
      <c r="H279" s="163">
        <f t="shared" si="3"/>
        <v>0</v>
      </c>
    </row>
    <row r="280" spans="2:8" ht="24.75" customHeight="1">
      <c r="B280" s="78" t="s">
        <v>52</v>
      </c>
      <c r="C280" s="154" t="s">
        <v>293</v>
      </c>
      <c r="D280" s="112"/>
      <c r="E280" s="40"/>
      <c r="F280" s="40"/>
      <c r="G280" s="40"/>
      <c r="H280" s="163">
        <f t="shared" si="3"/>
        <v>0</v>
      </c>
    </row>
    <row r="281" spans="2:8" ht="24.75" customHeight="1">
      <c r="B281" s="78" t="s">
        <v>53</v>
      </c>
      <c r="C281" s="154" t="s">
        <v>294</v>
      </c>
      <c r="D281" s="112"/>
      <c r="E281" s="40"/>
      <c r="F281" s="40"/>
      <c r="G281" s="40"/>
      <c r="H281" s="163">
        <f t="shared" si="3"/>
        <v>0</v>
      </c>
    </row>
    <row r="282" spans="2:8" ht="24.75" customHeight="1">
      <c r="B282" s="78" t="s">
        <v>51</v>
      </c>
      <c r="C282" s="154" t="s">
        <v>423</v>
      </c>
      <c r="D282" s="112"/>
      <c r="E282" s="40"/>
      <c r="F282" s="40"/>
      <c r="G282" s="40"/>
      <c r="H282" s="163">
        <f t="shared" si="3"/>
        <v>0</v>
      </c>
    </row>
    <row r="283" spans="2:8" ht="24.75" customHeight="1" thickBot="1">
      <c r="B283" s="91" t="s">
        <v>54</v>
      </c>
      <c r="C283" s="155" t="s">
        <v>424</v>
      </c>
      <c r="D283" s="114"/>
      <c r="E283" s="115"/>
      <c r="F283" s="115"/>
      <c r="G283" s="115"/>
      <c r="H283" s="164">
        <f t="shared" si="3"/>
        <v>0</v>
      </c>
    </row>
    <row r="288" spans="2:11" ht="22.5">
      <c r="B288" s="8" t="s">
        <v>120</v>
      </c>
      <c r="C288" s="43"/>
      <c r="D288" s="19"/>
      <c r="E288" s="19"/>
      <c r="F288" s="19"/>
      <c r="G288" s="19"/>
      <c r="H288" s="19"/>
      <c r="I288" s="19"/>
      <c r="J288" s="19"/>
      <c r="K288" s="19"/>
    </row>
    <row r="289" spans="2:11" ht="15.75">
      <c r="B289" s="9"/>
      <c r="C289" s="50"/>
      <c r="D289" s="19"/>
      <c r="E289" s="19"/>
      <c r="F289" s="19"/>
      <c r="G289" s="19"/>
      <c r="H289" s="19"/>
      <c r="I289" s="19"/>
      <c r="J289" s="19"/>
      <c r="K289" s="19"/>
    </row>
    <row r="290" spans="2:3" ht="20.25">
      <c r="B290" s="10" t="s">
        <v>119</v>
      </c>
      <c r="C290" s="45"/>
    </row>
    <row r="291" spans="2:3" ht="15.75">
      <c r="B291" s="28" t="s">
        <v>118</v>
      </c>
      <c r="C291" s="46"/>
    </row>
    <row r="292" spans="2:11" ht="16.5" thickBot="1">
      <c r="B292" s="188" t="s">
        <v>5</v>
      </c>
      <c r="C292" s="187"/>
      <c r="D292" s="187"/>
      <c r="E292" s="187"/>
      <c r="F292" s="187"/>
      <c r="G292" s="187"/>
      <c r="H292" s="187"/>
      <c r="I292" s="187"/>
      <c r="J292" s="187"/>
      <c r="K292" s="187"/>
    </row>
    <row r="293" spans="2:11" ht="24" customHeight="1" thickBot="1">
      <c r="B293" s="196" t="s">
        <v>0</v>
      </c>
      <c r="C293" s="194" t="s">
        <v>150</v>
      </c>
      <c r="D293" s="198" t="s">
        <v>61</v>
      </c>
      <c r="E293" s="200" t="s">
        <v>0</v>
      </c>
      <c r="F293" s="200"/>
      <c r="G293" s="204" t="s">
        <v>4</v>
      </c>
      <c r="H293" s="204" t="s">
        <v>6</v>
      </c>
      <c r="I293" s="206" t="s">
        <v>62</v>
      </c>
      <c r="J293" s="208" t="s">
        <v>63</v>
      </c>
      <c r="K293" s="202" t="s">
        <v>64</v>
      </c>
    </row>
    <row r="294" spans="2:11" ht="26.25" customHeight="1" thickBot="1">
      <c r="B294" s="197"/>
      <c r="C294" s="195"/>
      <c r="D294" s="199"/>
      <c r="E294" s="20" t="s">
        <v>2</v>
      </c>
      <c r="F294" s="21" t="s">
        <v>3</v>
      </c>
      <c r="G294" s="205"/>
      <c r="H294" s="205"/>
      <c r="I294" s="207"/>
      <c r="J294" s="209"/>
      <c r="K294" s="203"/>
    </row>
    <row r="295" spans="2:11" ht="24.75" customHeight="1">
      <c r="B295" s="22" t="s">
        <v>441</v>
      </c>
      <c r="C295" s="180" t="s">
        <v>442</v>
      </c>
      <c r="D295" s="98">
        <f>SUM(D296,D316)</f>
        <v>0</v>
      </c>
      <c r="E295" s="144">
        <f>SUM(E296,E316)</f>
        <v>0</v>
      </c>
      <c r="F295" s="144">
        <f>SUM(F296,F316)</f>
        <v>0</v>
      </c>
      <c r="G295" s="144">
        <f>SUM(G296,G316)</f>
        <v>0</v>
      </c>
      <c r="H295" s="144">
        <f>SUM(H296,H316)</f>
        <v>0</v>
      </c>
      <c r="I295" s="165">
        <f>D295+E295-F295+G295+H295</f>
        <v>0</v>
      </c>
      <c r="J295" s="144">
        <f>SUM(J296,J316)</f>
        <v>0</v>
      </c>
      <c r="K295" s="168">
        <f>I295-J295</f>
        <v>0</v>
      </c>
    </row>
    <row r="296" spans="2:11" ht="24.75" customHeight="1">
      <c r="B296" s="23" t="s">
        <v>65</v>
      </c>
      <c r="C296" s="181" t="s">
        <v>443</v>
      </c>
      <c r="D296" s="102">
        <f>SUM(D297,D310)</f>
        <v>0</v>
      </c>
      <c r="E296" s="145">
        <f aca="true" t="shared" si="4" ref="E296:J296">SUM(E297,E310)</f>
        <v>0</v>
      </c>
      <c r="F296" s="145">
        <f t="shared" si="4"/>
        <v>0</v>
      </c>
      <c r="G296" s="145">
        <f t="shared" si="4"/>
        <v>0</v>
      </c>
      <c r="H296" s="145">
        <f t="shared" si="4"/>
        <v>0</v>
      </c>
      <c r="I296" s="166">
        <f aca="true" t="shared" si="5" ref="I296:I329">D296+E296-F296+G296+H296</f>
        <v>0</v>
      </c>
      <c r="J296" s="145">
        <f t="shared" si="4"/>
        <v>0</v>
      </c>
      <c r="K296" s="169">
        <f aca="true" t="shared" si="6" ref="K296:K329">I296-J296</f>
        <v>0</v>
      </c>
    </row>
    <row r="297" spans="2:11" ht="24.75" customHeight="1">
      <c r="B297" s="24" t="s">
        <v>66</v>
      </c>
      <c r="C297" s="181" t="s">
        <v>444</v>
      </c>
      <c r="D297" s="102">
        <f>SUM(D298,D301,D304,D309)</f>
        <v>0</v>
      </c>
      <c r="E297" s="145">
        <f aca="true" t="shared" si="7" ref="E297:J297">SUM(E298,E301,E304,E309)</f>
        <v>0</v>
      </c>
      <c r="F297" s="145">
        <f t="shared" si="7"/>
        <v>0</v>
      </c>
      <c r="G297" s="145">
        <f t="shared" si="7"/>
        <v>0</v>
      </c>
      <c r="H297" s="145">
        <f t="shared" si="7"/>
        <v>0</v>
      </c>
      <c r="I297" s="166">
        <f t="shared" si="5"/>
        <v>0</v>
      </c>
      <c r="J297" s="145">
        <f t="shared" si="7"/>
        <v>0</v>
      </c>
      <c r="K297" s="169">
        <f t="shared" si="6"/>
        <v>0</v>
      </c>
    </row>
    <row r="298" spans="2:11" ht="24.75" customHeight="1">
      <c r="B298" s="64" t="s">
        <v>67</v>
      </c>
      <c r="C298" s="182" t="s">
        <v>445</v>
      </c>
      <c r="D298" s="99">
        <f>SUM(D299:D300)</f>
        <v>0</v>
      </c>
      <c r="E298" s="146">
        <f aca="true" t="shared" si="8" ref="E298:J298">SUM(E299:E300)</f>
        <v>0</v>
      </c>
      <c r="F298" s="146">
        <f t="shared" si="8"/>
        <v>0</v>
      </c>
      <c r="G298" s="146">
        <f t="shared" si="8"/>
        <v>0</v>
      </c>
      <c r="H298" s="146">
        <f t="shared" si="8"/>
        <v>0</v>
      </c>
      <c r="I298" s="166">
        <f t="shared" si="5"/>
        <v>0</v>
      </c>
      <c r="J298" s="146">
        <f t="shared" si="8"/>
        <v>0</v>
      </c>
      <c r="K298" s="169">
        <f t="shared" si="6"/>
        <v>0</v>
      </c>
    </row>
    <row r="299" spans="2:11" ht="24.75" customHeight="1">
      <c r="B299" s="65" t="s">
        <v>68</v>
      </c>
      <c r="C299" s="183" t="s">
        <v>446</v>
      </c>
      <c r="D299" s="116"/>
      <c r="E299" s="117"/>
      <c r="F299" s="117"/>
      <c r="G299" s="117"/>
      <c r="H299" s="117"/>
      <c r="I299" s="166">
        <f t="shared" si="5"/>
        <v>0</v>
      </c>
      <c r="J299" s="118"/>
      <c r="K299" s="169">
        <f t="shared" si="6"/>
        <v>0</v>
      </c>
    </row>
    <row r="300" spans="2:11" ht="24.75" customHeight="1">
      <c r="B300" s="65" t="s">
        <v>69</v>
      </c>
      <c r="C300" s="183" t="s">
        <v>447</v>
      </c>
      <c r="D300" s="116"/>
      <c r="E300" s="117"/>
      <c r="F300" s="117"/>
      <c r="G300" s="117"/>
      <c r="H300" s="117"/>
      <c r="I300" s="166">
        <f t="shared" si="5"/>
        <v>0</v>
      </c>
      <c r="J300" s="118"/>
      <c r="K300" s="169">
        <f t="shared" si="6"/>
        <v>0</v>
      </c>
    </row>
    <row r="301" spans="2:11" ht="24.75" customHeight="1">
      <c r="B301" s="64" t="s">
        <v>70</v>
      </c>
      <c r="C301" s="182" t="s">
        <v>448</v>
      </c>
      <c r="D301" s="99">
        <f>SUM(D302:D303)</f>
        <v>0</v>
      </c>
      <c r="E301" s="146">
        <f aca="true" t="shared" si="9" ref="E301:J301">SUM(E302:E303)</f>
        <v>0</v>
      </c>
      <c r="F301" s="146">
        <f t="shared" si="9"/>
        <v>0</v>
      </c>
      <c r="G301" s="146">
        <f t="shared" si="9"/>
        <v>0</v>
      </c>
      <c r="H301" s="146">
        <f t="shared" si="9"/>
        <v>0</v>
      </c>
      <c r="I301" s="166">
        <f t="shared" si="5"/>
        <v>0</v>
      </c>
      <c r="J301" s="146">
        <f t="shared" si="9"/>
        <v>0</v>
      </c>
      <c r="K301" s="169">
        <f t="shared" si="6"/>
        <v>0</v>
      </c>
    </row>
    <row r="302" spans="2:11" ht="24.75" customHeight="1">
      <c r="B302" s="65" t="s">
        <v>68</v>
      </c>
      <c r="C302" s="183" t="s">
        <v>449</v>
      </c>
      <c r="D302" s="116"/>
      <c r="E302" s="117"/>
      <c r="F302" s="117"/>
      <c r="G302" s="117"/>
      <c r="H302" s="117"/>
      <c r="I302" s="166">
        <f t="shared" si="5"/>
        <v>0</v>
      </c>
      <c r="J302" s="118"/>
      <c r="K302" s="169">
        <f t="shared" si="6"/>
        <v>0</v>
      </c>
    </row>
    <row r="303" spans="2:11" ht="24.75" customHeight="1">
      <c r="B303" s="65" t="s">
        <v>69</v>
      </c>
      <c r="C303" s="183" t="s">
        <v>450</v>
      </c>
      <c r="D303" s="116"/>
      <c r="E303" s="117"/>
      <c r="F303" s="117"/>
      <c r="G303" s="117"/>
      <c r="H303" s="117"/>
      <c r="I303" s="166">
        <f t="shared" si="5"/>
        <v>0</v>
      </c>
      <c r="J303" s="118"/>
      <c r="K303" s="169">
        <f t="shared" si="6"/>
        <v>0</v>
      </c>
    </row>
    <row r="304" spans="2:11" ht="24.75" customHeight="1">
      <c r="B304" s="64" t="s">
        <v>71</v>
      </c>
      <c r="C304" s="182" t="s">
        <v>451</v>
      </c>
      <c r="D304" s="99">
        <f>SUM(D305:D308)</f>
        <v>0</v>
      </c>
      <c r="E304" s="146">
        <f aca="true" t="shared" si="10" ref="E304:J304">SUM(E305:E308)</f>
        <v>0</v>
      </c>
      <c r="F304" s="146">
        <f t="shared" si="10"/>
        <v>0</v>
      </c>
      <c r="G304" s="146">
        <f t="shared" si="10"/>
        <v>0</v>
      </c>
      <c r="H304" s="146">
        <f t="shared" si="10"/>
        <v>0</v>
      </c>
      <c r="I304" s="166">
        <f t="shared" si="5"/>
        <v>0</v>
      </c>
      <c r="J304" s="146">
        <f t="shared" si="10"/>
        <v>0</v>
      </c>
      <c r="K304" s="169">
        <f t="shared" si="6"/>
        <v>0</v>
      </c>
    </row>
    <row r="305" spans="2:11" ht="24.75" customHeight="1">
      <c r="B305" s="65" t="s">
        <v>72</v>
      </c>
      <c r="C305" s="183" t="s">
        <v>452</v>
      </c>
      <c r="D305" s="116"/>
      <c r="E305" s="117"/>
      <c r="F305" s="117"/>
      <c r="G305" s="117"/>
      <c r="H305" s="117"/>
      <c r="I305" s="166">
        <f t="shared" si="5"/>
        <v>0</v>
      </c>
      <c r="J305" s="118"/>
      <c r="K305" s="169">
        <f t="shared" si="6"/>
        <v>0</v>
      </c>
    </row>
    <row r="306" spans="2:11" ht="24.75" customHeight="1">
      <c r="B306" s="65" t="s">
        <v>73</v>
      </c>
      <c r="C306" s="183" t="s">
        <v>453</v>
      </c>
      <c r="D306" s="116"/>
      <c r="E306" s="117"/>
      <c r="F306" s="117"/>
      <c r="G306" s="117"/>
      <c r="H306" s="117"/>
      <c r="I306" s="166">
        <f t="shared" si="5"/>
        <v>0</v>
      </c>
      <c r="J306" s="118"/>
      <c r="K306" s="169">
        <f t="shared" si="6"/>
        <v>0</v>
      </c>
    </row>
    <row r="307" spans="2:11" ht="24.75" customHeight="1">
      <c r="B307" s="65" t="s">
        <v>74</v>
      </c>
      <c r="C307" s="183" t="s">
        <v>454</v>
      </c>
      <c r="D307" s="116"/>
      <c r="E307" s="117"/>
      <c r="F307" s="117"/>
      <c r="G307" s="117"/>
      <c r="H307" s="117"/>
      <c r="I307" s="166">
        <f t="shared" si="5"/>
        <v>0</v>
      </c>
      <c r="J307" s="118"/>
      <c r="K307" s="169">
        <f t="shared" si="6"/>
        <v>0</v>
      </c>
    </row>
    <row r="308" spans="2:11" ht="24.75" customHeight="1">
      <c r="B308" s="65" t="s">
        <v>75</v>
      </c>
      <c r="C308" s="183" t="s">
        <v>455</v>
      </c>
      <c r="D308" s="116"/>
      <c r="E308" s="117"/>
      <c r="F308" s="117"/>
      <c r="G308" s="117"/>
      <c r="H308" s="117"/>
      <c r="I308" s="166">
        <f t="shared" si="5"/>
        <v>0</v>
      </c>
      <c r="J308" s="118"/>
      <c r="K308" s="169">
        <f t="shared" si="6"/>
        <v>0</v>
      </c>
    </row>
    <row r="309" spans="2:11" ht="24.75" customHeight="1">
      <c r="B309" s="64" t="s">
        <v>76</v>
      </c>
      <c r="C309" s="182" t="s">
        <v>456</v>
      </c>
      <c r="D309" s="116"/>
      <c r="E309" s="117"/>
      <c r="F309" s="117"/>
      <c r="G309" s="117"/>
      <c r="H309" s="117"/>
      <c r="I309" s="166">
        <f t="shared" si="5"/>
        <v>0</v>
      </c>
      <c r="J309" s="118"/>
      <c r="K309" s="169">
        <f t="shared" si="6"/>
        <v>0</v>
      </c>
    </row>
    <row r="310" spans="2:11" ht="24.75" customHeight="1">
      <c r="B310" s="24" t="s">
        <v>77</v>
      </c>
      <c r="C310" s="181" t="s">
        <v>457</v>
      </c>
      <c r="D310" s="103">
        <f>SUM(D311:D313)</f>
        <v>0</v>
      </c>
      <c r="E310" s="147">
        <f aca="true" t="shared" si="11" ref="E310:J310">SUM(E311:E313)</f>
        <v>0</v>
      </c>
      <c r="F310" s="147">
        <f t="shared" si="11"/>
        <v>0</v>
      </c>
      <c r="G310" s="147">
        <f t="shared" si="11"/>
        <v>0</v>
      </c>
      <c r="H310" s="147">
        <f t="shared" si="11"/>
        <v>0</v>
      </c>
      <c r="I310" s="166">
        <f t="shared" si="5"/>
        <v>0</v>
      </c>
      <c r="J310" s="147">
        <f t="shared" si="11"/>
        <v>0</v>
      </c>
      <c r="K310" s="169">
        <f t="shared" si="6"/>
        <v>0</v>
      </c>
    </row>
    <row r="311" spans="2:11" ht="24.75" customHeight="1">
      <c r="B311" s="64" t="s">
        <v>78</v>
      </c>
      <c r="C311" s="182" t="s">
        <v>458</v>
      </c>
      <c r="D311" s="116"/>
      <c r="E311" s="117"/>
      <c r="F311" s="117"/>
      <c r="G311" s="117"/>
      <c r="H311" s="117"/>
      <c r="I311" s="166">
        <f t="shared" si="5"/>
        <v>0</v>
      </c>
      <c r="J311" s="118"/>
      <c r="K311" s="169">
        <f t="shared" si="6"/>
        <v>0</v>
      </c>
    </row>
    <row r="312" spans="2:11" ht="24.75" customHeight="1">
      <c r="B312" s="64" t="s">
        <v>79</v>
      </c>
      <c r="C312" s="182" t="s">
        <v>459</v>
      </c>
      <c r="D312" s="116"/>
      <c r="E312" s="117"/>
      <c r="F312" s="117"/>
      <c r="G312" s="117"/>
      <c r="H312" s="117"/>
      <c r="I312" s="166">
        <f t="shared" si="5"/>
        <v>0</v>
      </c>
      <c r="J312" s="118"/>
      <c r="K312" s="169">
        <f t="shared" si="6"/>
        <v>0</v>
      </c>
    </row>
    <row r="313" spans="2:11" ht="24.75" customHeight="1">
      <c r="B313" s="64" t="s">
        <v>80</v>
      </c>
      <c r="C313" s="182" t="s">
        <v>460</v>
      </c>
      <c r="D313" s="116"/>
      <c r="E313" s="117"/>
      <c r="F313" s="117"/>
      <c r="G313" s="117"/>
      <c r="H313" s="117"/>
      <c r="I313" s="166">
        <f t="shared" si="5"/>
        <v>0</v>
      </c>
      <c r="J313" s="118"/>
      <c r="K313" s="169">
        <f t="shared" si="6"/>
        <v>0</v>
      </c>
    </row>
    <row r="314" spans="2:11" ht="24.75" customHeight="1">
      <c r="B314" s="24" t="s">
        <v>111</v>
      </c>
      <c r="C314" s="181" t="s">
        <v>461</v>
      </c>
      <c r="D314" s="116"/>
      <c r="E314" s="117"/>
      <c r="F314" s="117"/>
      <c r="G314" s="117"/>
      <c r="H314" s="117"/>
      <c r="I314" s="166">
        <f t="shared" si="5"/>
        <v>0</v>
      </c>
      <c r="J314" s="118"/>
      <c r="K314" s="169">
        <f t="shared" si="6"/>
        <v>0</v>
      </c>
    </row>
    <row r="315" spans="2:11" ht="24.75" customHeight="1">
      <c r="B315" s="24" t="s">
        <v>112</v>
      </c>
      <c r="C315" s="181" t="s">
        <v>462</v>
      </c>
      <c r="D315" s="116"/>
      <c r="E315" s="117"/>
      <c r="F315" s="117"/>
      <c r="G315" s="117"/>
      <c r="H315" s="117"/>
      <c r="I315" s="166">
        <f t="shared" si="5"/>
        <v>0</v>
      </c>
      <c r="J315" s="118"/>
      <c r="K315" s="169">
        <f t="shared" si="6"/>
        <v>0</v>
      </c>
    </row>
    <row r="316" spans="2:11" ht="24.75" customHeight="1">
      <c r="B316" s="23" t="s">
        <v>81</v>
      </c>
      <c r="C316" s="181" t="s">
        <v>463</v>
      </c>
      <c r="D316" s="103">
        <f>SUM(D317,D325)</f>
        <v>0</v>
      </c>
      <c r="E316" s="147">
        <f aca="true" t="shared" si="12" ref="E316:J316">SUM(E317,E325)</f>
        <v>0</v>
      </c>
      <c r="F316" s="147">
        <f t="shared" si="12"/>
        <v>0</v>
      </c>
      <c r="G316" s="147">
        <f t="shared" si="12"/>
        <v>0</v>
      </c>
      <c r="H316" s="147">
        <f t="shared" si="12"/>
        <v>0</v>
      </c>
      <c r="I316" s="166">
        <f t="shared" si="5"/>
        <v>0</v>
      </c>
      <c r="J316" s="147">
        <f t="shared" si="12"/>
        <v>0</v>
      </c>
      <c r="K316" s="169">
        <f t="shared" si="6"/>
        <v>0</v>
      </c>
    </row>
    <row r="317" spans="2:11" ht="24.75" customHeight="1">
      <c r="B317" s="24" t="s">
        <v>82</v>
      </c>
      <c r="C317" s="181" t="s">
        <v>464</v>
      </c>
      <c r="D317" s="103">
        <f>SUM(D318,D324)</f>
        <v>0</v>
      </c>
      <c r="E317" s="147">
        <f aca="true" t="shared" si="13" ref="E317:J317">SUM(E318,E324)</f>
        <v>0</v>
      </c>
      <c r="F317" s="147">
        <f t="shared" si="13"/>
        <v>0</v>
      </c>
      <c r="G317" s="147">
        <f t="shared" si="13"/>
        <v>0</v>
      </c>
      <c r="H317" s="147">
        <f t="shared" si="13"/>
        <v>0</v>
      </c>
      <c r="I317" s="166">
        <f t="shared" si="5"/>
        <v>0</v>
      </c>
      <c r="J317" s="147">
        <f t="shared" si="13"/>
        <v>0</v>
      </c>
      <c r="K317" s="169">
        <f t="shared" si="6"/>
        <v>0</v>
      </c>
    </row>
    <row r="318" spans="2:11" ht="24.75" customHeight="1">
      <c r="B318" s="64" t="s">
        <v>83</v>
      </c>
      <c r="C318" s="182" t="s">
        <v>465</v>
      </c>
      <c r="D318" s="99">
        <f>SUM(D319,D322,D323)</f>
        <v>0</v>
      </c>
      <c r="E318" s="146">
        <f aca="true" t="shared" si="14" ref="E318:J318">SUM(E319,E322,E323)</f>
        <v>0</v>
      </c>
      <c r="F318" s="146">
        <f t="shared" si="14"/>
        <v>0</v>
      </c>
      <c r="G318" s="146">
        <f t="shared" si="14"/>
        <v>0</v>
      </c>
      <c r="H318" s="146">
        <f t="shared" si="14"/>
        <v>0</v>
      </c>
      <c r="I318" s="166">
        <f t="shared" si="5"/>
        <v>0</v>
      </c>
      <c r="J318" s="146">
        <f t="shared" si="14"/>
        <v>0</v>
      </c>
      <c r="K318" s="169">
        <f t="shared" si="6"/>
        <v>0</v>
      </c>
    </row>
    <row r="319" spans="2:11" ht="24.75" customHeight="1">
      <c r="B319" s="66" t="s">
        <v>84</v>
      </c>
      <c r="C319" s="182" t="s">
        <v>466</v>
      </c>
      <c r="D319" s="99">
        <f>SUM(D320:D321)</f>
        <v>0</v>
      </c>
      <c r="E319" s="146">
        <f aca="true" t="shared" si="15" ref="E319:J319">SUM(E320:E321)</f>
        <v>0</v>
      </c>
      <c r="F319" s="146">
        <f t="shared" si="15"/>
        <v>0</v>
      </c>
      <c r="G319" s="146">
        <f t="shared" si="15"/>
        <v>0</v>
      </c>
      <c r="H319" s="146">
        <f t="shared" si="15"/>
        <v>0</v>
      </c>
      <c r="I319" s="166">
        <f t="shared" si="5"/>
        <v>0</v>
      </c>
      <c r="J319" s="146">
        <f t="shared" si="15"/>
        <v>0</v>
      </c>
      <c r="K319" s="169">
        <f t="shared" si="6"/>
        <v>0</v>
      </c>
    </row>
    <row r="320" spans="2:11" ht="24.75" customHeight="1">
      <c r="B320" s="67" t="s">
        <v>85</v>
      </c>
      <c r="C320" s="182" t="s">
        <v>467</v>
      </c>
      <c r="D320" s="116"/>
      <c r="E320" s="117"/>
      <c r="F320" s="117"/>
      <c r="G320" s="117"/>
      <c r="H320" s="117"/>
      <c r="I320" s="166">
        <f t="shared" si="5"/>
        <v>0</v>
      </c>
      <c r="J320" s="118"/>
      <c r="K320" s="169">
        <f t="shared" si="6"/>
        <v>0</v>
      </c>
    </row>
    <row r="321" spans="2:11" ht="24.75" customHeight="1">
      <c r="B321" s="67" t="s">
        <v>86</v>
      </c>
      <c r="C321" s="182" t="s">
        <v>468</v>
      </c>
      <c r="D321" s="116"/>
      <c r="E321" s="117"/>
      <c r="F321" s="117"/>
      <c r="G321" s="117"/>
      <c r="H321" s="117"/>
      <c r="I321" s="166">
        <f t="shared" si="5"/>
        <v>0</v>
      </c>
      <c r="J321" s="118"/>
      <c r="K321" s="169">
        <f t="shared" si="6"/>
        <v>0</v>
      </c>
    </row>
    <row r="322" spans="2:11" ht="24.75" customHeight="1">
      <c r="B322" s="66" t="s">
        <v>87</v>
      </c>
      <c r="C322" s="182" t="s">
        <v>469</v>
      </c>
      <c r="D322" s="116"/>
      <c r="E322" s="117"/>
      <c r="F322" s="117"/>
      <c r="G322" s="117"/>
      <c r="H322" s="117"/>
      <c r="I322" s="166">
        <f t="shared" si="5"/>
        <v>0</v>
      </c>
      <c r="J322" s="118"/>
      <c r="K322" s="169">
        <f t="shared" si="6"/>
        <v>0</v>
      </c>
    </row>
    <row r="323" spans="2:11" ht="24.75" customHeight="1">
      <c r="B323" s="66" t="s">
        <v>88</v>
      </c>
      <c r="C323" s="182" t="s">
        <v>470</v>
      </c>
      <c r="D323" s="116"/>
      <c r="E323" s="117"/>
      <c r="F323" s="117"/>
      <c r="G323" s="117"/>
      <c r="H323" s="117"/>
      <c r="I323" s="166">
        <f t="shared" si="5"/>
        <v>0</v>
      </c>
      <c r="J323" s="118"/>
      <c r="K323" s="169">
        <f t="shared" si="6"/>
        <v>0</v>
      </c>
    </row>
    <row r="324" spans="2:11" ht="24.75" customHeight="1">
      <c r="B324" s="64" t="s">
        <v>89</v>
      </c>
      <c r="C324" s="182" t="s">
        <v>471</v>
      </c>
      <c r="D324" s="116"/>
      <c r="E324" s="117"/>
      <c r="F324" s="117"/>
      <c r="G324" s="117"/>
      <c r="H324" s="117"/>
      <c r="I324" s="166">
        <f t="shared" si="5"/>
        <v>0</v>
      </c>
      <c r="J324" s="118"/>
      <c r="K324" s="169">
        <f t="shared" si="6"/>
        <v>0</v>
      </c>
    </row>
    <row r="325" spans="2:11" ht="24.75" customHeight="1">
      <c r="B325" s="24" t="s">
        <v>90</v>
      </c>
      <c r="C325" s="181" t="s">
        <v>472</v>
      </c>
      <c r="D325" s="103">
        <f>SUM(D326:D328)</f>
        <v>0</v>
      </c>
      <c r="E325" s="147">
        <f aca="true" t="shared" si="16" ref="E325:J325">SUM(E326:E328)</f>
        <v>0</v>
      </c>
      <c r="F325" s="147">
        <f t="shared" si="16"/>
        <v>0</v>
      </c>
      <c r="G325" s="147">
        <f t="shared" si="16"/>
        <v>0</v>
      </c>
      <c r="H325" s="147">
        <f t="shared" si="16"/>
        <v>0</v>
      </c>
      <c r="I325" s="166">
        <f t="shared" si="5"/>
        <v>0</v>
      </c>
      <c r="J325" s="147">
        <f t="shared" si="16"/>
        <v>0</v>
      </c>
      <c r="K325" s="169">
        <f t="shared" si="6"/>
        <v>0</v>
      </c>
    </row>
    <row r="326" spans="2:11" ht="24.75" customHeight="1">
      <c r="B326" s="64" t="s">
        <v>91</v>
      </c>
      <c r="C326" s="182" t="s">
        <v>473</v>
      </c>
      <c r="D326" s="116"/>
      <c r="E326" s="117"/>
      <c r="F326" s="117"/>
      <c r="G326" s="117"/>
      <c r="H326" s="117"/>
      <c r="I326" s="166">
        <f t="shared" si="5"/>
        <v>0</v>
      </c>
      <c r="J326" s="118"/>
      <c r="K326" s="169">
        <f t="shared" si="6"/>
        <v>0</v>
      </c>
    </row>
    <row r="327" spans="2:11" ht="24.75" customHeight="1">
      <c r="B327" s="64" t="s">
        <v>92</v>
      </c>
      <c r="C327" s="182" t="s">
        <v>474</v>
      </c>
      <c r="D327" s="116"/>
      <c r="E327" s="117"/>
      <c r="F327" s="117"/>
      <c r="G327" s="117"/>
      <c r="H327" s="117"/>
      <c r="I327" s="166">
        <f t="shared" si="5"/>
        <v>0</v>
      </c>
      <c r="J327" s="118"/>
      <c r="K327" s="169">
        <f t="shared" si="6"/>
        <v>0</v>
      </c>
    </row>
    <row r="328" spans="2:11" ht="24.75" customHeight="1">
      <c r="B328" s="64" t="s">
        <v>93</v>
      </c>
      <c r="C328" s="182" t="s">
        <v>475</v>
      </c>
      <c r="D328" s="116"/>
      <c r="E328" s="117"/>
      <c r="F328" s="117"/>
      <c r="G328" s="117"/>
      <c r="H328" s="117"/>
      <c r="I328" s="166">
        <f t="shared" si="5"/>
        <v>0</v>
      </c>
      <c r="J328" s="118"/>
      <c r="K328" s="169">
        <f t="shared" si="6"/>
        <v>0</v>
      </c>
    </row>
    <row r="329" spans="2:11" ht="24.75" customHeight="1" thickBot="1">
      <c r="B329" s="25"/>
      <c r="C329" s="63"/>
      <c r="D329" s="119"/>
      <c r="E329" s="120"/>
      <c r="F329" s="120"/>
      <c r="G329" s="120"/>
      <c r="H329" s="120"/>
      <c r="I329" s="167">
        <f t="shared" si="5"/>
        <v>0</v>
      </c>
      <c r="J329" s="121"/>
      <c r="K329" s="170">
        <f t="shared" si="6"/>
        <v>0</v>
      </c>
    </row>
    <row r="330" spans="2:11" ht="15.75">
      <c r="B330" s="19"/>
      <c r="C330" s="51"/>
      <c r="D330" s="19"/>
      <c r="E330" s="19"/>
      <c r="F330" s="19"/>
      <c r="G330" s="19"/>
      <c r="H330" s="19"/>
      <c r="I330" s="19"/>
      <c r="J330" s="19"/>
      <c r="K330" s="19"/>
    </row>
    <row r="331" spans="2:11" ht="15.75">
      <c r="B331" s="68" t="s">
        <v>94</v>
      </c>
      <c r="C331" s="51"/>
      <c r="D331" s="19"/>
      <c r="E331" s="19"/>
      <c r="F331" s="19"/>
      <c r="G331" s="19"/>
      <c r="H331" s="19"/>
      <c r="I331" s="19"/>
      <c r="J331" s="19"/>
      <c r="K331" s="19"/>
    </row>
    <row r="332" spans="2:11" ht="15.75">
      <c r="B332" s="69" t="s">
        <v>95</v>
      </c>
      <c r="C332" s="51"/>
      <c r="D332" s="19"/>
      <c r="E332" s="19"/>
      <c r="F332" s="19"/>
      <c r="G332" s="19"/>
      <c r="H332" s="19"/>
      <c r="I332" s="19"/>
      <c r="J332" s="19"/>
      <c r="K332" s="19"/>
    </row>
    <row r="333" spans="2:11" ht="15.75">
      <c r="B333" s="69" t="s">
        <v>96</v>
      </c>
      <c r="C333" s="51"/>
      <c r="D333" s="19"/>
      <c r="E333" s="19"/>
      <c r="F333" s="19"/>
      <c r="G333" s="19"/>
      <c r="H333" s="19"/>
      <c r="I333" s="19"/>
      <c r="J333" s="19"/>
      <c r="K333" s="19"/>
    </row>
    <row r="334" spans="2:11" ht="15.75">
      <c r="B334" s="19"/>
      <c r="C334" s="51"/>
      <c r="D334" s="19"/>
      <c r="E334" s="19"/>
      <c r="F334" s="19"/>
      <c r="G334" s="19"/>
      <c r="H334" s="19"/>
      <c r="I334" s="19"/>
      <c r="J334" s="19"/>
      <c r="K334" s="19"/>
    </row>
    <row r="338" spans="2:9" ht="22.5">
      <c r="B338" s="189" t="s">
        <v>120</v>
      </c>
      <c r="C338" s="190"/>
      <c r="D338" s="190"/>
      <c r="E338" s="190"/>
      <c r="F338" s="190"/>
      <c r="G338" s="190"/>
      <c r="H338" s="190"/>
      <c r="I338" s="4"/>
    </row>
    <row r="339" spans="2:9" ht="18.75">
      <c r="B339" s="193"/>
      <c r="C339" s="190"/>
      <c r="D339" s="190"/>
      <c r="E339" s="190"/>
      <c r="F339" s="190"/>
      <c r="G339" s="190"/>
      <c r="H339" s="190"/>
      <c r="I339" s="5"/>
    </row>
    <row r="340" spans="2:8" ht="20.25">
      <c r="B340" s="191" t="s">
        <v>119</v>
      </c>
      <c r="C340" s="190"/>
      <c r="D340" s="190"/>
      <c r="E340" s="190"/>
      <c r="F340" s="190"/>
      <c r="G340" s="190"/>
      <c r="H340" s="190"/>
    </row>
    <row r="341" spans="2:8" ht="15.75">
      <c r="B341" s="192" t="s">
        <v>118</v>
      </c>
      <c r="C341" s="190"/>
      <c r="D341" s="190"/>
      <c r="E341" s="190"/>
      <c r="F341" s="190"/>
      <c r="G341" s="190"/>
      <c r="H341" s="190"/>
    </row>
    <row r="342" spans="2:8" ht="16.5" thickBot="1">
      <c r="B342" s="186" t="s">
        <v>1</v>
      </c>
      <c r="C342" s="187"/>
      <c r="D342" s="187"/>
      <c r="E342" s="187"/>
      <c r="F342" s="187"/>
      <c r="G342" s="187"/>
      <c r="H342" s="187"/>
    </row>
    <row r="343" spans="2:8" ht="54" customHeight="1" thickBot="1">
      <c r="B343" s="42" t="s">
        <v>7</v>
      </c>
      <c r="C343" s="53" t="s">
        <v>150</v>
      </c>
      <c r="D343" s="72" t="s">
        <v>55</v>
      </c>
      <c r="E343" s="73" t="s">
        <v>0</v>
      </c>
      <c r="F343" s="73" t="s">
        <v>4</v>
      </c>
      <c r="G343" s="73" t="s">
        <v>6</v>
      </c>
      <c r="H343" s="74" t="s">
        <v>56</v>
      </c>
    </row>
    <row r="344" spans="2:8" ht="24.75" customHeight="1">
      <c r="B344" s="26" t="s">
        <v>152</v>
      </c>
      <c r="C344" s="47" t="s">
        <v>295</v>
      </c>
      <c r="D344" s="161">
        <f>SUM(D345,D351,D412,D439,D501,D548)</f>
        <v>0</v>
      </c>
      <c r="E344" s="148">
        <f>SUM(E345,E351,E412,E439,E501,E548)</f>
        <v>0</v>
      </c>
      <c r="F344" s="148">
        <f>SUM(F345,F351,F412,F439,F501,F548)</f>
        <v>0</v>
      </c>
      <c r="G344" s="148">
        <f>SUM(G345,G351,G412,G439,G501,G548)</f>
        <v>0</v>
      </c>
      <c r="H344" s="158">
        <f>SUM(D344:G344)</f>
        <v>0</v>
      </c>
    </row>
    <row r="345" spans="2:8" ht="24.75" customHeight="1">
      <c r="B345" s="11" t="s">
        <v>425</v>
      </c>
      <c r="C345" s="156" t="s">
        <v>296</v>
      </c>
      <c r="D345" s="176">
        <f>SUM(D346)</f>
        <v>0</v>
      </c>
      <c r="E345" s="177">
        <f>SUM(E346)</f>
        <v>0</v>
      </c>
      <c r="F345" s="177">
        <f>SUM(F346)</f>
        <v>0</v>
      </c>
      <c r="G345" s="177">
        <f>SUM(G346)</f>
        <v>0</v>
      </c>
      <c r="H345" s="159">
        <f>SUM(D345:G345)</f>
        <v>0</v>
      </c>
    </row>
    <row r="346" spans="2:8" ht="24.75" customHeight="1">
      <c r="B346" s="157" t="s">
        <v>426</v>
      </c>
      <c r="C346" s="54" t="s">
        <v>297</v>
      </c>
      <c r="D346" s="178">
        <f>SUM(D347:D350)</f>
        <v>0</v>
      </c>
      <c r="E346" s="179">
        <f>SUM(E347:E350)</f>
        <v>0</v>
      </c>
      <c r="F346" s="179">
        <f>SUM(F347:F350)</f>
        <v>0</v>
      </c>
      <c r="G346" s="179">
        <f>SUM(G347:G350)</f>
        <v>0</v>
      </c>
      <c r="H346" s="159">
        <f aca="true" t="shared" si="17" ref="H346:H409">SUM(D346:G346)</f>
        <v>0</v>
      </c>
    </row>
    <row r="347" spans="2:8" ht="24.75" customHeight="1">
      <c r="B347" s="13" t="s">
        <v>40</v>
      </c>
      <c r="C347" s="49" t="s">
        <v>298</v>
      </c>
      <c r="D347" s="122"/>
      <c r="E347" s="123"/>
      <c r="F347" s="123"/>
      <c r="G347" s="123"/>
      <c r="H347" s="159">
        <f t="shared" si="17"/>
        <v>0</v>
      </c>
    </row>
    <row r="348" spans="2:8" ht="24.75" customHeight="1">
      <c r="B348" s="13" t="s">
        <v>41</v>
      </c>
      <c r="C348" s="49" t="s">
        <v>299</v>
      </c>
      <c r="D348" s="122"/>
      <c r="E348" s="123"/>
      <c r="F348" s="123"/>
      <c r="G348" s="123"/>
      <c r="H348" s="159">
        <f t="shared" si="17"/>
        <v>0</v>
      </c>
    </row>
    <row r="349" spans="2:8" ht="24.75" customHeight="1">
      <c r="B349" s="13" t="s">
        <v>42</v>
      </c>
      <c r="C349" s="49" t="s">
        <v>300</v>
      </c>
      <c r="D349" s="122"/>
      <c r="E349" s="123"/>
      <c r="F349" s="123"/>
      <c r="G349" s="123"/>
      <c r="H349" s="159">
        <f t="shared" si="17"/>
        <v>0</v>
      </c>
    </row>
    <row r="350" spans="2:8" ht="24.75" customHeight="1">
      <c r="B350" s="13" t="s">
        <v>60</v>
      </c>
      <c r="C350" s="49" t="s">
        <v>301</v>
      </c>
      <c r="D350" s="122"/>
      <c r="E350" s="123"/>
      <c r="F350" s="123"/>
      <c r="G350" s="123"/>
      <c r="H350" s="159">
        <f t="shared" si="17"/>
        <v>0</v>
      </c>
    </row>
    <row r="351" spans="2:8" ht="24.75" customHeight="1">
      <c r="B351" s="11" t="s">
        <v>15</v>
      </c>
      <c r="C351" s="48" t="s">
        <v>302</v>
      </c>
      <c r="D351" s="104">
        <f>SUM(D352,D382)</f>
        <v>0</v>
      </c>
      <c r="E351" s="149">
        <f>SUM(E352,E382)</f>
        <v>0</v>
      </c>
      <c r="F351" s="149">
        <f>SUM(F352,F382)</f>
        <v>0</v>
      </c>
      <c r="G351" s="149">
        <f>SUM(G352,G382)</f>
        <v>0</v>
      </c>
      <c r="H351" s="159">
        <f t="shared" si="17"/>
        <v>0</v>
      </c>
    </row>
    <row r="352" spans="2:8" ht="24.75" customHeight="1">
      <c r="B352" s="12" t="s">
        <v>16</v>
      </c>
      <c r="C352" s="48" t="s">
        <v>303</v>
      </c>
      <c r="D352" s="104">
        <f>SUM(D353,D358,D369,D372,D375,D376,D381)</f>
        <v>0</v>
      </c>
      <c r="E352" s="149">
        <f>SUM(E353,E358,E369,E372,E375,E376,E381)</f>
        <v>0</v>
      </c>
      <c r="F352" s="149">
        <f>SUM(F353,F358,F369,F372,F375,F376,F381)</f>
        <v>0</v>
      </c>
      <c r="G352" s="149">
        <f>SUM(G353,G358,G369,G372,G375,G376,G381)</f>
        <v>0</v>
      </c>
      <c r="H352" s="159">
        <f t="shared" si="17"/>
        <v>0</v>
      </c>
    </row>
    <row r="353" spans="2:8" ht="24.75" customHeight="1">
      <c r="B353" s="15" t="s">
        <v>17</v>
      </c>
      <c r="C353" s="54" t="s">
        <v>304</v>
      </c>
      <c r="D353" s="6">
        <f>SUM(D354:D355)</f>
        <v>0</v>
      </c>
      <c r="E353" s="7">
        <f>SUM(E354:E355)</f>
        <v>0</v>
      </c>
      <c r="F353" s="7">
        <f>SUM(F354:F355)</f>
        <v>0</v>
      </c>
      <c r="G353" s="7">
        <f>SUM(G354:G355)</f>
        <v>0</v>
      </c>
      <c r="H353" s="159">
        <f t="shared" si="17"/>
        <v>0</v>
      </c>
    </row>
    <row r="354" spans="2:8" ht="24.75" customHeight="1">
      <c r="B354" s="14" t="s">
        <v>18</v>
      </c>
      <c r="C354" s="49" t="s">
        <v>305</v>
      </c>
      <c r="D354" s="122"/>
      <c r="E354" s="123"/>
      <c r="F354" s="123"/>
      <c r="G354" s="123"/>
      <c r="H354" s="159">
        <f t="shared" si="17"/>
        <v>0</v>
      </c>
    </row>
    <row r="355" spans="2:8" ht="24.75" customHeight="1">
      <c r="B355" s="14" t="s">
        <v>19</v>
      </c>
      <c r="C355" s="49" t="s">
        <v>306</v>
      </c>
      <c r="D355" s="6">
        <f>SUM(D356:D357)</f>
        <v>0</v>
      </c>
      <c r="E355" s="7">
        <f>SUM(E356:E357)</f>
        <v>0</v>
      </c>
      <c r="F355" s="7">
        <f>SUM(F356:F357)</f>
        <v>0</v>
      </c>
      <c r="G355" s="7">
        <f>SUM(G356:G357)</f>
        <v>0</v>
      </c>
      <c r="H355" s="159">
        <f t="shared" si="17"/>
        <v>0</v>
      </c>
    </row>
    <row r="356" spans="2:8" ht="24.75" customHeight="1">
      <c r="B356" s="16" t="s">
        <v>33</v>
      </c>
      <c r="C356" s="49" t="s">
        <v>430</v>
      </c>
      <c r="D356" s="122"/>
      <c r="E356" s="123"/>
      <c r="F356" s="123"/>
      <c r="G356" s="123"/>
      <c r="H356" s="159">
        <f t="shared" si="17"/>
        <v>0</v>
      </c>
    </row>
    <row r="357" spans="2:8" ht="24.75" customHeight="1">
      <c r="B357" s="16" t="s">
        <v>34</v>
      </c>
      <c r="C357" s="49" t="s">
        <v>431</v>
      </c>
      <c r="D357" s="122"/>
      <c r="E357" s="123"/>
      <c r="F357" s="123"/>
      <c r="G357" s="123"/>
      <c r="H357" s="159">
        <f t="shared" si="17"/>
        <v>0</v>
      </c>
    </row>
    <row r="358" spans="2:8" ht="24.75" customHeight="1">
      <c r="B358" s="15" t="s">
        <v>20</v>
      </c>
      <c r="C358" s="54" t="s">
        <v>307</v>
      </c>
      <c r="D358" s="6">
        <f>SUM(D359:D362)</f>
        <v>0</v>
      </c>
      <c r="E358" s="7">
        <f>SUM(E359:E362)</f>
        <v>0</v>
      </c>
      <c r="F358" s="7">
        <f>SUM(F359:F362)</f>
        <v>0</v>
      </c>
      <c r="G358" s="7">
        <f>SUM(G359:G362)</f>
        <v>0</v>
      </c>
      <c r="H358" s="159">
        <f t="shared" si="17"/>
        <v>0</v>
      </c>
    </row>
    <row r="359" spans="2:8" ht="24.75" customHeight="1">
      <c r="B359" s="14" t="s">
        <v>21</v>
      </c>
      <c r="C359" s="49" t="s">
        <v>308</v>
      </c>
      <c r="D359" s="122"/>
      <c r="E359" s="123"/>
      <c r="F359" s="123"/>
      <c r="G359" s="123"/>
      <c r="H359" s="159">
        <f t="shared" si="17"/>
        <v>0</v>
      </c>
    </row>
    <row r="360" spans="2:8" ht="24.75" customHeight="1">
      <c r="B360" s="14" t="s">
        <v>22</v>
      </c>
      <c r="C360" s="49" t="s">
        <v>309</v>
      </c>
      <c r="D360" s="122"/>
      <c r="E360" s="123"/>
      <c r="F360" s="123"/>
      <c r="G360" s="123"/>
      <c r="H360" s="159">
        <f t="shared" si="17"/>
        <v>0</v>
      </c>
    </row>
    <row r="361" spans="2:8" ht="24.75" customHeight="1">
      <c r="B361" s="14" t="s">
        <v>23</v>
      </c>
      <c r="C361" s="49" t="s">
        <v>310</v>
      </c>
      <c r="D361" s="122"/>
      <c r="E361" s="123"/>
      <c r="F361" s="123"/>
      <c r="G361" s="123"/>
      <c r="H361" s="159">
        <f t="shared" si="17"/>
        <v>0</v>
      </c>
    </row>
    <row r="362" spans="2:8" ht="24.75" customHeight="1">
      <c r="B362" s="14" t="s">
        <v>105</v>
      </c>
      <c r="C362" s="49" t="s">
        <v>311</v>
      </c>
      <c r="D362" s="6">
        <f>SUM(D363,D366)</f>
        <v>0</v>
      </c>
      <c r="E362" s="7">
        <f>SUM(E363,E366)</f>
        <v>0</v>
      </c>
      <c r="F362" s="7">
        <f>SUM(F363,F366)</f>
        <v>0</v>
      </c>
      <c r="G362" s="7">
        <f>SUM(G363,G366)</f>
        <v>0</v>
      </c>
      <c r="H362" s="159">
        <f t="shared" si="17"/>
        <v>0</v>
      </c>
    </row>
    <row r="363" spans="2:8" ht="24.75" customHeight="1">
      <c r="B363" s="16" t="s">
        <v>25</v>
      </c>
      <c r="C363" s="49" t="s">
        <v>432</v>
      </c>
      <c r="D363" s="6">
        <f>SUM(D364:D365)</f>
        <v>0</v>
      </c>
      <c r="E363" s="7">
        <f>SUM(E364:E365)</f>
        <v>0</v>
      </c>
      <c r="F363" s="7">
        <f>SUM(F364:F365)</f>
        <v>0</v>
      </c>
      <c r="G363" s="7">
        <f>SUM(G364:G365)</f>
        <v>0</v>
      </c>
      <c r="H363" s="159">
        <f t="shared" si="17"/>
        <v>0</v>
      </c>
    </row>
    <row r="364" spans="2:8" ht="24.75" customHeight="1">
      <c r="B364" s="17" t="s">
        <v>18</v>
      </c>
      <c r="C364" s="49" t="s">
        <v>433</v>
      </c>
      <c r="D364" s="122"/>
      <c r="E364" s="123"/>
      <c r="F364" s="123"/>
      <c r="G364" s="123"/>
      <c r="H364" s="159">
        <f t="shared" si="17"/>
        <v>0</v>
      </c>
    </row>
    <row r="365" spans="2:8" ht="24.75" customHeight="1">
      <c r="B365" s="17" t="s">
        <v>26</v>
      </c>
      <c r="C365" s="49" t="s">
        <v>434</v>
      </c>
      <c r="D365" s="122"/>
      <c r="E365" s="123"/>
      <c r="F365" s="123"/>
      <c r="G365" s="123"/>
      <c r="H365" s="159">
        <f t="shared" si="17"/>
        <v>0</v>
      </c>
    </row>
    <row r="366" spans="2:8" ht="24.75" customHeight="1">
      <c r="B366" s="16" t="s">
        <v>27</v>
      </c>
      <c r="C366" s="49" t="s">
        <v>435</v>
      </c>
      <c r="D366" s="6">
        <f>SUM(D367:D368)</f>
        <v>0</v>
      </c>
      <c r="E366" s="7">
        <f>SUM(E367:E368)</f>
        <v>0</v>
      </c>
      <c r="F366" s="7">
        <f>SUM(F367:F368)</f>
        <v>0</v>
      </c>
      <c r="G366" s="7">
        <f>SUM(G367:G368)</f>
        <v>0</v>
      </c>
      <c r="H366" s="159">
        <f t="shared" si="17"/>
        <v>0</v>
      </c>
    </row>
    <row r="367" spans="2:8" ht="24.75" customHeight="1">
      <c r="B367" s="17" t="s">
        <v>18</v>
      </c>
      <c r="C367" s="49" t="s">
        <v>436</v>
      </c>
      <c r="D367" s="122"/>
      <c r="E367" s="123"/>
      <c r="F367" s="123"/>
      <c r="G367" s="123"/>
      <c r="H367" s="159">
        <f t="shared" si="17"/>
        <v>0</v>
      </c>
    </row>
    <row r="368" spans="2:8" ht="24.75" customHeight="1">
      <c r="B368" s="17" t="s">
        <v>26</v>
      </c>
      <c r="C368" s="49">
        <v>121242200</v>
      </c>
      <c r="D368" s="122"/>
      <c r="E368" s="123"/>
      <c r="F368" s="123"/>
      <c r="G368" s="123"/>
      <c r="H368" s="159">
        <f t="shared" si="17"/>
        <v>0</v>
      </c>
    </row>
    <row r="369" spans="2:8" ht="24.75" customHeight="1">
      <c r="B369" s="15" t="s">
        <v>28</v>
      </c>
      <c r="C369" s="54">
        <v>121300000</v>
      </c>
      <c r="D369" s="6">
        <f>SUM(D370:D371)</f>
        <v>0</v>
      </c>
      <c r="E369" s="7">
        <f>SUM(E370:E371)</f>
        <v>0</v>
      </c>
      <c r="F369" s="7">
        <f>SUM(F370:F371)</f>
        <v>0</v>
      </c>
      <c r="G369" s="7">
        <f>SUM(G370:G371)</f>
        <v>0</v>
      </c>
      <c r="H369" s="159">
        <f t="shared" si="17"/>
        <v>0</v>
      </c>
    </row>
    <row r="370" spans="2:8" ht="24.75" customHeight="1">
      <c r="B370" s="14" t="s">
        <v>35</v>
      </c>
      <c r="C370" s="49">
        <v>121310000</v>
      </c>
      <c r="D370" s="122"/>
      <c r="E370" s="123"/>
      <c r="F370" s="123"/>
      <c r="G370" s="123"/>
      <c r="H370" s="159">
        <f t="shared" si="17"/>
        <v>0</v>
      </c>
    </row>
    <row r="371" spans="2:8" ht="24.75" customHeight="1">
      <c r="B371" s="14" t="s">
        <v>36</v>
      </c>
      <c r="C371" s="49">
        <v>121320000</v>
      </c>
      <c r="D371" s="122"/>
      <c r="E371" s="123"/>
      <c r="F371" s="123"/>
      <c r="G371" s="123"/>
      <c r="H371" s="159">
        <f t="shared" si="17"/>
        <v>0</v>
      </c>
    </row>
    <row r="372" spans="2:8" ht="24.75" customHeight="1">
      <c r="B372" s="15" t="s">
        <v>29</v>
      </c>
      <c r="C372" s="54">
        <v>121400000</v>
      </c>
      <c r="D372" s="6">
        <f>SUM(D373:D374)</f>
        <v>0</v>
      </c>
      <c r="E372" s="7">
        <f>SUM(E373:E374)</f>
        <v>0</v>
      </c>
      <c r="F372" s="7">
        <f>SUM(F373:F374)</f>
        <v>0</v>
      </c>
      <c r="G372" s="7">
        <f>SUM(G373:G374)</f>
        <v>0</v>
      </c>
      <c r="H372" s="159">
        <f t="shared" si="17"/>
        <v>0</v>
      </c>
    </row>
    <row r="373" spans="2:8" ht="24.75" customHeight="1">
      <c r="B373" s="14" t="s">
        <v>37</v>
      </c>
      <c r="C373" s="49">
        <v>121410000</v>
      </c>
      <c r="D373" s="122"/>
      <c r="E373" s="123"/>
      <c r="F373" s="123"/>
      <c r="G373" s="123"/>
      <c r="H373" s="159">
        <f t="shared" si="17"/>
        <v>0</v>
      </c>
    </row>
    <row r="374" spans="2:8" ht="24.75" customHeight="1">
      <c r="B374" s="14" t="s">
        <v>38</v>
      </c>
      <c r="C374" s="49">
        <v>121420000</v>
      </c>
      <c r="D374" s="122"/>
      <c r="E374" s="123"/>
      <c r="F374" s="123"/>
      <c r="G374" s="123"/>
      <c r="H374" s="159">
        <f t="shared" si="17"/>
        <v>0</v>
      </c>
    </row>
    <row r="375" spans="2:8" ht="24.75" customHeight="1">
      <c r="B375" s="15" t="s">
        <v>30</v>
      </c>
      <c r="C375" s="54">
        <v>121500000</v>
      </c>
      <c r="D375" s="122"/>
      <c r="E375" s="123"/>
      <c r="F375" s="123"/>
      <c r="G375" s="123"/>
      <c r="H375" s="159">
        <f t="shared" si="17"/>
        <v>0</v>
      </c>
    </row>
    <row r="376" spans="2:8" ht="24.75" customHeight="1">
      <c r="B376" s="15" t="s">
        <v>39</v>
      </c>
      <c r="C376" s="54">
        <v>121600000</v>
      </c>
      <c r="D376" s="6">
        <f>SUM(D377:D380)</f>
        <v>0</v>
      </c>
      <c r="E376" s="7">
        <f>SUM(E377:E380)</f>
        <v>0</v>
      </c>
      <c r="F376" s="7">
        <f>SUM(F377:F380)</f>
        <v>0</v>
      </c>
      <c r="G376" s="7">
        <f>SUM(G377:G380)</f>
        <v>0</v>
      </c>
      <c r="H376" s="159">
        <f t="shared" si="17"/>
        <v>0</v>
      </c>
    </row>
    <row r="377" spans="2:8" ht="24.75" customHeight="1">
      <c r="B377" s="14" t="s">
        <v>40</v>
      </c>
      <c r="C377" s="49">
        <v>121610000</v>
      </c>
      <c r="D377" s="122"/>
      <c r="E377" s="123"/>
      <c r="F377" s="123"/>
      <c r="G377" s="123"/>
      <c r="H377" s="159">
        <f t="shared" si="17"/>
        <v>0</v>
      </c>
    </row>
    <row r="378" spans="2:8" ht="24.75" customHeight="1">
      <c r="B378" s="14" t="s">
        <v>41</v>
      </c>
      <c r="C378" s="49">
        <v>121620000</v>
      </c>
      <c r="D378" s="122"/>
      <c r="E378" s="123"/>
      <c r="F378" s="123"/>
      <c r="G378" s="123"/>
      <c r="H378" s="159">
        <f t="shared" si="17"/>
        <v>0</v>
      </c>
    </row>
    <row r="379" spans="2:8" ht="24.75" customHeight="1">
      <c r="B379" s="14" t="s">
        <v>42</v>
      </c>
      <c r="C379" s="49">
        <v>121630000</v>
      </c>
      <c r="D379" s="122"/>
      <c r="E379" s="123"/>
      <c r="F379" s="123"/>
      <c r="G379" s="123"/>
      <c r="H379" s="159">
        <f t="shared" si="17"/>
        <v>0</v>
      </c>
    </row>
    <row r="380" spans="2:8" ht="24.75" customHeight="1">
      <c r="B380" s="14" t="s">
        <v>60</v>
      </c>
      <c r="C380" s="49">
        <v>121640000</v>
      </c>
      <c r="D380" s="122"/>
      <c r="E380" s="123"/>
      <c r="F380" s="123"/>
      <c r="G380" s="123"/>
      <c r="H380" s="159">
        <f t="shared" si="17"/>
        <v>0</v>
      </c>
    </row>
    <row r="381" spans="2:8" ht="24.75" customHeight="1">
      <c r="B381" s="15" t="s">
        <v>97</v>
      </c>
      <c r="C381" s="54">
        <v>121700000</v>
      </c>
      <c r="D381" s="122"/>
      <c r="E381" s="123"/>
      <c r="F381" s="123"/>
      <c r="G381" s="123"/>
      <c r="H381" s="159">
        <f t="shared" si="17"/>
        <v>0</v>
      </c>
    </row>
    <row r="382" spans="2:8" ht="24.75" customHeight="1">
      <c r="B382" s="12" t="s">
        <v>32</v>
      </c>
      <c r="C382" s="48">
        <v>122000000</v>
      </c>
      <c r="D382" s="104">
        <f>SUM(D383,D388,D399,D402,D405,D406,D411)</f>
        <v>0</v>
      </c>
      <c r="E382" s="149">
        <f>SUM(E383,E388,E399,E402,E405,E406,E411)</f>
        <v>0</v>
      </c>
      <c r="F382" s="149">
        <f>SUM(F383,F388,F399,F402,F405,F406,F411)</f>
        <v>0</v>
      </c>
      <c r="G382" s="149">
        <f>SUM(G383,G388,G399,G402,G405,G406,G411)</f>
        <v>0</v>
      </c>
      <c r="H382" s="159">
        <f t="shared" si="17"/>
        <v>0</v>
      </c>
    </row>
    <row r="383" spans="2:8" ht="24.75" customHeight="1">
      <c r="B383" s="15" t="s">
        <v>17</v>
      </c>
      <c r="C383" s="54">
        <v>122100000</v>
      </c>
      <c r="D383" s="6">
        <f>SUM(D384:D385)</f>
        <v>0</v>
      </c>
      <c r="E383" s="7">
        <f>SUM(E384:E385)</f>
        <v>0</v>
      </c>
      <c r="F383" s="7">
        <f>SUM(F384:F385)</f>
        <v>0</v>
      </c>
      <c r="G383" s="7">
        <f>SUM(G384:G385)</f>
        <v>0</v>
      </c>
      <c r="H383" s="159">
        <f t="shared" si="17"/>
        <v>0</v>
      </c>
    </row>
    <row r="384" spans="2:8" ht="24.75" customHeight="1">
      <c r="B384" s="14" t="s">
        <v>18</v>
      </c>
      <c r="C384" s="49">
        <v>122110000</v>
      </c>
      <c r="D384" s="6"/>
      <c r="E384" s="7"/>
      <c r="F384" s="7"/>
      <c r="G384" s="7"/>
      <c r="H384" s="159">
        <f t="shared" si="17"/>
        <v>0</v>
      </c>
    </row>
    <row r="385" spans="2:8" ht="24.75" customHeight="1">
      <c r="B385" s="14" t="s">
        <v>19</v>
      </c>
      <c r="C385" s="49">
        <v>122120000</v>
      </c>
      <c r="D385" s="6">
        <f>SUM(D386:D387)</f>
        <v>0</v>
      </c>
      <c r="E385" s="7">
        <f>SUM(E386:E387)</f>
        <v>0</v>
      </c>
      <c r="F385" s="7">
        <f>SUM(F386:F387)</f>
        <v>0</v>
      </c>
      <c r="G385" s="7">
        <f>SUM(G386:G387)</f>
        <v>0</v>
      </c>
      <c r="H385" s="159">
        <f t="shared" si="17"/>
        <v>0</v>
      </c>
    </row>
    <row r="386" spans="2:8" ht="24.75" customHeight="1">
      <c r="B386" s="16" t="s">
        <v>33</v>
      </c>
      <c r="C386" s="49">
        <v>122121000</v>
      </c>
      <c r="D386" s="122"/>
      <c r="E386" s="123"/>
      <c r="F386" s="123"/>
      <c r="G386" s="123"/>
      <c r="H386" s="159">
        <f t="shared" si="17"/>
        <v>0</v>
      </c>
    </row>
    <row r="387" spans="2:8" ht="24.75" customHeight="1">
      <c r="B387" s="16" t="s">
        <v>34</v>
      </c>
      <c r="C387" s="49">
        <v>122122000</v>
      </c>
      <c r="D387" s="122"/>
      <c r="E387" s="123"/>
      <c r="F387" s="123"/>
      <c r="G387" s="123"/>
      <c r="H387" s="159">
        <f t="shared" si="17"/>
        <v>0</v>
      </c>
    </row>
    <row r="388" spans="2:8" ht="24.75" customHeight="1">
      <c r="B388" s="15" t="s">
        <v>20</v>
      </c>
      <c r="C388" s="54">
        <v>122200000</v>
      </c>
      <c r="D388" s="6">
        <f>SUM(D389:D392)</f>
        <v>0</v>
      </c>
      <c r="E388" s="7">
        <f>SUM(E389:E392)</f>
        <v>0</v>
      </c>
      <c r="F388" s="7">
        <f>SUM(F389:F392)</f>
        <v>0</v>
      </c>
      <c r="G388" s="7">
        <f>SUM(G389:G392)</f>
        <v>0</v>
      </c>
      <c r="H388" s="159">
        <f t="shared" si="17"/>
        <v>0</v>
      </c>
    </row>
    <row r="389" spans="2:8" ht="24.75" customHeight="1">
      <c r="B389" s="14" t="s">
        <v>21</v>
      </c>
      <c r="C389" s="49">
        <v>122210000</v>
      </c>
      <c r="D389" s="122"/>
      <c r="E389" s="123"/>
      <c r="F389" s="123"/>
      <c r="G389" s="123"/>
      <c r="H389" s="159">
        <f t="shared" si="17"/>
        <v>0</v>
      </c>
    </row>
    <row r="390" spans="2:8" ht="24.75" customHeight="1">
      <c r="B390" s="14" t="s">
        <v>22</v>
      </c>
      <c r="C390" s="49">
        <v>122220000</v>
      </c>
      <c r="D390" s="122"/>
      <c r="E390" s="123"/>
      <c r="F390" s="123"/>
      <c r="G390" s="123"/>
      <c r="H390" s="159">
        <f t="shared" si="17"/>
        <v>0</v>
      </c>
    </row>
    <row r="391" spans="2:8" ht="24.75" customHeight="1">
      <c r="B391" s="14" t="s">
        <v>23</v>
      </c>
      <c r="C391" s="49">
        <v>122230000</v>
      </c>
      <c r="D391" s="122"/>
      <c r="E391" s="123"/>
      <c r="F391" s="123"/>
      <c r="G391" s="123"/>
      <c r="H391" s="159">
        <f t="shared" si="17"/>
        <v>0</v>
      </c>
    </row>
    <row r="392" spans="2:8" ht="24.75" customHeight="1">
      <c r="B392" s="14" t="s">
        <v>105</v>
      </c>
      <c r="C392" s="49">
        <v>122240000</v>
      </c>
      <c r="D392" s="6">
        <f>SUM(D393,D396)</f>
        <v>0</v>
      </c>
      <c r="E392" s="7">
        <f>SUM(E393,E396)</f>
        <v>0</v>
      </c>
      <c r="F392" s="7">
        <f>SUM(F393,F396)</f>
        <v>0</v>
      </c>
      <c r="G392" s="7">
        <f>SUM(G393,G396)</f>
        <v>0</v>
      </c>
      <c r="H392" s="159">
        <f t="shared" si="17"/>
        <v>0</v>
      </c>
    </row>
    <row r="393" spans="2:8" ht="24.75" customHeight="1">
      <c r="B393" s="16" t="s">
        <v>25</v>
      </c>
      <c r="C393" s="49">
        <v>122241000</v>
      </c>
      <c r="D393" s="6">
        <f>SUM(D394:D395)</f>
        <v>0</v>
      </c>
      <c r="E393" s="7">
        <f>SUM(E394:E395)</f>
        <v>0</v>
      </c>
      <c r="F393" s="7">
        <f>SUM(F394:F395)</f>
        <v>0</v>
      </c>
      <c r="G393" s="7">
        <f>SUM(G394:G395)</f>
        <v>0</v>
      </c>
      <c r="H393" s="159">
        <f t="shared" si="17"/>
        <v>0</v>
      </c>
    </row>
    <row r="394" spans="2:8" ht="24.75" customHeight="1">
      <c r="B394" s="17" t="s">
        <v>18</v>
      </c>
      <c r="C394" s="49">
        <v>122241100</v>
      </c>
      <c r="D394" s="122"/>
      <c r="E394" s="123"/>
      <c r="F394" s="123"/>
      <c r="G394" s="123"/>
      <c r="H394" s="159">
        <f t="shared" si="17"/>
        <v>0</v>
      </c>
    </row>
    <row r="395" spans="2:8" ht="24.75" customHeight="1">
      <c r="B395" s="17" t="s">
        <v>26</v>
      </c>
      <c r="C395" s="49">
        <v>122241200</v>
      </c>
      <c r="D395" s="122"/>
      <c r="E395" s="123"/>
      <c r="F395" s="123"/>
      <c r="G395" s="123"/>
      <c r="H395" s="159">
        <f t="shared" si="17"/>
        <v>0</v>
      </c>
    </row>
    <row r="396" spans="2:8" ht="24.75" customHeight="1">
      <c r="B396" s="16" t="s">
        <v>27</v>
      </c>
      <c r="C396" s="49">
        <v>122242000</v>
      </c>
      <c r="D396" s="6">
        <f>SUM(D397:D398)</f>
        <v>0</v>
      </c>
      <c r="E396" s="7">
        <f>SUM(E397:E398)</f>
        <v>0</v>
      </c>
      <c r="F396" s="7">
        <f>SUM(F397:F398)</f>
        <v>0</v>
      </c>
      <c r="G396" s="7">
        <f>SUM(G397:G398)</f>
        <v>0</v>
      </c>
      <c r="H396" s="159">
        <f t="shared" si="17"/>
        <v>0</v>
      </c>
    </row>
    <row r="397" spans="2:8" ht="24.75" customHeight="1">
      <c r="B397" s="17" t="s">
        <v>18</v>
      </c>
      <c r="C397" s="49">
        <v>122242100</v>
      </c>
      <c r="D397" s="122"/>
      <c r="E397" s="123"/>
      <c r="F397" s="123"/>
      <c r="G397" s="123"/>
      <c r="H397" s="159">
        <f t="shared" si="17"/>
        <v>0</v>
      </c>
    </row>
    <row r="398" spans="2:8" ht="24.75" customHeight="1">
      <c r="B398" s="17" t="s">
        <v>26</v>
      </c>
      <c r="C398" s="49">
        <v>122242200</v>
      </c>
      <c r="D398" s="122"/>
      <c r="E398" s="123"/>
      <c r="F398" s="123"/>
      <c r="G398" s="123"/>
      <c r="H398" s="159">
        <f t="shared" si="17"/>
        <v>0</v>
      </c>
    </row>
    <row r="399" spans="2:8" ht="24.75" customHeight="1">
      <c r="B399" s="15" t="s">
        <v>28</v>
      </c>
      <c r="C399" s="54">
        <v>122300000</v>
      </c>
      <c r="D399" s="6">
        <f>SUM(D400:D401)</f>
        <v>0</v>
      </c>
      <c r="E399" s="7">
        <f>SUM(E400:E401)</f>
        <v>0</v>
      </c>
      <c r="F399" s="7">
        <f>SUM(F400:F401)</f>
        <v>0</v>
      </c>
      <c r="G399" s="7">
        <f>SUM(G400:G401)</f>
        <v>0</v>
      </c>
      <c r="H399" s="159">
        <f t="shared" si="17"/>
        <v>0</v>
      </c>
    </row>
    <row r="400" spans="2:8" ht="24.75" customHeight="1">
      <c r="B400" s="14" t="s">
        <v>35</v>
      </c>
      <c r="C400" s="49">
        <v>122310000</v>
      </c>
      <c r="D400" s="122"/>
      <c r="E400" s="123"/>
      <c r="F400" s="123"/>
      <c r="G400" s="123"/>
      <c r="H400" s="159">
        <f t="shared" si="17"/>
        <v>0</v>
      </c>
    </row>
    <row r="401" spans="2:8" ht="24.75" customHeight="1">
      <c r="B401" s="14" t="s">
        <v>36</v>
      </c>
      <c r="C401" s="49">
        <v>122320000</v>
      </c>
      <c r="D401" s="122"/>
      <c r="E401" s="123"/>
      <c r="F401" s="123"/>
      <c r="G401" s="123"/>
      <c r="H401" s="159">
        <f t="shared" si="17"/>
        <v>0</v>
      </c>
    </row>
    <row r="402" spans="2:8" ht="24.75" customHeight="1">
      <c r="B402" s="15" t="s">
        <v>29</v>
      </c>
      <c r="C402" s="54">
        <v>122400000</v>
      </c>
      <c r="D402" s="6">
        <f>SUM(D403:D404)</f>
        <v>0</v>
      </c>
      <c r="E402" s="7">
        <f>SUM(E403:E404)</f>
        <v>0</v>
      </c>
      <c r="F402" s="7">
        <f>SUM(F403:F404)</f>
        <v>0</v>
      </c>
      <c r="G402" s="7">
        <f>SUM(G403:G404)</f>
        <v>0</v>
      </c>
      <c r="H402" s="159">
        <f t="shared" si="17"/>
        <v>0</v>
      </c>
    </row>
    <row r="403" spans="2:8" ht="24.75" customHeight="1">
      <c r="B403" s="14" t="s">
        <v>37</v>
      </c>
      <c r="C403" s="49">
        <v>122410000</v>
      </c>
      <c r="D403" s="122"/>
      <c r="E403" s="123"/>
      <c r="F403" s="123"/>
      <c r="G403" s="123"/>
      <c r="H403" s="159">
        <f t="shared" si="17"/>
        <v>0</v>
      </c>
    </row>
    <row r="404" spans="2:8" ht="24.75" customHeight="1">
      <c r="B404" s="14" t="s">
        <v>38</v>
      </c>
      <c r="C404" s="49">
        <v>122420000</v>
      </c>
      <c r="D404" s="122"/>
      <c r="E404" s="123"/>
      <c r="F404" s="123"/>
      <c r="G404" s="123"/>
      <c r="H404" s="159">
        <f t="shared" si="17"/>
        <v>0</v>
      </c>
    </row>
    <row r="405" spans="2:8" ht="24.75" customHeight="1">
      <c r="B405" s="15" t="s">
        <v>30</v>
      </c>
      <c r="C405" s="54">
        <v>122500000</v>
      </c>
      <c r="D405" s="122"/>
      <c r="E405" s="123"/>
      <c r="F405" s="123"/>
      <c r="G405" s="123"/>
      <c r="H405" s="159">
        <f t="shared" si="17"/>
        <v>0</v>
      </c>
    </row>
    <row r="406" spans="2:8" ht="24.75" customHeight="1">
      <c r="B406" s="15" t="s">
        <v>39</v>
      </c>
      <c r="C406" s="54">
        <v>122600000</v>
      </c>
      <c r="D406" s="6">
        <f>SUM(D407:D410)</f>
        <v>0</v>
      </c>
      <c r="E406" s="7">
        <f>SUM(E407:E410)</f>
        <v>0</v>
      </c>
      <c r="F406" s="7">
        <f>SUM(F407:F410)</f>
        <v>0</v>
      </c>
      <c r="G406" s="7">
        <f>SUM(G407:G410)</f>
        <v>0</v>
      </c>
      <c r="H406" s="159">
        <f t="shared" si="17"/>
        <v>0</v>
      </c>
    </row>
    <row r="407" spans="2:8" ht="24.75" customHeight="1">
      <c r="B407" s="14" t="s">
        <v>40</v>
      </c>
      <c r="C407" s="49">
        <v>122610000</v>
      </c>
      <c r="D407" s="122"/>
      <c r="E407" s="123"/>
      <c r="F407" s="123"/>
      <c r="G407" s="123"/>
      <c r="H407" s="159">
        <f t="shared" si="17"/>
        <v>0</v>
      </c>
    </row>
    <row r="408" spans="2:8" ht="24.75" customHeight="1">
      <c r="B408" s="14" t="s">
        <v>41</v>
      </c>
      <c r="C408" s="49">
        <v>122620000</v>
      </c>
      <c r="D408" s="122"/>
      <c r="E408" s="123"/>
      <c r="F408" s="123"/>
      <c r="G408" s="123"/>
      <c r="H408" s="159">
        <f t="shared" si="17"/>
        <v>0</v>
      </c>
    </row>
    <row r="409" spans="2:8" ht="24.75" customHeight="1">
      <c r="B409" s="14" t="s">
        <v>42</v>
      </c>
      <c r="C409" s="49">
        <v>122630000</v>
      </c>
      <c r="D409" s="122"/>
      <c r="E409" s="123"/>
      <c r="F409" s="123"/>
      <c r="G409" s="123"/>
      <c r="H409" s="159">
        <f t="shared" si="17"/>
        <v>0</v>
      </c>
    </row>
    <row r="410" spans="2:8" ht="24.75" customHeight="1">
      <c r="B410" s="14" t="s">
        <v>60</v>
      </c>
      <c r="C410" s="49">
        <v>122640000</v>
      </c>
      <c r="D410" s="122"/>
      <c r="E410" s="123"/>
      <c r="F410" s="123"/>
      <c r="G410" s="123"/>
      <c r="H410" s="159">
        <f aca="true" t="shared" si="18" ref="H410:H473">SUM(D410:G410)</f>
        <v>0</v>
      </c>
    </row>
    <row r="411" spans="2:8" ht="24.75" customHeight="1">
      <c r="B411" s="15" t="s">
        <v>97</v>
      </c>
      <c r="C411" s="54">
        <v>122700000</v>
      </c>
      <c r="D411" s="122"/>
      <c r="E411" s="123"/>
      <c r="F411" s="123"/>
      <c r="G411" s="123"/>
      <c r="H411" s="159">
        <f t="shared" si="18"/>
        <v>0</v>
      </c>
    </row>
    <row r="412" spans="2:8" ht="24.75" customHeight="1">
      <c r="B412" s="11" t="s">
        <v>440</v>
      </c>
      <c r="C412" s="48">
        <v>130000000</v>
      </c>
      <c r="D412" s="104">
        <f>SUM(D413,D426)</f>
        <v>0</v>
      </c>
      <c r="E412" s="149">
        <f>SUM(E413,E426)</f>
        <v>0</v>
      </c>
      <c r="F412" s="149">
        <f>SUM(F413,F426)</f>
        <v>0</v>
      </c>
      <c r="G412" s="149">
        <f>SUM(G413,G426)</f>
        <v>0</v>
      </c>
      <c r="H412" s="159">
        <f t="shared" si="18"/>
        <v>0</v>
      </c>
    </row>
    <row r="413" spans="2:8" ht="24.75" customHeight="1">
      <c r="B413" s="12" t="s">
        <v>16</v>
      </c>
      <c r="C413" s="48">
        <v>131000000</v>
      </c>
      <c r="D413" s="104">
        <f>SUM(D414,D417,D422:D425)</f>
        <v>0</v>
      </c>
      <c r="E413" s="149">
        <f>SUM(E414,E417,E422:E425)</f>
        <v>0</v>
      </c>
      <c r="F413" s="149">
        <f>SUM(F414,F417,F422:F425)</f>
        <v>0</v>
      </c>
      <c r="G413" s="149">
        <f>SUM(G414,G417,G422:G425)</f>
        <v>0</v>
      </c>
      <c r="H413" s="159">
        <f t="shared" si="18"/>
        <v>0</v>
      </c>
    </row>
    <row r="414" spans="2:8" ht="24.75" customHeight="1">
      <c r="B414" s="15" t="s">
        <v>17</v>
      </c>
      <c r="C414" s="54">
        <v>131100000</v>
      </c>
      <c r="D414" s="6">
        <f>SUM(D415:D416)</f>
        <v>0</v>
      </c>
      <c r="E414" s="7">
        <f>SUM(E415:E416)</f>
        <v>0</v>
      </c>
      <c r="F414" s="7">
        <f>SUM(F415:F416)</f>
        <v>0</v>
      </c>
      <c r="G414" s="7">
        <f>SUM(G415:G416)</f>
        <v>0</v>
      </c>
      <c r="H414" s="159">
        <f t="shared" si="18"/>
        <v>0</v>
      </c>
    </row>
    <row r="415" spans="2:8" ht="24.75" customHeight="1">
      <c r="B415" s="14" t="s">
        <v>18</v>
      </c>
      <c r="C415" s="49">
        <v>131110000</v>
      </c>
      <c r="D415" s="122"/>
      <c r="E415" s="123"/>
      <c r="F415" s="123"/>
      <c r="G415" s="123"/>
      <c r="H415" s="159">
        <f t="shared" si="18"/>
        <v>0</v>
      </c>
    </row>
    <row r="416" spans="2:8" ht="24.75" customHeight="1">
      <c r="B416" s="14" t="s">
        <v>19</v>
      </c>
      <c r="C416" s="49" t="s">
        <v>437</v>
      </c>
      <c r="D416" s="122"/>
      <c r="E416" s="123"/>
      <c r="F416" s="123"/>
      <c r="G416" s="123"/>
      <c r="H416" s="159">
        <f t="shared" si="18"/>
        <v>0</v>
      </c>
    </row>
    <row r="417" spans="2:8" ht="24.75" customHeight="1">
      <c r="B417" s="15" t="s">
        <v>20</v>
      </c>
      <c r="C417" s="54" t="s">
        <v>312</v>
      </c>
      <c r="D417" s="6">
        <f>SUM(D418:D421)</f>
        <v>0</v>
      </c>
      <c r="E417" s="7">
        <f>SUM(E418:E421)</f>
        <v>0</v>
      </c>
      <c r="F417" s="7">
        <f>SUM(F418:F421)</f>
        <v>0</v>
      </c>
      <c r="G417" s="7">
        <f>SUM(G418:G421)</f>
        <v>0</v>
      </c>
      <c r="H417" s="159">
        <f t="shared" si="18"/>
        <v>0</v>
      </c>
    </row>
    <row r="418" spans="2:8" ht="24.75" customHeight="1">
      <c r="B418" s="14" t="s">
        <v>43</v>
      </c>
      <c r="C418" s="49">
        <v>131210000</v>
      </c>
      <c r="D418" s="122"/>
      <c r="E418" s="123"/>
      <c r="F418" s="123"/>
      <c r="G418" s="123"/>
      <c r="H418" s="159">
        <f t="shared" si="18"/>
        <v>0</v>
      </c>
    </row>
    <row r="419" spans="2:8" ht="24.75" customHeight="1">
      <c r="B419" s="14" t="s">
        <v>11</v>
      </c>
      <c r="C419" s="49">
        <v>131220000</v>
      </c>
      <c r="D419" s="122"/>
      <c r="E419" s="123"/>
      <c r="F419" s="123"/>
      <c r="G419" s="123"/>
      <c r="H419" s="159">
        <f t="shared" si="18"/>
        <v>0</v>
      </c>
    </row>
    <row r="420" spans="2:8" ht="24.75" customHeight="1">
      <c r="B420" s="14" t="s">
        <v>14</v>
      </c>
      <c r="C420" s="49">
        <v>131230000</v>
      </c>
      <c r="D420" s="122"/>
      <c r="E420" s="123"/>
      <c r="F420" s="123"/>
      <c r="G420" s="123"/>
      <c r="H420" s="159">
        <f t="shared" si="18"/>
        <v>0</v>
      </c>
    </row>
    <row r="421" spans="2:8" ht="24.75" customHeight="1">
      <c r="B421" s="14" t="s">
        <v>44</v>
      </c>
      <c r="C421" s="49">
        <v>131240000</v>
      </c>
      <c r="D421" s="122"/>
      <c r="E421" s="123"/>
      <c r="F421" s="123"/>
      <c r="G421" s="123"/>
      <c r="H421" s="159">
        <f t="shared" si="18"/>
        <v>0</v>
      </c>
    </row>
    <row r="422" spans="2:8" ht="24.75" customHeight="1">
      <c r="B422" s="15" t="s">
        <v>28</v>
      </c>
      <c r="C422" s="54">
        <v>131300000</v>
      </c>
      <c r="D422" s="122"/>
      <c r="E422" s="123"/>
      <c r="F422" s="123"/>
      <c r="G422" s="123"/>
      <c r="H422" s="159">
        <f t="shared" si="18"/>
        <v>0</v>
      </c>
    </row>
    <row r="423" spans="2:8" ht="24.75" customHeight="1">
      <c r="B423" s="15" t="s">
        <v>29</v>
      </c>
      <c r="C423" s="54">
        <v>131400000</v>
      </c>
      <c r="D423" s="122"/>
      <c r="E423" s="123"/>
      <c r="F423" s="123"/>
      <c r="G423" s="123"/>
      <c r="H423" s="159">
        <f t="shared" si="18"/>
        <v>0</v>
      </c>
    </row>
    <row r="424" spans="2:8" ht="24.75" customHeight="1">
      <c r="B424" s="15" t="s">
        <v>30</v>
      </c>
      <c r="C424" s="54">
        <v>131500000</v>
      </c>
      <c r="D424" s="122"/>
      <c r="E424" s="123"/>
      <c r="F424" s="123"/>
      <c r="G424" s="123"/>
      <c r="H424" s="159">
        <f t="shared" si="18"/>
        <v>0</v>
      </c>
    </row>
    <row r="425" spans="2:8" ht="24.75" customHeight="1">
      <c r="B425" s="15" t="s">
        <v>31</v>
      </c>
      <c r="C425" s="54">
        <v>131600000</v>
      </c>
      <c r="D425" s="122"/>
      <c r="E425" s="123"/>
      <c r="F425" s="123"/>
      <c r="G425" s="123"/>
      <c r="H425" s="159">
        <f t="shared" si="18"/>
        <v>0</v>
      </c>
    </row>
    <row r="426" spans="2:8" ht="24.75" customHeight="1">
      <c r="B426" s="12" t="s">
        <v>32</v>
      </c>
      <c r="C426" s="48">
        <v>132000000</v>
      </c>
      <c r="D426" s="104">
        <f>SUM(D427,D430,D435:D438)</f>
        <v>0</v>
      </c>
      <c r="E426" s="149">
        <f>SUM(E427,E430,E435:E438)</f>
        <v>0</v>
      </c>
      <c r="F426" s="149">
        <f>SUM(F427,F430,F435:F438)</f>
        <v>0</v>
      </c>
      <c r="G426" s="149">
        <f>SUM(G427,G430,G435:G438)</f>
        <v>0</v>
      </c>
      <c r="H426" s="159">
        <f t="shared" si="18"/>
        <v>0</v>
      </c>
    </row>
    <row r="427" spans="2:8" ht="24.75" customHeight="1">
      <c r="B427" s="15" t="s">
        <v>17</v>
      </c>
      <c r="C427" s="54">
        <v>132100000</v>
      </c>
      <c r="D427" s="6">
        <f>SUM(D428:D429)</f>
        <v>0</v>
      </c>
      <c r="E427" s="7">
        <f>SUM(E428:E429)</f>
        <v>0</v>
      </c>
      <c r="F427" s="7">
        <f>SUM(F428:F429)</f>
        <v>0</v>
      </c>
      <c r="G427" s="7">
        <f>SUM(G428:G429)</f>
        <v>0</v>
      </c>
      <c r="H427" s="159">
        <f t="shared" si="18"/>
        <v>0</v>
      </c>
    </row>
    <row r="428" spans="2:8" ht="24.75" customHeight="1">
      <c r="B428" s="14" t="s">
        <v>18</v>
      </c>
      <c r="C428" s="49">
        <v>132110000</v>
      </c>
      <c r="D428" s="122"/>
      <c r="E428" s="123"/>
      <c r="F428" s="123"/>
      <c r="G428" s="123"/>
      <c r="H428" s="159">
        <f t="shared" si="18"/>
        <v>0</v>
      </c>
    </row>
    <row r="429" spans="2:8" ht="24.75" customHeight="1">
      <c r="B429" s="14" t="s">
        <v>19</v>
      </c>
      <c r="C429" s="49" t="s">
        <v>313</v>
      </c>
      <c r="D429" s="122"/>
      <c r="E429" s="123"/>
      <c r="F429" s="123"/>
      <c r="G429" s="123"/>
      <c r="H429" s="159">
        <f t="shared" si="18"/>
        <v>0</v>
      </c>
    </row>
    <row r="430" spans="2:8" ht="24.75" customHeight="1">
      <c r="B430" s="15" t="s">
        <v>20</v>
      </c>
      <c r="C430" s="54">
        <v>132200000</v>
      </c>
      <c r="D430" s="6">
        <f>SUM(D431:D434)</f>
        <v>0</v>
      </c>
      <c r="E430" s="7">
        <f>SUM(E431:E434)</f>
        <v>0</v>
      </c>
      <c r="F430" s="7">
        <f>SUM(F431:F434)</f>
        <v>0</v>
      </c>
      <c r="G430" s="7">
        <f>SUM(G431:G434)</f>
        <v>0</v>
      </c>
      <c r="H430" s="159">
        <f t="shared" si="18"/>
        <v>0</v>
      </c>
    </row>
    <row r="431" spans="2:8" ht="24.75" customHeight="1">
      <c r="B431" s="14" t="s">
        <v>43</v>
      </c>
      <c r="C431" s="49">
        <v>132210000</v>
      </c>
      <c r="D431" s="122"/>
      <c r="E431" s="123"/>
      <c r="F431" s="123"/>
      <c r="G431" s="123"/>
      <c r="H431" s="159">
        <f t="shared" si="18"/>
        <v>0</v>
      </c>
    </row>
    <row r="432" spans="2:8" ht="24.75" customHeight="1">
      <c r="B432" s="14" t="s">
        <v>11</v>
      </c>
      <c r="C432" s="49">
        <v>132220000</v>
      </c>
      <c r="D432" s="122"/>
      <c r="E432" s="123"/>
      <c r="F432" s="123"/>
      <c r="G432" s="123"/>
      <c r="H432" s="159">
        <f t="shared" si="18"/>
        <v>0</v>
      </c>
    </row>
    <row r="433" spans="2:8" ht="24.75" customHeight="1">
      <c r="B433" s="14" t="s">
        <v>14</v>
      </c>
      <c r="C433" s="49">
        <v>132230000</v>
      </c>
      <c r="D433" s="122"/>
      <c r="E433" s="123"/>
      <c r="F433" s="123"/>
      <c r="G433" s="123"/>
      <c r="H433" s="159">
        <f t="shared" si="18"/>
        <v>0</v>
      </c>
    </row>
    <row r="434" spans="2:8" ht="24.75" customHeight="1">
      <c r="B434" s="14" t="s">
        <v>44</v>
      </c>
      <c r="C434" s="49">
        <v>132240000</v>
      </c>
      <c r="D434" s="122"/>
      <c r="E434" s="123"/>
      <c r="F434" s="123"/>
      <c r="G434" s="123"/>
      <c r="H434" s="159">
        <f t="shared" si="18"/>
        <v>0</v>
      </c>
    </row>
    <row r="435" spans="2:8" ht="24.75" customHeight="1">
      <c r="B435" s="15" t="s">
        <v>28</v>
      </c>
      <c r="C435" s="54">
        <v>132300000</v>
      </c>
      <c r="D435" s="122"/>
      <c r="E435" s="123"/>
      <c r="F435" s="123"/>
      <c r="G435" s="123"/>
      <c r="H435" s="159">
        <f t="shared" si="18"/>
        <v>0</v>
      </c>
    </row>
    <row r="436" spans="2:8" ht="24.75" customHeight="1">
      <c r="B436" s="15" t="s">
        <v>29</v>
      </c>
      <c r="C436" s="54">
        <v>132400000</v>
      </c>
      <c r="D436" s="122"/>
      <c r="E436" s="123"/>
      <c r="F436" s="123"/>
      <c r="G436" s="123"/>
      <c r="H436" s="159">
        <f t="shared" si="18"/>
        <v>0</v>
      </c>
    </row>
    <row r="437" spans="2:8" ht="24.75" customHeight="1">
      <c r="B437" s="15" t="s">
        <v>30</v>
      </c>
      <c r="C437" s="54">
        <v>132500000</v>
      </c>
      <c r="D437" s="122"/>
      <c r="E437" s="123"/>
      <c r="F437" s="123"/>
      <c r="G437" s="123"/>
      <c r="H437" s="159">
        <f t="shared" si="18"/>
        <v>0</v>
      </c>
    </row>
    <row r="438" spans="2:8" ht="24.75" customHeight="1">
      <c r="B438" s="15" t="s">
        <v>31</v>
      </c>
      <c r="C438" s="54">
        <v>132600000</v>
      </c>
      <c r="D438" s="122"/>
      <c r="E438" s="123"/>
      <c r="F438" s="123"/>
      <c r="G438" s="123"/>
      <c r="H438" s="159">
        <f t="shared" si="18"/>
        <v>0</v>
      </c>
    </row>
    <row r="439" spans="2:8" ht="24.75" customHeight="1">
      <c r="B439" s="11" t="s">
        <v>427</v>
      </c>
      <c r="C439" s="48">
        <v>140000000</v>
      </c>
      <c r="D439" s="105">
        <f>SUM(D440,D445,D473)</f>
        <v>0</v>
      </c>
      <c r="E439" s="150">
        <f>SUM(E440,E445,E473)</f>
        <v>0</v>
      </c>
      <c r="F439" s="150">
        <f>SUM(F440,F445,F473)</f>
        <v>0</v>
      </c>
      <c r="G439" s="150">
        <f>SUM(G440,G445,G473)</f>
        <v>0</v>
      </c>
      <c r="H439" s="159">
        <f t="shared" si="18"/>
        <v>0</v>
      </c>
    </row>
    <row r="440" spans="2:8" ht="24.75" customHeight="1">
      <c r="B440" s="27" t="s">
        <v>104</v>
      </c>
      <c r="C440" s="58">
        <v>141000000</v>
      </c>
      <c r="D440" s="3">
        <f>SUM(D441:D444)</f>
        <v>0</v>
      </c>
      <c r="E440" s="151">
        <f>SUM(E441:E444)</f>
        <v>0</v>
      </c>
      <c r="F440" s="151">
        <f>SUM(F441:F444)</f>
        <v>0</v>
      </c>
      <c r="G440" s="151">
        <f>SUM(G441:G444)</f>
        <v>0</v>
      </c>
      <c r="H440" s="159">
        <f t="shared" si="18"/>
        <v>0</v>
      </c>
    </row>
    <row r="441" spans="2:8" ht="24.75" customHeight="1">
      <c r="B441" s="13" t="s">
        <v>40</v>
      </c>
      <c r="C441" s="49">
        <v>141100000</v>
      </c>
      <c r="D441" s="124"/>
      <c r="E441" s="125"/>
      <c r="F441" s="125"/>
      <c r="G441" s="125"/>
      <c r="H441" s="159">
        <f t="shared" si="18"/>
        <v>0</v>
      </c>
    </row>
    <row r="442" spans="2:8" ht="24.75" customHeight="1">
      <c r="B442" s="13" t="s">
        <v>41</v>
      </c>
      <c r="C442" s="49">
        <v>141200000</v>
      </c>
      <c r="D442" s="124"/>
      <c r="E442" s="125"/>
      <c r="F442" s="125"/>
      <c r="G442" s="125"/>
      <c r="H442" s="159">
        <f t="shared" si="18"/>
        <v>0</v>
      </c>
    </row>
    <row r="443" spans="2:8" ht="24.75" customHeight="1">
      <c r="B443" s="13" t="s">
        <v>42</v>
      </c>
      <c r="C443" s="49" t="s">
        <v>438</v>
      </c>
      <c r="D443" s="124"/>
      <c r="E443" s="125"/>
      <c r="F443" s="125"/>
      <c r="G443" s="125"/>
      <c r="H443" s="159">
        <f t="shared" si="18"/>
        <v>0</v>
      </c>
    </row>
    <row r="444" spans="2:8" ht="24.75" customHeight="1">
      <c r="B444" s="13" t="s">
        <v>60</v>
      </c>
      <c r="C444" s="49">
        <v>141400000</v>
      </c>
      <c r="D444" s="124"/>
      <c r="E444" s="125"/>
      <c r="F444" s="125"/>
      <c r="G444" s="125"/>
      <c r="H444" s="159">
        <f t="shared" si="18"/>
        <v>0</v>
      </c>
    </row>
    <row r="445" spans="2:8" ht="24.75" customHeight="1">
      <c r="B445" s="27" t="s">
        <v>144</v>
      </c>
      <c r="C445" s="58">
        <v>142000000</v>
      </c>
      <c r="D445" s="3">
        <f>SUM(D446,D451,D465,D468,D471,D472)</f>
        <v>0</v>
      </c>
      <c r="E445" s="151">
        <f>SUM(E446,E451,E465,E468,E471,E472)</f>
        <v>0</v>
      </c>
      <c r="F445" s="151">
        <f>SUM(F446,F451,F465,F468,F471,F472)</f>
        <v>0</v>
      </c>
      <c r="G445" s="151">
        <f>SUM(G446,G451,G465,G468,G471,G472)</f>
        <v>0</v>
      </c>
      <c r="H445" s="159">
        <f t="shared" si="18"/>
        <v>0</v>
      </c>
    </row>
    <row r="446" spans="2:8" ht="24.75" customHeight="1">
      <c r="B446" s="15" t="s">
        <v>17</v>
      </c>
      <c r="C446" s="54">
        <v>142100000</v>
      </c>
      <c r="D446" s="6">
        <f>SUM(D447:D448)</f>
        <v>0</v>
      </c>
      <c r="E446" s="7">
        <f>SUM(E447:E448)</f>
        <v>0</v>
      </c>
      <c r="F446" s="7">
        <f>SUM(F447:F448)</f>
        <v>0</v>
      </c>
      <c r="G446" s="7">
        <f>SUM(G447:G448)</f>
        <v>0</v>
      </c>
      <c r="H446" s="159">
        <f t="shared" si="18"/>
        <v>0</v>
      </c>
    </row>
    <row r="447" spans="2:8" ht="24.75" customHeight="1">
      <c r="B447" s="14" t="s">
        <v>18</v>
      </c>
      <c r="C447" s="49">
        <v>142110000</v>
      </c>
      <c r="D447" s="6"/>
      <c r="E447" s="7"/>
      <c r="F447" s="7"/>
      <c r="G447" s="7"/>
      <c r="H447" s="159">
        <f t="shared" si="18"/>
        <v>0</v>
      </c>
    </row>
    <row r="448" spans="2:8" ht="24.75" customHeight="1">
      <c r="B448" s="14" t="s">
        <v>19</v>
      </c>
      <c r="C448" s="49">
        <v>142120000</v>
      </c>
      <c r="D448" s="6">
        <f>SUM(D449:D450)</f>
        <v>0</v>
      </c>
      <c r="E448" s="7">
        <f>SUM(E449:E450)</f>
        <v>0</v>
      </c>
      <c r="F448" s="7">
        <f>SUM(F449:F450)</f>
        <v>0</v>
      </c>
      <c r="G448" s="7">
        <f>SUM(G449:G450)</f>
        <v>0</v>
      </c>
      <c r="H448" s="159">
        <f t="shared" si="18"/>
        <v>0</v>
      </c>
    </row>
    <row r="449" spans="2:8" ht="24.75" customHeight="1">
      <c r="B449" s="16" t="s">
        <v>33</v>
      </c>
      <c r="C449" s="49">
        <v>142121000</v>
      </c>
      <c r="D449" s="122"/>
      <c r="E449" s="123"/>
      <c r="F449" s="123"/>
      <c r="G449" s="123"/>
      <c r="H449" s="159">
        <f t="shared" si="18"/>
        <v>0</v>
      </c>
    </row>
    <row r="450" spans="2:8" ht="24.75" customHeight="1">
      <c r="B450" s="16" t="s">
        <v>34</v>
      </c>
      <c r="C450" s="49">
        <v>142122000</v>
      </c>
      <c r="D450" s="122"/>
      <c r="E450" s="123"/>
      <c r="F450" s="123"/>
      <c r="G450" s="123"/>
      <c r="H450" s="159">
        <f t="shared" si="18"/>
        <v>0</v>
      </c>
    </row>
    <row r="451" spans="2:8" ht="24.75" customHeight="1">
      <c r="B451" s="15" t="s">
        <v>20</v>
      </c>
      <c r="C451" s="54">
        <v>142200000</v>
      </c>
      <c r="D451" s="6">
        <f>SUM(D452:D453)</f>
        <v>0</v>
      </c>
      <c r="E451" s="7">
        <f>SUM(E452:E453)</f>
        <v>0</v>
      </c>
      <c r="F451" s="7">
        <f>SUM(F452:F453)</f>
        <v>0</v>
      </c>
      <c r="G451" s="7">
        <f>SUM(G452:G453)</f>
        <v>0</v>
      </c>
      <c r="H451" s="159">
        <f t="shared" si="18"/>
        <v>0</v>
      </c>
    </row>
    <row r="452" spans="2:8" ht="24.75" customHeight="1">
      <c r="B452" s="14" t="s">
        <v>43</v>
      </c>
      <c r="C452" s="49">
        <v>142210000</v>
      </c>
      <c r="D452" s="6"/>
      <c r="E452" s="7"/>
      <c r="F452" s="7"/>
      <c r="G452" s="7"/>
      <c r="H452" s="159">
        <f t="shared" si="18"/>
        <v>0</v>
      </c>
    </row>
    <row r="453" spans="2:8" ht="24.75" customHeight="1">
      <c r="B453" s="14" t="s">
        <v>11</v>
      </c>
      <c r="C453" s="49">
        <v>142220000</v>
      </c>
      <c r="D453" s="6">
        <f>SUM(D454:D455)</f>
        <v>0</v>
      </c>
      <c r="E453" s="7">
        <f>SUM(E454:E455)</f>
        <v>0</v>
      </c>
      <c r="F453" s="7">
        <f>SUM(F454:F455)</f>
        <v>0</v>
      </c>
      <c r="G453" s="7">
        <f>SUM(G454:G455)</f>
        <v>0</v>
      </c>
      <c r="H453" s="159">
        <f t="shared" si="18"/>
        <v>0</v>
      </c>
    </row>
    <row r="454" spans="2:8" ht="24.75" customHeight="1">
      <c r="B454" s="16" t="s">
        <v>18</v>
      </c>
      <c r="C454" s="49">
        <v>142221000</v>
      </c>
      <c r="D454" s="126"/>
      <c r="E454" s="127"/>
      <c r="F454" s="127"/>
      <c r="G454" s="127"/>
      <c r="H454" s="159">
        <f t="shared" si="18"/>
        <v>0</v>
      </c>
    </row>
    <row r="455" spans="2:8" ht="24.75" customHeight="1">
      <c r="B455" s="16" t="s">
        <v>19</v>
      </c>
      <c r="C455" s="49">
        <v>142222000</v>
      </c>
      <c r="D455" s="126"/>
      <c r="E455" s="127"/>
      <c r="F455" s="127"/>
      <c r="G455" s="127"/>
      <c r="H455" s="159">
        <f t="shared" si="18"/>
        <v>0</v>
      </c>
    </row>
    <row r="456" spans="2:8" ht="24.75" customHeight="1">
      <c r="B456" s="14" t="s">
        <v>14</v>
      </c>
      <c r="C456" s="49">
        <v>142230000</v>
      </c>
      <c r="D456" s="6">
        <f>SUM(D457:D458)</f>
        <v>0</v>
      </c>
      <c r="E456" s="7">
        <f>SUM(E457:E458)</f>
        <v>0</v>
      </c>
      <c r="F456" s="7">
        <f>SUM(F457:F458)</f>
        <v>0</v>
      </c>
      <c r="G456" s="7">
        <f>SUM(G457:G458)</f>
        <v>0</v>
      </c>
      <c r="H456" s="159">
        <f t="shared" si="18"/>
        <v>0</v>
      </c>
    </row>
    <row r="457" spans="2:8" ht="24.75" customHeight="1">
      <c r="B457" s="16" t="s">
        <v>18</v>
      </c>
      <c r="C457" s="49">
        <v>142231000</v>
      </c>
      <c r="D457" s="126"/>
      <c r="E457" s="127"/>
      <c r="F457" s="127"/>
      <c r="G457" s="127"/>
      <c r="H457" s="159">
        <f t="shared" si="18"/>
        <v>0</v>
      </c>
    </row>
    <row r="458" spans="2:8" ht="24.75" customHeight="1">
      <c r="B458" s="16" t="s">
        <v>19</v>
      </c>
      <c r="C458" s="49">
        <v>142232000</v>
      </c>
      <c r="D458" s="126"/>
      <c r="E458" s="127"/>
      <c r="F458" s="127"/>
      <c r="G458" s="127"/>
      <c r="H458" s="159">
        <f t="shared" si="18"/>
        <v>0</v>
      </c>
    </row>
    <row r="459" spans="2:8" ht="24.75" customHeight="1">
      <c r="B459" s="14" t="s">
        <v>44</v>
      </c>
      <c r="C459" s="49">
        <v>142240000</v>
      </c>
      <c r="D459" s="6">
        <f>SUM(D460:D461)</f>
        <v>0</v>
      </c>
      <c r="E459" s="7">
        <f>SUM(E460:E461)</f>
        <v>0</v>
      </c>
      <c r="F459" s="7">
        <f>SUM(F460:F461)</f>
        <v>0</v>
      </c>
      <c r="G459" s="7">
        <f>SUM(G460:G461)</f>
        <v>0</v>
      </c>
      <c r="H459" s="159">
        <f t="shared" si="18"/>
        <v>0</v>
      </c>
    </row>
    <row r="460" spans="2:8" ht="24.75" customHeight="1">
      <c r="B460" s="16" t="s">
        <v>18</v>
      </c>
      <c r="C460" s="49">
        <v>142241000</v>
      </c>
      <c r="D460" s="126"/>
      <c r="E460" s="127"/>
      <c r="F460" s="127"/>
      <c r="G460" s="127"/>
      <c r="H460" s="159">
        <f t="shared" si="18"/>
        <v>0</v>
      </c>
    </row>
    <row r="461" spans="2:8" ht="24.75" customHeight="1">
      <c r="B461" s="16" t="s">
        <v>19</v>
      </c>
      <c r="C461" s="49">
        <v>142242000</v>
      </c>
      <c r="D461" s="126"/>
      <c r="E461" s="127"/>
      <c r="F461" s="127"/>
      <c r="G461" s="127"/>
      <c r="H461" s="159">
        <f t="shared" si="18"/>
        <v>0</v>
      </c>
    </row>
    <row r="462" spans="2:8" ht="24.75" customHeight="1">
      <c r="B462" s="14" t="s">
        <v>134</v>
      </c>
      <c r="C462" s="49">
        <v>142250000</v>
      </c>
      <c r="D462" s="6">
        <f>SUM(D463:D464)</f>
        <v>0</v>
      </c>
      <c r="E462" s="7">
        <f>SUM(E463:E464)</f>
        <v>0</v>
      </c>
      <c r="F462" s="7">
        <f>SUM(F463:F464)</f>
        <v>0</v>
      </c>
      <c r="G462" s="7">
        <f>SUM(G463:G464)</f>
        <v>0</v>
      </c>
      <c r="H462" s="159">
        <f t="shared" si="18"/>
        <v>0</v>
      </c>
    </row>
    <row r="463" spans="2:8" ht="24.75" customHeight="1">
      <c r="B463" s="16" t="s">
        <v>18</v>
      </c>
      <c r="C463" s="49">
        <v>142251000</v>
      </c>
      <c r="D463" s="126"/>
      <c r="E463" s="127"/>
      <c r="F463" s="127"/>
      <c r="G463" s="127"/>
      <c r="H463" s="159">
        <f t="shared" si="18"/>
        <v>0</v>
      </c>
    </row>
    <row r="464" spans="2:8" ht="24.75" customHeight="1">
      <c r="B464" s="16" t="s">
        <v>19</v>
      </c>
      <c r="C464" s="49">
        <v>142252000</v>
      </c>
      <c r="D464" s="126"/>
      <c r="E464" s="127"/>
      <c r="F464" s="127"/>
      <c r="G464" s="127"/>
      <c r="H464" s="159">
        <f t="shared" si="18"/>
        <v>0</v>
      </c>
    </row>
    <row r="465" spans="2:8" ht="24.75" customHeight="1">
      <c r="B465" s="15" t="s">
        <v>28</v>
      </c>
      <c r="C465" s="54">
        <v>142300000</v>
      </c>
      <c r="D465" s="6">
        <f>SUM(D466:D467)</f>
        <v>0</v>
      </c>
      <c r="E465" s="7">
        <f>SUM(E466:E467)</f>
        <v>0</v>
      </c>
      <c r="F465" s="7">
        <f>SUM(F466:F467)</f>
        <v>0</v>
      </c>
      <c r="G465" s="7">
        <f>SUM(G466:G467)</f>
        <v>0</v>
      </c>
      <c r="H465" s="159">
        <f t="shared" si="18"/>
        <v>0</v>
      </c>
    </row>
    <row r="466" spans="2:8" ht="24.75" customHeight="1">
      <c r="B466" s="14" t="s">
        <v>35</v>
      </c>
      <c r="C466" s="49">
        <v>142310000</v>
      </c>
      <c r="D466" s="122"/>
      <c r="E466" s="123"/>
      <c r="F466" s="123"/>
      <c r="G466" s="123"/>
      <c r="H466" s="159">
        <f t="shared" si="18"/>
        <v>0</v>
      </c>
    </row>
    <row r="467" spans="2:8" ht="24.75" customHeight="1">
      <c r="B467" s="14" t="s">
        <v>36</v>
      </c>
      <c r="C467" s="49">
        <v>142320000</v>
      </c>
      <c r="D467" s="122"/>
      <c r="E467" s="123"/>
      <c r="F467" s="123"/>
      <c r="G467" s="123"/>
      <c r="H467" s="159">
        <f t="shared" si="18"/>
        <v>0</v>
      </c>
    </row>
    <row r="468" spans="2:8" ht="24.75" customHeight="1">
      <c r="B468" s="15" t="s">
        <v>29</v>
      </c>
      <c r="C468" s="54">
        <v>142400000</v>
      </c>
      <c r="D468" s="6">
        <f>SUM(D469:D470)</f>
        <v>0</v>
      </c>
      <c r="E468" s="7">
        <f>SUM(E469:E470)</f>
        <v>0</v>
      </c>
      <c r="F468" s="7">
        <f>SUM(F469:F470)</f>
        <v>0</v>
      </c>
      <c r="G468" s="7">
        <f>SUM(G469:G470)</f>
        <v>0</v>
      </c>
      <c r="H468" s="159">
        <f t="shared" si="18"/>
        <v>0</v>
      </c>
    </row>
    <row r="469" spans="2:8" ht="24.75" customHeight="1">
      <c r="B469" s="14" t="s">
        <v>37</v>
      </c>
      <c r="C469" s="49">
        <v>142410000</v>
      </c>
      <c r="D469" s="122"/>
      <c r="E469" s="123"/>
      <c r="F469" s="123"/>
      <c r="G469" s="123"/>
      <c r="H469" s="159">
        <f t="shared" si="18"/>
        <v>0</v>
      </c>
    </row>
    <row r="470" spans="2:8" ht="24.75" customHeight="1">
      <c r="B470" s="14" t="s">
        <v>38</v>
      </c>
      <c r="C470" s="49">
        <v>142420000</v>
      </c>
      <c r="D470" s="122"/>
      <c r="E470" s="123"/>
      <c r="F470" s="123"/>
      <c r="G470" s="123"/>
      <c r="H470" s="159">
        <f t="shared" si="18"/>
        <v>0</v>
      </c>
    </row>
    <row r="471" spans="2:8" ht="24.75" customHeight="1">
      <c r="B471" s="15" t="s">
        <v>30</v>
      </c>
      <c r="C471" s="54">
        <v>142500000</v>
      </c>
      <c r="D471" s="122"/>
      <c r="E471" s="123"/>
      <c r="F471" s="123"/>
      <c r="G471" s="123"/>
      <c r="H471" s="159">
        <f t="shared" si="18"/>
        <v>0</v>
      </c>
    </row>
    <row r="472" spans="2:8" ht="24.75" customHeight="1">
      <c r="B472" s="15" t="s">
        <v>31</v>
      </c>
      <c r="C472" s="54">
        <v>142600000</v>
      </c>
      <c r="D472" s="122"/>
      <c r="E472" s="123"/>
      <c r="F472" s="123"/>
      <c r="G472" s="123"/>
      <c r="H472" s="159">
        <f t="shared" si="18"/>
        <v>0</v>
      </c>
    </row>
    <row r="473" spans="2:8" ht="24.75" customHeight="1">
      <c r="B473" s="27" t="s">
        <v>145</v>
      </c>
      <c r="C473" s="58">
        <v>143000000</v>
      </c>
      <c r="D473" s="3">
        <f>SUM(D474,D479,D493,D496,D499,D500)</f>
        <v>0</v>
      </c>
      <c r="E473" s="151">
        <f>SUM(E474,E479,E493,E496,E499,E500)</f>
        <v>0</v>
      </c>
      <c r="F473" s="151">
        <f>SUM(F474,F479,F493,F496,F499,F500)</f>
        <v>0</v>
      </c>
      <c r="G473" s="151">
        <f>SUM(G474,G479,G493,G496,G499,G500)</f>
        <v>0</v>
      </c>
      <c r="H473" s="159">
        <f t="shared" si="18"/>
        <v>0</v>
      </c>
    </row>
    <row r="474" spans="2:8" ht="24.75" customHeight="1">
      <c r="B474" s="15" t="s">
        <v>17</v>
      </c>
      <c r="C474" s="54">
        <v>143100000</v>
      </c>
      <c r="D474" s="6">
        <f>SUM(D475:D476)</f>
        <v>0</v>
      </c>
      <c r="E474" s="7">
        <f>SUM(E475:E476)</f>
        <v>0</v>
      </c>
      <c r="F474" s="7">
        <f>SUM(F475:F476)</f>
        <v>0</v>
      </c>
      <c r="G474" s="7">
        <f>SUM(G475:G476)</f>
        <v>0</v>
      </c>
      <c r="H474" s="159">
        <f aca="true" t="shared" si="19" ref="H474:H545">SUM(D474:G474)</f>
        <v>0</v>
      </c>
    </row>
    <row r="475" spans="2:8" ht="24.75" customHeight="1">
      <c r="B475" s="14" t="s">
        <v>18</v>
      </c>
      <c r="C475" s="49">
        <v>143110000</v>
      </c>
      <c r="D475" s="122"/>
      <c r="E475" s="123"/>
      <c r="F475" s="123"/>
      <c r="G475" s="123"/>
      <c r="H475" s="159">
        <f t="shared" si="19"/>
        <v>0</v>
      </c>
    </row>
    <row r="476" spans="2:8" ht="24.75" customHeight="1">
      <c r="B476" s="14" t="s">
        <v>19</v>
      </c>
      <c r="C476" s="49">
        <v>143120000</v>
      </c>
      <c r="D476" s="6">
        <f>SUM(D477:D478)</f>
        <v>0</v>
      </c>
      <c r="E476" s="7">
        <f>SUM(E477:E478)</f>
        <v>0</v>
      </c>
      <c r="F476" s="7">
        <f>SUM(F477:F478)</f>
        <v>0</v>
      </c>
      <c r="G476" s="7">
        <f>SUM(G477:G478)</f>
        <v>0</v>
      </c>
      <c r="H476" s="159">
        <f t="shared" si="19"/>
        <v>0</v>
      </c>
    </row>
    <row r="477" spans="2:8" ht="24.75" customHeight="1">
      <c r="B477" s="16" t="s">
        <v>33</v>
      </c>
      <c r="C477" s="49">
        <v>143121000</v>
      </c>
      <c r="D477" s="122"/>
      <c r="E477" s="123"/>
      <c r="F477" s="123"/>
      <c r="G477" s="123"/>
      <c r="H477" s="159">
        <f t="shared" si="19"/>
        <v>0</v>
      </c>
    </row>
    <row r="478" spans="2:8" ht="24.75" customHeight="1">
      <c r="B478" s="16" t="s">
        <v>34</v>
      </c>
      <c r="C478" s="49">
        <v>143122000</v>
      </c>
      <c r="D478" s="122"/>
      <c r="E478" s="123"/>
      <c r="F478" s="123"/>
      <c r="G478" s="123"/>
      <c r="H478" s="159">
        <f t="shared" si="19"/>
        <v>0</v>
      </c>
    </row>
    <row r="479" spans="2:8" ht="24.75" customHeight="1">
      <c r="B479" s="15" t="s">
        <v>20</v>
      </c>
      <c r="C479" s="54">
        <v>143200000</v>
      </c>
      <c r="D479" s="6">
        <f>SUM(D480:D481)</f>
        <v>0</v>
      </c>
      <c r="E479" s="7">
        <f>SUM(E480:E481)</f>
        <v>0</v>
      </c>
      <c r="F479" s="7">
        <f>SUM(F480:F481)</f>
        <v>0</v>
      </c>
      <c r="G479" s="7">
        <f>SUM(G480:G481)</f>
        <v>0</v>
      </c>
      <c r="H479" s="159">
        <f t="shared" si="19"/>
        <v>0</v>
      </c>
    </row>
    <row r="480" spans="2:8" ht="24.75" customHeight="1">
      <c r="B480" s="14" t="s">
        <v>43</v>
      </c>
      <c r="C480" s="49">
        <v>143210000</v>
      </c>
      <c r="D480" s="122"/>
      <c r="E480" s="123"/>
      <c r="F480" s="123"/>
      <c r="G480" s="123"/>
      <c r="H480" s="159">
        <f t="shared" si="19"/>
        <v>0</v>
      </c>
    </row>
    <row r="481" spans="2:8" ht="24.75" customHeight="1">
      <c r="B481" s="14" t="s">
        <v>11</v>
      </c>
      <c r="C481" s="49">
        <v>143220000</v>
      </c>
      <c r="D481" s="6">
        <f>SUM(D482:D483)</f>
        <v>0</v>
      </c>
      <c r="E481" s="7">
        <f>SUM(E482:E483)</f>
        <v>0</v>
      </c>
      <c r="F481" s="7">
        <f>SUM(F482:F483)</f>
        <v>0</v>
      </c>
      <c r="G481" s="7">
        <f>SUM(G482:G483)</f>
        <v>0</v>
      </c>
      <c r="H481" s="159">
        <f t="shared" si="19"/>
        <v>0</v>
      </c>
    </row>
    <row r="482" spans="2:8" ht="24.75" customHeight="1">
      <c r="B482" s="16" t="s">
        <v>18</v>
      </c>
      <c r="C482" s="49">
        <v>143221000</v>
      </c>
      <c r="D482" s="126"/>
      <c r="E482" s="127"/>
      <c r="F482" s="127"/>
      <c r="G482" s="127"/>
      <c r="H482" s="159">
        <f t="shared" si="19"/>
        <v>0</v>
      </c>
    </row>
    <row r="483" spans="2:8" ht="24.75" customHeight="1">
      <c r="B483" s="16" t="s">
        <v>19</v>
      </c>
      <c r="C483" s="49">
        <v>143222000</v>
      </c>
      <c r="D483" s="126"/>
      <c r="E483" s="127"/>
      <c r="F483" s="127"/>
      <c r="G483" s="127"/>
      <c r="H483" s="159">
        <f t="shared" si="19"/>
        <v>0</v>
      </c>
    </row>
    <row r="484" spans="2:8" ht="24.75" customHeight="1">
      <c r="B484" s="14" t="s">
        <v>14</v>
      </c>
      <c r="C484" s="49">
        <v>143230000</v>
      </c>
      <c r="D484" s="6">
        <f>SUM(D485:D486)</f>
        <v>0</v>
      </c>
      <c r="E484" s="7">
        <f>SUM(E485:E486)</f>
        <v>0</v>
      </c>
      <c r="F484" s="7">
        <f>SUM(F485:F486)</f>
        <v>0</v>
      </c>
      <c r="G484" s="7">
        <f>SUM(G485:G486)</f>
        <v>0</v>
      </c>
      <c r="H484" s="159">
        <f t="shared" si="19"/>
        <v>0</v>
      </c>
    </row>
    <row r="485" spans="2:8" ht="24.75" customHeight="1">
      <c r="B485" s="16" t="s">
        <v>18</v>
      </c>
      <c r="C485" s="49">
        <v>143231000</v>
      </c>
      <c r="D485" s="126"/>
      <c r="E485" s="127"/>
      <c r="F485" s="127"/>
      <c r="G485" s="127"/>
      <c r="H485" s="159">
        <f t="shared" si="19"/>
        <v>0</v>
      </c>
    </row>
    <row r="486" spans="2:8" ht="24.75" customHeight="1">
      <c r="B486" s="16" t="s">
        <v>19</v>
      </c>
      <c r="C486" s="49">
        <v>143232000</v>
      </c>
      <c r="D486" s="126"/>
      <c r="E486" s="127"/>
      <c r="F486" s="127"/>
      <c r="G486" s="127"/>
      <c r="H486" s="159">
        <f t="shared" si="19"/>
        <v>0</v>
      </c>
    </row>
    <row r="487" spans="2:8" ht="24.75" customHeight="1">
      <c r="B487" s="14" t="s">
        <v>44</v>
      </c>
      <c r="C487" s="49">
        <v>143240000</v>
      </c>
      <c r="D487" s="6">
        <f>SUM(D488:D489)</f>
        <v>0</v>
      </c>
      <c r="E487" s="7">
        <f>SUM(E488:E489)</f>
        <v>0</v>
      </c>
      <c r="F487" s="7">
        <f>SUM(F488:F489)</f>
        <v>0</v>
      </c>
      <c r="G487" s="7">
        <f>SUM(G488:G489)</f>
        <v>0</v>
      </c>
      <c r="H487" s="159">
        <f t="shared" si="19"/>
        <v>0</v>
      </c>
    </row>
    <row r="488" spans="2:8" ht="24.75" customHeight="1">
      <c r="B488" s="16" t="s">
        <v>18</v>
      </c>
      <c r="C488" s="49">
        <v>143241000</v>
      </c>
      <c r="D488" s="126"/>
      <c r="E488" s="127"/>
      <c r="F488" s="127"/>
      <c r="G488" s="127"/>
      <c r="H488" s="159">
        <f t="shared" si="19"/>
        <v>0</v>
      </c>
    </row>
    <row r="489" spans="2:8" ht="24.75" customHeight="1">
      <c r="B489" s="16" t="s">
        <v>19</v>
      </c>
      <c r="C489" s="49">
        <v>143242000</v>
      </c>
      <c r="D489" s="126"/>
      <c r="E489" s="127"/>
      <c r="F489" s="127"/>
      <c r="G489" s="127"/>
      <c r="H489" s="159">
        <f t="shared" si="19"/>
        <v>0</v>
      </c>
    </row>
    <row r="490" spans="2:8" ht="24.75" customHeight="1">
      <c r="B490" s="14" t="s">
        <v>134</v>
      </c>
      <c r="C490" s="49">
        <v>143250000</v>
      </c>
      <c r="D490" s="6">
        <f>SUM(D491:D492)</f>
        <v>0</v>
      </c>
      <c r="E490" s="7">
        <f>SUM(E491:E492)</f>
        <v>0</v>
      </c>
      <c r="F490" s="7">
        <f>SUM(F491:F492)</f>
        <v>0</v>
      </c>
      <c r="G490" s="7">
        <f>SUM(G491:G492)</f>
        <v>0</v>
      </c>
      <c r="H490" s="159">
        <f t="shared" si="19"/>
        <v>0</v>
      </c>
    </row>
    <row r="491" spans="2:8" ht="24.75" customHeight="1">
      <c r="B491" s="16" t="s">
        <v>18</v>
      </c>
      <c r="C491" s="49">
        <v>143251000</v>
      </c>
      <c r="D491" s="126"/>
      <c r="E491" s="127"/>
      <c r="F491" s="127"/>
      <c r="G491" s="127"/>
      <c r="H491" s="159">
        <f t="shared" si="19"/>
        <v>0</v>
      </c>
    </row>
    <row r="492" spans="2:8" ht="24.75" customHeight="1">
      <c r="B492" s="16" t="s">
        <v>19</v>
      </c>
      <c r="C492" s="49">
        <v>143252000</v>
      </c>
      <c r="D492" s="126"/>
      <c r="E492" s="127"/>
      <c r="F492" s="127"/>
      <c r="G492" s="127"/>
      <c r="H492" s="159">
        <f t="shared" si="19"/>
        <v>0</v>
      </c>
    </row>
    <row r="493" spans="2:8" ht="24.75" customHeight="1">
      <c r="B493" s="15" t="s">
        <v>28</v>
      </c>
      <c r="C493" s="54">
        <v>143300000</v>
      </c>
      <c r="D493" s="6">
        <f>SUM(D494:D495)</f>
        <v>0</v>
      </c>
      <c r="E493" s="7">
        <f>SUM(E494:E495)</f>
        <v>0</v>
      </c>
      <c r="F493" s="7">
        <f>SUM(F494:F495)</f>
        <v>0</v>
      </c>
      <c r="G493" s="7">
        <f>SUM(G494:G495)</f>
        <v>0</v>
      </c>
      <c r="H493" s="159">
        <f t="shared" si="19"/>
        <v>0</v>
      </c>
    </row>
    <row r="494" spans="2:8" ht="24.75" customHeight="1">
      <c r="B494" s="14" t="s">
        <v>35</v>
      </c>
      <c r="C494" s="49">
        <v>143310000</v>
      </c>
      <c r="D494" s="122"/>
      <c r="E494" s="123"/>
      <c r="F494" s="123"/>
      <c r="G494" s="123"/>
      <c r="H494" s="159">
        <f t="shared" si="19"/>
        <v>0</v>
      </c>
    </row>
    <row r="495" spans="2:8" ht="24.75" customHeight="1">
      <c r="B495" s="14" t="s">
        <v>36</v>
      </c>
      <c r="C495" s="49">
        <v>143320000</v>
      </c>
      <c r="D495" s="122"/>
      <c r="E495" s="123"/>
      <c r="F495" s="123"/>
      <c r="G495" s="123"/>
      <c r="H495" s="159">
        <f t="shared" si="19"/>
        <v>0</v>
      </c>
    </row>
    <row r="496" spans="2:8" ht="24.75" customHeight="1">
      <c r="B496" s="15" t="s">
        <v>29</v>
      </c>
      <c r="C496" s="54">
        <v>143400000</v>
      </c>
      <c r="D496" s="6">
        <f>SUM(D497:D498)</f>
        <v>0</v>
      </c>
      <c r="E496" s="7">
        <f>SUM(E497:E498)</f>
        <v>0</v>
      </c>
      <c r="F496" s="7">
        <f>SUM(F497:F498)</f>
        <v>0</v>
      </c>
      <c r="G496" s="7">
        <f>SUM(G497:G498)</f>
        <v>0</v>
      </c>
      <c r="H496" s="159">
        <f t="shared" si="19"/>
        <v>0</v>
      </c>
    </row>
    <row r="497" spans="2:8" ht="24.75" customHeight="1">
      <c r="B497" s="14" t="s">
        <v>37</v>
      </c>
      <c r="C497" s="49">
        <v>143410000</v>
      </c>
      <c r="D497" s="122"/>
      <c r="E497" s="123"/>
      <c r="F497" s="123"/>
      <c r="G497" s="123"/>
      <c r="H497" s="159">
        <f t="shared" si="19"/>
        <v>0</v>
      </c>
    </row>
    <row r="498" spans="2:8" ht="24.75" customHeight="1">
      <c r="B498" s="14" t="s">
        <v>38</v>
      </c>
      <c r="C498" s="49">
        <v>143420000</v>
      </c>
      <c r="D498" s="122"/>
      <c r="E498" s="123"/>
      <c r="F498" s="123"/>
      <c r="G498" s="123"/>
      <c r="H498" s="159">
        <f t="shared" si="19"/>
        <v>0</v>
      </c>
    </row>
    <row r="499" spans="2:8" ht="24.75" customHeight="1">
      <c r="B499" s="15" t="s">
        <v>30</v>
      </c>
      <c r="C499" s="54">
        <v>143500000</v>
      </c>
      <c r="D499" s="122"/>
      <c r="E499" s="123"/>
      <c r="F499" s="123"/>
      <c r="G499" s="123"/>
      <c r="H499" s="159">
        <f t="shared" si="19"/>
        <v>0</v>
      </c>
    </row>
    <row r="500" spans="2:8" ht="24.75" customHeight="1">
      <c r="B500" s="15" t="s">
        <v>31</v>
      </c>
      <c r="C500" s="54">
        <v>143600000</v>
      </c>
      <c r="D500" s="122"/>
      <c r="E500" s="123"/>
      <c r="F500" s="123"/>
      <c r="G500" s="123"/>
      <c r="H500" s="159">
        <f t="shared" si="19"/>
        <v>0</v>
      </c>
    </row>
    <row r="501" spans="2:8" ht="24.75" customHeight="1">
      <c r="B501" s="11" t="s">
        <v>428</v>
      </c>
      <c r="C501" s="48">
        <v>150000000</v>
      </c>
      <c r="D501" s="104">
        <f>SUM(D502,D505,D506,D507,D543)</f>
        <v>0</v>
      </c>
      <c r="E501" s="104">
        <f>SUM(E502,E505,E506,E507,E543)</f>
        <v>0</v>
      </c>
      <c r="F501" s="104">
        <f>SUM(F502,F505,F506,F507,F543)</f>
        <v>0</v>
      </c>
      <c r="G501" s="104">
        <f>SUM(G502,G505,G506,G507,G543)</f>
        <v>0</v>
      </c>
      <c r="H501" s="159">
        <f t="shared" si="19"/>
        <v>0</v>
      </c>
    </row>
    <row r="502" spans="2:8" ht="24.75" customHeight="1">
      <c r="B502" s="18" t="s">
        <v>98</v>
      </c>
      <c r="C502" s="49">
        <v>151000000</v>
      </c>
      <c r="D502" s="6">
        <f>SUM(D503:D504)</f>
        <v>0</v>
      </c>
      <c r="E502" s="7">
        <f>SUM(E503:E504)</f>
        <v>0</v>
      </c>
      <c r="F502" s="7">
        <f>SUM(F503:F504)</f>
        <v>0</v>
      </c>
      <c r="G502" s="7">
        <f>SUM(G503:G504)</f>
        <v>0</v>
      </c>
      <c r="H502" s="159">
        <f t="shared" si="19"/>
        <v>0</v>
      </c>
    </row>
    <row r="503" spans="2:8" ht="24.75" customHeight="1">
      <c r="B503" s="13" t="s">
        <v>99</v>
      </c>
      <c r="C503" s="49">
        <v>151100000</v>
      </c>
      <c r="D503" s="122"/>
      <c r="E503" s="123"/>
      <c r="F503" s="123"/>
      <c r="G503" s="123"/>
      <c r="H503" s="159">
        <f t="shared" si="19"/>
        <v>0</v>
      </c>
    </row>
    <row r="504" spans="2:8" ht="24.75" customHeight="1">
      <c r="B504" s="13" t="s">
        <v>100</v>
      </c>
      <c r="C504" s="49">
        <v>151200000</v>
      </c>
      <c r="D504" s="122"/>
      <c r="E504" s="123"/>
      <c r="F504" s="123"/>
      <c r="G504" s="123"/>
      <c r="H504" s="159">
        <f t="shared" si="19"/>
        <v>0</v>
      </c>
    </row>
    <row r="505" spans="2:8" ht="24.75" customHeight="1">
      <c r="B505" s="18" t="s">
        <v>518</v>
      </c>
      <c r="C505" s="49" t="s">
        <v>522</v>
      </c>
      <c r="D505" s="122"/>
      <c r="E505" s="123"/>
      <c r="F505" s="123"/>
      <c r="G505" s="123"/>
      <c r="H505" s="159">
        <f t="shared" si="19"/>
        <v>0</v>
      </c>
    </row>
    <row r="506" spans="2:8" ht="24.75" customHeight="1">
      <c r="B506" s="18" t="s">
        <v>519</v>
      </c>
      <c r="C506" s="49" t="s">
        <v>523</v>
      </c>
      <c r="D506" s="122"/>
      <c r="E506" s="123"/>
      <c r="F506" s="123"/>
      <c r="G506" s="123"/>
      <c r="H506" s="159">
        <f t="shared" si="19"/>
        <v>0</v>
      </c>
    </row>
    <row r="507" spans="2:8" ht="24.75" customHeight="1">
      <c r="B507" s="18" t="s">
        <v>520</v>
      </c>
      <c r="C507" s="49">
        <v>154000000</v>
      </c>
      <c r="D507" s="6">
        <f>SUM(D508:D509,D534:D535)</f>
        <v>0</v>
      </c>
      <c r="E507" s="6">
        <f>SUM(E508:E509,E534:E535)</f>
        <v>0</v>
      </c>
      <c r="F507" s="6">
        <f>SUM(F508:F509,F534:F535)</f>
        <v>0</v>
      </c>
      <c r="G507" s="6">
        <f>SUM(G508:G509,G534:G535)</f>
        <v>0</v>
      </c>
      <c r="H507" s="159">
        <f t="shared" si="19"/>
        <v>0</v>
      </c>
    </row>
    <row r="508" spans="2:8" ht="24.75" customHeight="1">
      <c r="B508" s="13" t="s">
        <v>107</v>
      </c>
      <c r="C508" s="49">
        <v>154100000</v>
      </c>
      <c r="D508" s="122"/>
      <c r="E508" s="123"/>
      <c r="F508" s="123"/>
      <c r="G508" s="123"/>
      <c r="H508" s="159">
        <f t="shared" si="19"/>
        <v>0</v>
      </c>
    </row>
    <row r="509" spans="2:8" ht="24.75" customHeight="1">
      <c r="B509" s="13" t="s">
        <v>50</v>
      </c>
      <c r="C509" s="49">
        <v>154200000</v>
      </c>
      <c r="D509" s="6">
        <f>SUM(D510,D525)</f>
        <v>0</v>
      </c>
      <c r="E509" s="7">
        <f>SUM(E510,E525)</f>
        <v>0</v>
      </c>
      <c r="F509" s="7">
        <f>SUM(F510,F525)</f>
        <v>0</v>
      </c>
      <c r="G509" s="7">
        <f>SUM(G510,G525)</f>
        <v>0</v>
      </c>
      <c r="H509" s="159">
        <f t="shared" si="19"/>
        <v>0</v>
      </c>
    </row>
    <row r="510" spans="2:8" ht="24.75" customHeight="1">
      <c r="B510" s="36" t="s">
        <v>106</v>
      </c>
      <c r="C510" s="59">
        <v>154210000</v>
      </c>
      <c r="D510" s="39">
        <f>SUM(D511,D514,D521,D522:D524)</f>
        <v>0</v>
      </c>
      <c r="E510" s="136">
        <f>SUM(E511,E514,E521,E522:E524)</f>
        <v>0</v>
      </c>
      <c r="F510" s="136">
        <f>SUM(F511,F514,F521,F522:F524)</f>
        <v>0</v>
      </c>
      <c r="G510" s="136">
        <f>SUM(G511,G514,G521,G522:G524)</f>
        <v>0</v>
      </c>
      <c r="H510" s="159">
        <f t="shared" si="19"/>
        <v>0</v>
      </c>
    </row>
    <row r="511" spans="2:8" ht="24.75" customHeight="1">
      <c r="B511" s="37" t="s">
        <v>17</v>
      </c>
      <c r="C511" s="59">
        <v>154211000</v>
      </c>
      <c r="D511" s="39">
        <f>SUM(D512:D513)</f>
        <v>0</v>
      </c>
      <c r="E511" s="136">
        <f>SUM(E512:E513)</f>
        <v>0</v>
      </c>
      <c r="F511" s="136">
        <f>SUM(F512:F513)</f>
        <v>0</v>
      </c>
      <c r="G511" s="136">
        <f>SUM(G512:G513)</f>
        <v>0</v>
      </c>
      <c r="H511" s="159">
        <f t="shared" si="19"/>
        <v>0</v>
      </c>
    </row>
    <row r="512" spans="2:8" ht="24.75" customHeight="1">
      <c r="B512" s="38" t="s">
        <v>18</v>
      </c>
      <c r="C512" s="59">
        <v>154211100</v>
      </c>
      <c r="D512" s="107"/>
      <c r="E512" s="40"/>
      <c r="F512" s="40"/>
      <c r="G512" s="40"/>
      <c r="H512" s="159">
        <f t="shared" si="19"/>
        <v>0</v>
      </c>
    </row>
    <row r="513" spans="2:8" ht="24.75" customHeight="1">
      <c r="B513" s="38" t="s">
        <v>26</v>
      </c>
      <c r="C513" s="59">
        <v>154211200</v>
      </c>
      <c r="D513" s="39"/>
      <c r="E513" s="40"/>
      <c r="F513" s="40"/>
      <c r="G513" s="40"/>
      <c r="H513" s="159">
        <f t="shared" si="19"/>
        <v>0</v>
      </c>
    </row>
    <row r="514" spans="2:8" ht="24.75" customHeight="1">
      <c r="B514" s="37" t="s">
        <v>20</v>
      </c>
      <c r="C514" s="59">
        <v>154212000</v>
      </c>
      <c r="D514" s="39">
        <f>SUM(D515:D520)</f>
        <v>0</v>
      </c>
      <c r="E514" s="136">
        <f>SUM(E515:E520)</f>
        <v>0</v>
      </c>
      <c r="F514" s="136">
        <f>SUM(F515:F520)</f>
        <v>0</v>
      </c>
      <c r="G514" s="136">
        <f>SUM(G515:G520)</f>
        <v>0</v>
      </c>
      <c r="H514" s="159">
        <f t="shared" si="19"/>
        <v>0</v>
      </c>
    </row>
    <row r="515" spans="2:8" ht="24.75" customHeight="1">
      <c r="B515" s="38" t="s">
        <v>43</v>
      </c>
      <c r="C515" s="59">
        <v>154212100</v>
      </c>
      <c r="D515" s="107"/>
      <c r="E515" s="40"/>
      <c r="F515" s="40"/>
      <c r="G515" s="40"/>
      <c r="H515" s="159">
        <f t="shared" si="19"/>
        <v>0</v>
      </c>
    </row>
    <row r="516" spans="2:8" ht="24.75" customHeight="1">
      <c r="B516" s="38" t="s">
        <v>11</v>
      </c>
      <c r="C516" s="59">
        <v>154212200</v>
      </c>
      <c r="D516" s="107"/>
      <c r="E516" s="40"/>
      <c r="F516" s="40"/>
      <c r="G516" s="40"/>
      <c r="H516" s="159">
        <f t="shared" si="19"/>
        <v>0</v>
      </c>
    </row>
    <row r="517" spans="2:8" ht="24.75" customHeight="1">
      <c r="B517" s="38" t="s">
        <v>14</v>
      </c>
      <c r="C517" s="59">
        <v>154212300</v>
      </c>
      <c r="D517" s="128"/>
      <c r="E517" s="40"/>
      <c r="F517" s="40"/>
      <c r="G517" s="40"/>
      <c r="H517" s="159">
        <f t="shared" si="19"/>
        <v>0</v>
      </c>
    </row>
    <row r="518" spans="2:8" ht="24.75" customHeight="1">
      <c r="B518" s="38" t="s">
        <v>44</v>
      </c>
      <c r="C518" s="59">
        <v>154212400</v>
      </c>
      <c r="D518" s="107"/>
      <c r="E518" s="40"/>
      <c r="F518" s="40"/>
      <c r="G518" s="40"/>
      <c r="H518" s="159">
        <f t="shared" si="19"/>
        <v>0</v>
      </c>
    </row>
    <row r="519" spans="2:8" ht="24.75" customHeight="1">
      <c r="B519" s="38" t="s">
        <v>134</v>
      </c>
      <c r="C519" s="59">
        <v>154212500</v>
      </c>
      <c r="D519" s="107"/>
      <c r="E519" s="40"/>
      <c r="F519" s="40"/>
      <c r="G519" s="40"/>
      <c r="H519" s="159">
        <f t="shared" si="19"/>
        <v>0</v>
      </c>
    </row>
    <row r="520" spans="2:8" ht="24.75" customHeight="1">
      <c r="B520" s="38" t="s">
        <v>135</v>
      </c>
      <c r="C520" s="59">
        <v>154212600</v>
      </c>
      <c r="D520" s="107"/>
      <c r="E520" s="40"/>
      <c r="F520" s="40"/>
      <c r="G520" s="40"/>
      <c r="H520" s="159">
        <f t="shared" si="19"/>
        <v>0</v>
      </c>
    </row>
    <row r="521" spans="2:8" ht="24.75" customHeight="1">
      <c r="B521" s="37" t="s">
        <v>136</v>
      </c>
      <c r="C521" s="59">
        <v>154213000</v>
      </c>
      <c r="D521" s="107"/>
      <c r="E521" s="40"/>
      <c r="F521" s="40"/>
      <c r="G521" s="40"/>
      <c r="H521" s="159">
        <f t="shared" si="19"/>
        <v>0</v>
      </c>
    </row>
    <row r="522" spans="2:8" ht="24.75" customHeight="1">
      <c r="B522" s="37" t="s">
        <v>137</v>
      </c>
      <c r="C522" s="59">
        <v>154214000</v>
      </c>
      <c r="D522" s="107"/>
      <c r="E522" s="40"/>
      <c r="F522" s="40"/>
      <c r="G522" s="40"/>
      <c r="H522" s="159">
        <f t="shared" si="19"/>
        <v>0</v>
      </c>
    </row>
    <row r="523" spans="2:8" ht="24.75" customHeight="1">
      <c r="B523" s="37" t="s">
        <v>30</v>
      </c>
      <c r="C523" s="59">
        <v>154215000</v>
      </c>
      <c r="D523" s="107"/>
      <c r="E523" s="40"/>
      <c r="F523" s="40"/>
      <c r="G523" s="40"/>
      <c r="H523" s="159">
        <f t="shared" si="19"/>
        <v>0</v>
      </c>
    </row>
    <row r="524" spans="2:8" ht="24.75" customHeight="1">
      <c r="B524" s="37" t="s">
        <v>138</v>
      </c>
      <c r="C524" s="59">
        <v>154216000</v>
      </c>
      <c r="D524" s="107"/>
      <c r="E524" s="40"/>
      <c r="F524" s="40"/>
      <c r="G524" s="40"/>
      <c r="H524" s="159">
        <f t="shared" si="19"/>
        <v>0</v>
      </c>
    </row>
    <row r="525" spans="2:8" ht="24.75" customHeight="1">
      <c r="B525" s="36" t="s">
        <v>122</v>
      </c>
      <c r="C525" s="59">
        <v>154220000</v>
      </c>
      <c r="D525" s="39">
        <f>SUM(D526,D533)</f>
        <v>0</v>
      </c>
      <c r="E525" s="136">
        <f>SUM(E526,E533)</f>
        <v>0</v>
      </c>
      <c r="F525" s="136">
        <f>SUM(F526,F533)</f>
        <v>0</v>
      </c>
      <c r="G525" s="136">
        <f>SUM(G526,G533)</f>
        <v>0</v>
      </c>
      <c r="H525" s="159">
        <f t="shared" si="19"/>
        <v>0</v>
      </c>
    </row>
    <row r="526" spans="2:8" ht="24.75" customHeight="1">
      <c r="B526" s="37" t="s">
        <v>146</v>
      </c>
      <c r="C526" s="59">
        <v>154221000</v>
      </c>
      <c r="D526" s="39">
        <f>SUM(D527:D532)</f>
        <v>0</v>
      </c>
      <c r="E526" s="136">
        <f>SUM(E527:E532)</f>
        <v>0</v>
      </c>
      <c r="F526" s="136">
        <f>SUM(F527:F532)</f>
        <v>0</v>
      </c>
      <c r="G526" s="136">
        <f>SUM(G527:G532)</f>
        <v>0</v>
      </c>
      <c r="H526" s="159">
        <f t="shared" si="19"/>
        <v>0</v>
      </c>
    </row>
    <row r="527" spans="2:8" ht="24.75" customHeight="1">
      <c r="B527" s="38" t="s">
        <v>43</v>
      </c>
      <c r="C527" s="59">
        <v>154221100</v>
      </c>
      <c r="D527" s="107"/>
      <c r="E527" s="40"/>
      <c r="F527" s="40"/>
      <c r="G527" s="40"/>
      <c r="H527" s="159">
        <f t="shared" si="19"/>
        <v>0</v>
      </c>
    </row>
    <row r="528" spans="2:8" ht="24.75" customHeight="1">
      <c r="B528" s="38" t="s">
        <v>11</v>
      </c>
      <c r="C528" s="59">
        <v>154221200</v>
      </c>
      <c r="D528" s="107"/>
      <c r="E528" s="40"/>
      <c r="F528" s="40"/>
      <c r="G528" s="40"/>
      <c r="H528" s="159">
        <f t="shared" si="19"/>
        <v>0</v>
      </c>
    </row>
    <row r="529" spans="2:8" ht="24.75" customHeight="1">
      <c r="B529" s="38" t="s">
        <v>14</v>
      </c>
      <c r="C529" s="59">
        <v>154221300</v>
      </c>
      <c r="D529" s="128"/>
      <c r="E529" s="40"/>
      <c r="F529" s="40"/>
      <c r="G529" s="40"/>
      <c r="H529" s="159">
        <f t="shared" si="19"/>
        <v>0</v>
      </c>
    </row>
    <row r="530" spans="2:8" ht="24.75" customHeight="1">
      <c r="B530" s="38" t="s">
        <v>44</v>
      </c>
      <c r="C530" s="59">
        <v>154221400</v>
      </c>
      <c r="D530" s="107"/>
      <c r="E530" s="40"/>
      <c r="F530" s="40"/>
      <c r="G530" s="40"/>
      <c r="H530" s="159">
        <f t="shared" si="19"/>
        <v>0</v>
      </c>
    </row>
    <row r="531" spans="2:8" ht="24.75" customHeight="1">
      <c r="B531" s="38" t="s">
        <v>134</v>
      </c>
      <c r="C531" s="59">
        <v>154221500</v>
      </c>
      <c r="D531" s="107"/>
      <c r="E531" s="40"/>
      <c r="F531" s="40"/>
      <c r="G531" s="40"/>
      <c r="H531" s="159">
        <f t="shared" si="19"/>
        <v>0</v>
      </c>
    </row>
    <row r="532" spans="2:8" ht="24.75" customHeight="1">
      <c r="B532" s="38" t="s">
        <v>135</v>
      </c>
      <c r="C532" s="59">
        <v>154221600</v>
      </c>
      <c r="D532" s="107"/>
      <c r="E532" s="40"/>
      <c r="F532" s="40"/>
      <c r="G532" s="40"/>
      <c r="H532" s="159">
        <f t="shared" si="19"/>
        <v>0</v>
      </c>
    </row>
    <row r="533" spans="2:8" ht="24.75" customHeight="1">
      <c r="B533" s="37" t="s">
        <v>140</v>
      </c>
      <c r="C533" s="60">
        <v>154222000</v>
      </c>
      <c r="D533" s="107"/>
      <c r="E533" s="40"/>
      <c r="F533" s="40"/>
      <c r="G533" s="40"/>
      <c r="H533" s="159">
        <f t="shared" si="19"/>
        <v>0</v>
      </c>
    </row>
    <row r="534" spans="2:8" ht="24.75" customHeight="1">
      <c r="B534" s="35" t="s">
        <v>51</v>
      </c>
      <c r="C534" s="57">
        <v>154300000</v>
      </c>
      <c r="D534" s="122"/>
      <c r="E534" s="123"/>
      <c r="F534" s="123"/>
      <c r="G534" s="123"/>
      <c r="H534" s="159">
        <f t="shared" si="19"/>
        <v>0</v>
      </c>
    </row>
    <row r="535" spans="2:8" ht="24.75" customHeight="1">
      <c r="B535" s="13" t="s">
        <v>108</v>
      </c>
      <c r="C535" s="49">
        <v>154400000</v>
      </c>
      <c r="D535" s="122">
        <f>SUM(D537:D542)</f>
        <v>0</v>
      </c>
      <c r="E535" s="185">
        <f>SUM(E537:E542)</f>
        <v>0</v>
      </c>
      <c r="F535" s="123">
        <f>SUM(F537:F542)</f>
        <v>0</v>
      </c>
      <c r="G535" s="184">
        <f>SUM(G537:G542)</f>
        <v>0</v>
      </c>
      <c r="H535" s="159">
        <f t="shared" si="19"/>
        <v>0</v>
      </c>
    </row>
    <row r="536" spans="2:8" ht="24.75" customHeight="1">
      <c r="B536" s="14" t="s">
        <v>476</v>
      </c>
      <c r="C536" s="49">
        <v>154410000</v>
      </c>
      <c r="D536" s="122"/>
      <c r="E536" s="184"/>
      <c r="F536" s="184"/>
      <c r="G536" s="184"/>
      <c r="H536" s="159"/>
    </row>
    <row r="537" spans="2:8" ht="24.75" customHeight="1">
      <c r="B537" s="14" t="s">
        <v>486</v>
      </c>
      <c r="C537" s="49">
        <v>154420000</v>
      </c>
      <c r="D537" s="122"/>
      <c r="E537" s="123"/>
      <c r="F537" s="123"/>
      <c r="G537" s="123"/>
      <c r="H537" s="159">
        <f t="shared" si="19"/>
        <v>0</v>
      </c>
    </row>
    <row r="538" spans="2:8" ht="24.75" customHeight="1">
      <c r="B538" s="14" t="s">
        <v>487</v>
      </c>
      <c r="C538" s="49">
        <v>154430000</v>
      </c>
      <c r="D538" s="122"/>
      <c r="E538" s="123"/>
      <c r="F538" s="123"/>
      <c r="G538" s="123"/>
      <c r="H538" s="159">
        <f t="shared" si="19"/>
        <v>0</v>
      </c>
    </row>
    <row r="539" spans="2:8" ht="24.75" customHeight="1">
      <c r="B539" s="14" t="s">
        <v>488</v>
      </c>
      <c r="C539" s="49">
        <v>154440000</v>
      </c>
      <c r="D539" s="122"/>
      <c r="E539" s="123"/>
      <c r="F539" s="123"/>
      <c r="G539" s="123"/>
      <c r="H539" s="159">
        <f t="shared" si="19"/>
        <v>0</v>
      </c>
    </row>
    <row r="540" spans="2:8" ht="24.75" customHeight="1">
      <c r="B540" s="14" t="s">
        <v>489</v>
      </c>
      <c r="C540" s="49">
        <v>154450000</v>
      </c>
      <c r="D540" s="122"/>
      <c r="E540" s="123"/>
      <c r="F540" s="123"/>
      <c r="G540" s="123"/>
      <c r="H540" s="159">
        <f t="shared" si="19"/>
        <v>0</v>
      </c>
    </row>
    <row r="541" spans="2:8" ht="24.75" customHeight="1">
      <c r="B541" s="14" t="s">
        <v>490</v>
      </c>
      <c r="C541" s="49">
        <v>154460000</v>
      </c>
      <c r="D541" s="122"/>
      <c r="E541" s="123"/>
      <c r="F541" s="123"/>
      <c r="G541" s="123"/>
      <c r="H541" s="159">
        <f t="shared" si="19"/>
        <v>0</v>
      </c>
    </row>
    <row r="542" spans="2:8" ht="24.75" customHeight="1">
      <c r="B542" s="14" t="s">
        <v>491</v>
      </c>
      <c r="C542" s="44">
        <v>154470000</v>
      </c>
      <c r="D542" s="122"/>
      <c r="E542" s="123"/>
      <c r="F542" s="123"/>
      <c r="G542" s="123"/>
      <c r="H542" s="159">
        <f t="shared" si="19"/>
        <v>0</v>
      </c>
    </row>
    <row r="543" spans="2:8" ht="24.75" customHeight="1">
      <c r="B543" s="18" t="s">
        <v>521</v>
      </c>
      <c r="C543" s="49">
        <v>155000000</v>
      </c>
      <c r="D543" s="6">
        <f>SUM(D544:D547)</f>
        <v>0</v>
      </c>
      <c r="E543" s="7">
        <f>SUM(E544:E547)</f>
        <v>0</v>
      </c>
      <c r="F543" s="7">
        <f>SUM(F544:F547)</f>
        <v>0</v>
      </c>
      <c r="G543" s="7">
        <f>SUM(G544:G547)</f>
        <v>0</v>
      </c>
      <c r="H543" s="159">
        <f t="shared" si="19"/>
        <v>0</v>
      </c>
    </row>
    <row r="544" spans="2:8" ht="24.75" customHeight="1">
      <c r="B544" s="13" t="s">
        <v>109</v>
      </c>
      <c r="C544" s="49">
        <v>155100000</v>
      </c>
      <c r="D544" s="122"/>
      <c r="E544" s="123"/>
      <c r="F544" s="123"/>
      <c r="G544" s="123"/>
      <c r="H544" s="159">
        <f t="shared" si="19"/>
        <v>0</v>
      </c>
    </row>
    <row r="545" spans="2:8" ht="24.75" customHeight="1">
      <c r="B545" s="13" t="s">
        <v>53</v>
      </c>
      <c r="C545" s="49">
        <v>155200000</v>
      </c>
      <c r="D545" s="122"/>
      <c r="E545" s="123"/>
      <c r="F545" s="123"/>
      <c r="G545" s="123"/>
      <c r="H545" s="159">
        <f t="shared" si="19"/>
        <v>0</v>
      </c>
    </row>
    <row r="546" spans="2:8" ht="24.75" customHeight="1">
      <c r="B546" s="13" t="s">
        <v>51</v>
      </c>
      <c r="C546" s="49">
        <v>155300000</v>
      </c>
      <c r="D546" s="122"/>
      <c r="E546" s="123"/>
      <c r="F546" s="123"/>
      <c r="G546" s="123"/>
      <c r="H546" s="159">
        <f aca="true" t="shared" si="20" ref="H546:H609">SUM(D546:G546)</f>
        <v>0</v>
      </c>
    </row>
    <row r="547" spans="2:8" ht="24.75" customHeight="1">
      <c r="B547" s="13" t="s">
        <v>110</v>
      </c>
      <c r="C547" s="49">
        <v>155400000</v>
      </c>
      <c r="D547" s="122"/>
      <c r="E547" s="123"/>
      <c r="F547" s="123"/>
      <c r="G547" s="123"/>
      <c r="H547" s="159">
        <f t="shared" si="20"/>
        <v>0</v>
      </c>
    </row>
    <row r="548" spans="2:8" ht="24.75" customHeight="1">
      <c r="B548" s="11" t="s">
        <v>429</v>
      </c>
      <c r="C548" s="48">
        <v>160000000</v>
      </c>
      <c r="D548" s="104">
        <f>SUM(D549,D585,D621,D622,D623,D624)</f>
        <v>0</v>
      </c>
      <c r="E548" s="149">
        <f>SUM(E549,E585,E621,E622,E623,E624)</f>
        <v>0</v>
      </c>
      <c r="F548" s="149">
        <f>SUM(F549,F585,F621,F622,F623,F624)</f>
        <v>0</v>
      </c>
      <c r="G548" s="149">
        <f>SUM(G549,G585,G621,G622,G623,G624)</f>
        <v>0</v>
      </c>
      <c r="H548" s="159">
        <f t="shared" si="20"/>
        <v>0</v>
      </c>
    </row>
    <row r="549" spans="2:8" ht="24.75" customHeight="1">
      <c r="B549" s="12" t="s">
        <v>45</v>
      </c>
      <c r="C549" s="48">
        <v>161000000</v>
      </c>
      <c r="D549" s="104">
        <f>SUM(D550,D555,D572,D575,D578,D579,D584)</f>
        <v>0</v>
      </c>
      <c r="E549" s="149">
        <f>SUM(E550,E555,E572,E575,E578,E579,E584)</f>
        <v>0</v>
      </c>
      <c r="F549" s="149">
        <f>SUM(F550,F555,F572,F575,F578,F579,F584)</f>
        <v>0</v>
      </c>
      <c r="G549" s="149">
        <f>SUM(G550,G555,G572,G575,G578,G579,G584)</f>
        <v>0</v>
      </c>
      <c r="H549" s="159">
        <f t="shared" si="20"/>
        <v>0</v>
      </c>
    </row>
    <row r="550" spans="2:8" ht="24.75" customHeight="1">
      <c r="B550" s="15" t="s">
        <v>17</v>
      </c>
      <c r="C550" s="54">
        <v>161100000</v>
      </c>
      <c r="D550" s="6">
        <f>SUM(D551:D552)</f>
        <v>0</v>
      </c>
      <c r="E550" s="7">
        <f>SUM(E551:E552)</f>
        <v>0</v>
      </c>
      <c r="F550" s="7">
        <f>SUM(F551:F552)</f>
        <v>0</v>
      </c>
      <c r="G550" s="7">
        <f>SUM(G551:G552)</f>
        <v>0</v>
      </c>
      <c r="H550" s="159">
        <f t="shared" si="20"/>
        <v>0</v>
      </c>
    </row>
    <row r="551" spans="2:8" ht="24.75" customHeight="1">
      <c r="B551" s="14" t="s">
        <v>18</v>
      </c>
      <c r="C551" s="49">
        <v>161110000</v>
      </c>
      <c r="D551" s="6"/>
      <c r="E551" s="7"/>
      <c r="F551" s="7"/>
      <c r="G551" s="7"/>
      <c r="H551" s="159">
        <f t="shared" si="20"/>
        <v>0</v>
      </c>
    </row>
    <row r="552" spans="2:8" ht="24.75" customHeight="1">
      <c r="B552" s="14" t="s">
        <v>26</v>
      </c>
      <c r="C552" s="49">
        <v>161120000</v>
      </c>
      <c r="D552" s="6">
        <f>SUM(D553:D554)</f>
        <v>0</v>
      </c>
      <c r="E552" s="7">
        <f>SUM(E553:E554)</f>
        <v>0</v>
      </c>
      <c r="F552" s="7">
        <f>SUM(F553:F554)</f>
        <v>0</v>
      </c>
      <c r="G552" s="7">
        <f>SUM(G553:G554)</f>
        <v>0</v>
      </c>
      <c r="H552" s="159">
        <f t="shared" si="20"/>
        <v>0</v>
      </c>
    </row>
    <row r="553" spans="2:8" ht="24.75" customHeight="1">
      <c r="B553" s="16" t="s">
        <v>33</v>
      </c>
      <c r="C553" s="49">
        <v>161121000</v>
      </c>
      <c r="D553" s="122"/>
      <c r="E553" s="123"/>
      <c r="F553" s="123"/>
      <c r="G553" s="123"/>
      <c r="H553" s="159">
        <f t="shared" si="20"/>
        <v>0</v>
      </c>
    </row>
    <row r="554" spans="2:8" ht="24.75" customHeight="1">
      <c r="B554" s="16" t="s">
        <v>34</v>
      </c>
      <c r="C554" s="49">
        <v>161122000</v>
      </c>
      <c r="D554" s="122"/>
      <c r="E554" s="123"/>
      <c r="F554" s="123"/>
      <c r="G554" s="123"/>
      <c r="H554" s="159">
        <f t="shared" si="20"/>
        <v>0</v>
      </c>
    </row>
    <row r="555" spans="2:8" ht="24.75" customHeight="1">
      <c r="B555" s="15" t="s">
        <v>20</v>
      </c>
      <c r="C555" s="54">
        <v>161200000</v>
      </c>
      <c r="D555" s="6">
        <f>SUM(D556,D559,D562,D565)</f>
        <v>0</v>
      </c>
      <c r="E555" s="7">
        <f>SUM(E556,E559,E562,E565)</f>
        <v>0</v>
      </c>
      <c r="F555" s="7">
        <f>SUM(F556,F559,F562,F565)</f>
        <v>0</v>
      </c>
      <c r="G555" s="7">
        <f>SUM(G556,G559,G562,G565)</f>
        <v>0</v>
      </c>
      <c r="H555" s="159">
        <f t="shared" si="20"/>
        <v>0</v>
      </c>
    </row>
    <row r="556" spans="2:8" ht="24.75" customHeight="1">
      <c r="B556" s="14" t="s">
        <v>21</v>
      </c>
      <c r="C556" s="49">
        <v>161210000</v>
      </c>
      <c r="D556" s="6">
        <f>SUM(D557:D558)</f>
        <v>0</v>
      </c>
      <c r="E556" s="7">
        <f>SUM(E557:E558)</f>
        <v>0</v>
      </c>
      <c r="F556" s="7">
        <f>SUM(F557:F558)</f>
        <v>0</v>
      </c>
      <c r="G556" s="7">
        <f>SUM(G557:G558)</f>
        <v>0</v>
      </c>
      <c r="H556" s="159">
        <f t="shared" si="20"/>
        <v>0</v>
      </c>
    </row>
    <row r="557" spans="2:8" ht="24.75" customHeight="1">
      <c r="B557" s="16" t="s">
        <v>18</v>
      </c>
      <c r="C557" s="49">
        <v>161211000</v>
      </c>
      <c r="D557" s="122"/>
      <c r="E557" s="123"/>
      <c r="F557" s="123"/>
      <c r="G557" s="123"/>
      <c r="H557" s="159">
        <f t="shared" si="20"/>
        <v>0</v>
      </c>
    </row>
    <row r="558" spans="2:8" ht="24.75" customHeight="1">
      <c r="B558" s="16" t="s">
        <v>26</v>
      </c>
      <c r="C558" s="49">
        <v>161212000</v>
      </c>
      <c r="D558" s="122"/>
      <c r="E558" s="123"/>
      <c r="F558" s="123"/>
      <c r="G558" s="123"/>
      <c r="H558" s="159">
        <f t="shared" si="20"/>
        <v>0</v>
      </c>
    </row>
    <row r="559" spans="2:8" ht="24.75" customHeight="1">
      <c r="B559" s="14" t="s">
        <v>22</v>
      </c>
      <c r="C559" s="49">
        <v>161220000</v>
      </c>
      <c r="D559" s="6">
        <f>SUM(D560:D561)</f>
        <v>0</v>
      </c>
      <c r="E559" s="7">
        <f>SUM(E560:E561)</f>
        <v>0</v>
      </c>
      <c r="F559" s="7">
        <f>SUM(F560:F561)</f>
        <v>0</v>
      </c>
      <c r="G559" s="7">
        <f>SUM(G560:G561)</f>
        <v>0</v>
      </c>
      <c r="H559" s="159">
        <f t="shared" si="20"/>
        <v>0</v>
      </c>
    </row>
    <row r="560" spans="2:8" ht="24.75" customHeight="1">
      <c r="B560" s="16" t="s">
        <v>18</v>
      </c>
      <c r="C560" s="49">
        <v>161221000</v>
      </c>
      <c r="D560" s="122"/>
      <c r="E560" s="123"/>
      <c r="F560" s="123"/>
      <c r="G560" s="123"/>
      <c r="H560" s="159">
        <f t="shared" si="20"/>
        <v>0</v>
      </c>
    </row>
    <row r="561" spans="2:8" ht="24.75" customHeight="1">
      <c r="B561" s="16" t="s">
        <v>26</v>
      </c>
      <c r="C561" s="49">
        <v>161222000</v>
      </c>
      <c r="D561" s="122"/>
      <c r="E561" s="123"/>
      <c r="F561" s="123"/>
      <c r="G561" s="123"/>
      <c r="H561" s="159">
        <f t="shared" si="20"/>
        <v>0</v>
      </c>
    </row>
    <row r="562" spans="2:8" ht="24.75" customHeight="1">
      <c r="B562" s="14" t="s">
        <v>23</v>
      </c>
      <c r="C562" s="49">
        <v>161230000</v>
      </c>
      <c r="D562" s="6">
        <f>SUM(D563:D564)</f>
        <v>0</v>
      </c>
      <c r="E562" s="7">
        <f>SUM(E563:E564)</f>
        <v>0</v>
      </c>
      <c r="F562" s="7">
        <f>SUM(F563:F564)</f>
        <v>0</v>
      </c>
      <c r="G562" s="7">
        <f>SUM(G563:G564)</f>
        <v>0</v>
      </c>
      <c r="H562" s="159">
        <f t="shared" si="20"/>
        <v>0</v>
      </c>
    </row>
    <row r="563" spans="2:8" ht="24.75" customHeight="1">
      <c r="B563" s="16" t="s">
        <v>18</v>
      </c>
      <c r="C563" s="49">
        <v>161231000</v>
      </c>
      <c r="D563" s="122"/>
      <c r="E563" s="123"/>
      <c r="F563" s="123"/>
      <c r="G563" s="123"/>
      <c r="H563" s="159">
        <f t="shared" si="20"/>
        <v>0</v>
      </c>
    </row>
    <row r="564" spans="2:8" ht="24.75" customHeight="1">
      <c r="B564" s="16" t="s">
        <v>26</v>
      </c>
      <c r="C564" s="49">
        <v>161232000</v>
      </c>
      <c r="D564" s="122"/>
      <c r="E564" s="123"/>
      <c r="F564" s="123"/>
      <c r="G564" s="123"/>
      <c r="H564" s="159">
        <f t="shared" si="20"/>
        <v>0</v>
      </c>
    </row>
    <row r="565" spans="2:8" ht="24.75" customHeight="1">
      <c r="B565" s="14" t="s">
        <v>105</v>
      </c>
      <c r="C565" s="49">
        <v>161240000</v>
      </c>
      <c r="D565" s="6">
        <f>SUM(D566,D569)</f>
        <v>0</v>
      </c>
      <c r="E565" s="7">
        <f>SUM(E566,E569)</f>
        <v>0</v>
      </c>
      <c r="F565" s="7">
        <f>SUM(F566,F569)</f>
        <v>0</v>
      </c>
      <c r="G565" s="7">
        <f>SUM(G566,G569)</f>
        <v>0</v>
      </c>
      <c r="H565" s="159">
        <f t="shared" si="20"/>
        <v>0</v>
      </c>
    </row>
    <row r="566" spans="2:8" ht="24.75" customHeight="1">
      <c r="B566" s="16" t="s">
        <v>25</v>
      </c>
      <c r="C566" s="49">
        <v>161241000</v>
      </c>
      <c r="D566" s="6">
        <f>SUM(D567:D568)</f>
        <v>0</v>
      </c>
      <c r="E566" s="7">
        <f>SUM(E567:E568)</f>
        <v>0</v>
      </c>
      <c r="F566" s="7">
        <f>SUM(F567:F568)</f>
        <v>0</v>
      </c>
      <c r="G566" s="7">
        <f>SUM(G567:G568)</f>
        <v>0</v>
      </c>
      <c r="H566" s="159">
        <f t="shared" si="20"/>
        <v>0</v>
      </c>
    </row>
    <row r="567" spans="2:8" ht="24.75" customHeight="1">
      <c r="B567" s="17" t="s">
        <v>18</v>
      </c>
      <c r="C567" s="49">
        <v>161241100</v>
      </c>
      <c r="D567" s="122"/>
      <c r="E567" s="123"/>
      <c r="F567" s="123"/>
      <c r="G567" s="123"/>
      <c r="H567" s="159">
        <f t="shared" si="20"/>
        <v>0</v>
      </c>
    </row>
    <row r="568" spans="2:8" ht="24.75" customHeight="1">
      <c r="B568" s="17" t="s">
        <v>26</v>
      </c>
      <c r="C568" s="49">
        <v>161241200</v>
      </c>
      <c r="D568" s="122"/>
      <c r="E568" s="123"/>
      <c r="F568" s="123"/>
      <c r="G568" s="123"/>
      <c r="H568" s="159">
        <f t="shared" si="20"/>
        <v>0</v>
      </c>
    </row>
    <row r="569" spans="2:8" ht="24.75" customHeight="1">
      <c r="B569" s="16" t="s">
        <v>27</v>
      </c>
      <c r="C569" s="49">
        <v>161242000</v>
      </c>
      <c r="D569" s="6">
        <f>SUM(D570:D571)</f>
        <v>0</v>
      </c>
      <c r="E569" s="7">
        <f>SUM(E570:E571)</f>
        <v>0</v>
      </c>
      <c r="F569" s="7">
        <f>SUM(F570:F571)</f>
        <v>0</v>
      </c>
      <c r="G569" s="7">
        <f>SUM(G570:G571)</f>
        <v>0</v>
      </c>
      <c r="H569" s="159">
        <f t="shared" si="20"/>
        <v>0</v>
      </c>
    </row>
    <row r="570" spans="2:8" ht="24.75" customHeight="1">
      <c r="B570" s="17" t="s">
        <v>18</v>
      </c>
      <c r="C570" s="49">
        <v>161242100</v>
      </c>
      <c r="D570" s="122"/>
      <c r="E570" s="123"/>
      <c r="F570" s="123"/>
      <c r="G570" s="123"/>
      <c r="H570" s="159">
        <f t="shared" si="20"/>
        <v>0</v>
      </c>
    </row>
    <row r="571" spans="2:8" ht="24.75" customHeight="1">
      <c r="B571" s="17" t="s">
        <v>26</v>
      </c>
      <c r="C571" s="49">
        <v>161242200</v>
      </c>
      <c r="D571" s="122"/>
      <c r="E571" s="123"/>
      <c r="F571" s="123"/>
      <c r="G571" s="123"/>
      <c r="H571" s="159">
        <f t="shared" si="20"/>
        <v>0</v>
      </c>
    </row>
    <row r="572" spans="2:8" ht="24.75" customHeight="1">
      <c r="B572" s="15" t="s">
        <v>28</v>
      </c>
      <c r="C572" s="54">
        <v>161300000</v>
      </c>
      <c r="D572" s="6">
        <f>SUM(D573:D574)</f>
        <v>0</v>
      </c>
      <c r="E572" s="7">
        <f>SUM(E573:E574)</f>
        <v>0</v>
      </c>
      <c r="F572" s="7">
        <f>SUM(F573:F574)</f>
        <v>0</v>
      </c>
      <c r="G572" s="7">
        <f>SUM(G573:G574)</f>
        <v>0</v>
      </c>
      <c r="H572" s="159">
        <f t="shared" si="20"/>
        <v>0</v>
      </c>
    </row>
    <row r="573" spans="2:8" ht="24.75" customHeight="1">
      <c r="B573" s="14" t="s">
        <v>35</v>
      </c>
      <c r="C573" s="49">
        <v>161310000</v>
      </c>
      <c r="D573" s="122"/>
      <c r="E573" s="123"/>
      <c r="F573" s="123"/>
      <c r="G573" s="123"/>
      <c r="H573" s="159">
        <f t="shared" si="20"/>
        <v>0</v>
      </c>
    </row>
    <row r="574" spans="2:8" ht="24.75" customHeight="1">
      <c r="B574" s="14" t="s">
        <v>36</v>
      </c>
      <c r="C574" s="49">
        <v>161320000</v>
      </c>
      <c r="D574" s="122"/>
      <c r="E574" s="123"/>
      <c r="F574" s="123"/>
      <c r="G574" s="123"/>
      <c r="H574" s="159">
        <f t="shared" si="20"/>
        <v>0</v>
      </c>
    </row>
    <row r="575" spans="2:8" ht="24.75" customHeight="1">
      <c r="B575" s="15" t="s">
        <v>29</v>
      </c>
      <c r="C575" s="54">
        <v>161400000</v>
      </c>
      <c r="D575" s="6">
        <f>SUM(D576:D577)</f>
        <v>0</v>
      </c>
      <c r="E575" s="7">
        <f>SUM(E576:E577)</f>
        <v>0</v>
      </c>
      <c r="F575" s="7">
        <f>SUM(F576:F577)</f>
        <v>0</v>
      </c>
      <c r="G575" s="7">
        <f>SUM(G576:G577)</f>
        <v>0</v>
      </c>
      <c r="H575" s="159">
        <f t="shared" si="20"/>
        <v>0</v>
      </c>
    </row>
    <row r="576" spans="2:8" ht="24.75" customHeight="1">
      <c r="B576" s="14" t="s">
        <v>37</v>
      </c>
      <c r="C576" s="49">
        <v>161410000</v>
      </c>
      <c r="D576" s="122"/>
      <c r="E576" s="123"/>
      <c r="F576" s="123"/>
      <c r="G576" s="123"/>
      <c r="H576" s="159">
        <f t="shared" si="20"/>
        <v>0</v>
      </c>
    </row>
    <row r="577" spans="2:8" ht="24.75" customHeight="1">
      <c r="B577" s="14" t="s">
        <v>38</v>
      </c>
      <c r="C577" s="49">
        <v>161420000</v>
      </c>
      <c r="D577" s="122"/>
      <c r="E577" s="123"/>
      <c r="F577" s="123"/>
      <c r="G577" s="123"/>
      <c r="H577" s="159">
        <f t="shared" si="20"/>
        <v>0</v>
      </c>
    </row>
    <row r="578" spans="2:8" ht="24.75" customHeight="1">
      <c r="B578" s="15" t="s">
        <v>30</v>
      </c>
      <c r="C578" s="54" t="s">
        <v>439</v>
      </c>
      <c r="D578" s="122"/>
      <c r="E578" s="123"/>
      <c r="F578" s="123"/>
      <c r="G578" s="123"/>
      <c r="H578" s="159">
        <f t="shared" si="20"/>
        <v>0</v>
      </c>
    </row>
    <row r="579" spans="2:8" ht="24.75" customHeight="1">
      <c r="B579" s="15" t="s">
        <v>39</v>
      </c>
      <c r="C579" s="54">
        <v>161600000</v>
      </c>
      <c r="D579" s="6">
        <f>SUM(D580:D583)</f>
        <v>0</v>
      </c>
      <c r="E579" s="7">
        <f>SUM(E580:E583)</f>
        <v>0</v>
      </c>
      <c r="F579" s="7">
        <f>SUM(F580:F583)</f>
        <v>0</v>
      </c>
      <c r="G579" s="7">
        <f>SUM(G580:G583)</f>
        <v>0</v>
      </c>
      <c r="H579" s="159">
        <f t="shared" si="20"/>
        <v>0</v>
      </c>
    </row>
    <row r="580" spans="2:8" ht="24.75" customHeight="1">
      <c r="B580" s="14" t="s">
        <v>40</v>
      </c>
      <c r="C580" s="49">
        <v>161610000</v>
      </c>
      <c r="D580" s="122"/>
      <c r="E580" s="123"/>
      <c r="F580" s="123"/>
      <c r="G580" s="123"/>
      <c r="H580" s="159">
        <f t="shared" si="20"/>
        <v>0</v>
      </c>
    </row>
    <row r="581" spans="2:8" ht="24.75" customHeight="1">
      <c r="B581" s="14" t="s">
        <v>41</v>
      </c>
      <c r="C581" s="49">
        <v>161620000</v>
      </c>
      <c r="D581" s="122"/>
      <c r="E581" s="123"/>
      <c r="F581" s="123"/>
      <c r="G581" s="123"/>
      <c r="H581" s="159">
        <f t="shared" si="20"/>
        <v>0</v>
      </c>
    </row>
    <row r="582" spans="2:8" ht="24.75" customHeight="1">
      <c r="B582" s="14" t="s">
        <v>42</v>
      </c>
      <c r="C582" s="49">
        <v>161630000</v>
      </c>
      <c r="D582" s="122"/>
      <c r="E582" s="123"/>
      <c r="F582" s="123"/>
      <c r="G582" s="123"/>
      <c r="H582" s="159">
        <f t="shared" si="20"/>
        <v>0</v>
      </c>
    </row>
    <row r="583" spans="2:8" ht="24.75" customHeight="1">
      <c r="B583" s="14" t="s">
        <v>60</v>
      </c>
      <c r="C583" s="49">
        <v>161640000</v>
      </c>
      <c r="D583" s="122"/>
      <c r="E583" s="123"/>
      <c r="F583" s="123"/>
      <c r="G583" s="123"/>
      <c r="H583" s="159">
        <f t="shared" si="20"/>
        <v>0</v>
      </c>
    </row>
    <row r="584" spans="2:8" ht="24.75" customHeight="1">
      <c r="B584" s="15" t="s">
        <v>97</v>
      </c>
      <c r="C584" s="54">
        <v>161700000</v>
      </c>
      <c r="D584" s="122"/>
      <c r="E584" s="123"/>
      <c r="F584" s="123"/>
      <c r="G584" s="123"/>
      <c r="H584" s="159">
        <f t="shared" si="20"/>
        <v>0</v>
      </c>
    </row>
    <row r="585" spans="2:8" ht="24.75" customHeight="1">
      <c r="B585" s="12" t="s">
        <v>47</v>
      </c>
      <c r="C585" s="48">
        <v>162000000</v>
      </c>
      <c r="D585" s="104">
        <f>SUM(D586,D591,D608,D611,D614,D615,D620)</f>
        <v>0</v>
      </c>
      <c r="E585" s="149">
        <f>SUM(E586,E591,E608,E611,E614,E615,E620)</f>
        <v>0</v>
      </c>
      <c r="F585" s="149">
        <f>SUM(F586,F591,F608,F611,F614,F615,F620)</f>
        <v>0</v>
      </c>
      <c r="G585" s="149">
        <f>SUM(G586,G591,G608,G611,G614,G615,G620)</f>
        <v>0</v>
      </c>
      <c r="H585" s="159">
        <f t="shared" si="20"/>
        <v>0</v>
      </c>
    </row>
    <row r="586" spans="2:8" ht="24.75" customHeight="1">
      <c r="B586" s="15" t="s">
        <v>17</v>
      </c>
      <c r="C586" s="54">
        <v>162100000</v>
      </c>
      <c r="D586" s="6">
        <f>SUM(D587:D588)</f>
        <v>0</v>
      </c>
      <c r="E586" s="7">
        <f>SUM(E587:E588)</f>
        <v>0</v>
      </c>
      <c r="F586" s="7">
        <f>SUM(F587:F588)</f>
        <v>0</v>
      </c>
      <c r="G586" s="7">
        <f>SUM(G587:G588)</f>
        <v>0</v>
      </c>
      <c r="H586" s="159">
        <f t="shared" si="20"/>
        <v>0</v>
      </c>
    </row>
    <row r="587" spans="2:8" ht="24.75" customHeight="1">
      <c r="B587" s="14" t="s">
        <v>18</v>
      </c>
      <c r="C587" s="49">
        <v>162110000</v>
      </c>
      <c r="D587" s="6"/>
      <c r="E587" s="7"/>
      <c r="F587" s="7"/>
      <c r="G587" s="7"/>
      <c r="H587" s="159">
        <f t="shared" si="20"/>
        <v>0</v>
      </c>
    </row>
    <row r="588" spans="2:8" ht="24.75" customHeight="1">
      <c r="B588" s="14" t="s">
        <v>26</v>
      </c>
      <c r="C588" s="49">
        <v>162120000</v>
      </c>
      <c r="D588" s="6">
        <f>SUM(D589:D590)</f>
        <v>0</v>
      </c>
      <c r="E588" s="7">
        <f>SUM(E589:E590)</f>
        <v>0</v>
      </c>
      <c r="F588" s="7">
        <f>SUM(F589:F590)</f>
        <v>0</v>
      </c>
      <c r="G588" s="7">
        <f>SUM(G589:G590)</f>
        <v>0</v>
      </c>
      <c r="H588" s="159">
        <f t="shared" si="20"/>
        <v>0</v>
      </c>
    </row>
    <row r="589" spans="2:8" ht="24.75" customHeight="1">
      <c r="B589" s="16" t="s">
        <v>33</v>
      </c>
      <c r="C589" s="49">
        <v>162121000</v>
      </c>
      <c r="D589" s="122"/>
      <c r="E589" s="123"/>
      <c r="F589" s="123"/>
      <c r="G589" s="123"/>
      <c r="H589" s="159">
        <f t="shared" si="20"/>
        <v>0</v>
      </c>
    </row>
    <row r="590" spans="2:8" ht="24.75" customHeight="1">
      <c r="B590" s="16" t="s">
        <v>34</v>
      </c>
      <c r="C590" s="49">
        <v>162122000</v>
      </c>
      <c r="D590" s="122"/>
      <c r="E590" s="123"/>
      <c r="F590" s="123"/>
      <c r="G590" s="123"/>
      <c r="H590" s="159">
        <f t="shared" si="20"/>
        <v>0</v>
      </c>
    </row>
    <row r="591" spans="2:8" ht="24.75" customHeight="1">
      <c r="B591" s="15" t="s">
        <v>20</v>
      </c>
      <c r="C591" s="54">
        <v>162200000</v>
      </c>
      <c r="D591" s="6">
        <f>SUM(D592,D595,D598,D601)</f>
        <v>0</v>
      </c>
      <c r="E591" s="7">
        <f>SUM(E592,E595,E598,E601)</f>
        <v>0</v>
      </c>
      <c r="F591" s="7">
        <f>SUM(F592,F595,F598,F601)</f>
        <v>0</v>
      </c>
      <c r="G591" s="7">
        <f>SUM(G592,G595,G598,G601)</f>
        <v>0</v>
      </c>
      <c r="H591" s="159">
        <f t="shared" si="20"/>
        <v>0</v>
      </c>
    </row>
    <row r="592" spans="2:8" ht="24.75" customHeight="1">
      <c r="B592" s="14" t="s">
        <v>21</v>
      </c>
      <c r="C592" s="49">
        <v>162210000</v>
      </c>
      <c r="D592" s="6">
        <f>SUM(D593:D594)</f>
        <v>0</v>
      </c>
      <c r="E592" s="7">
        <f>SUM(E593:E594)</f>
        <v>0</v>
      </c>
      <c r="F592" s="7">
        <f>SUM(F593:F594)</f>
        <v>0</v>
      </c>
      <c r="G592" s="7">
        <f>SUM(G593:G594)</f>
        <v>0</v>
      </c>
      <c r="H592" s="159">
        <f t="shared" si="20"/>
        <v>0</v>
      </c>
    </row>
    <row r="593" spans="2:8" ht="24.75" customHeight="1">
      <c r="B593" s="16" t="s">
        <v>18</v>
      </c>
      <c r="C593" s="49">
        <v>162211000</v>
      </c>
      <c r="D593" s="122"/>
      <c r="E593" s="123"/>
      <c r="F593" s="123"/>
      <c r="G593" s="123"/>
      <c r="H593" s="159">
        <f t="shared" si="20"/>
        <v>0</v>
      </c>
    </row>
    <row r="594" spans="2:8" ht="24.75" customHeight="1">
      <c r="B594" s="16" t="s">
        <v>26</v>
      </c>
      <c r="C594" s="49">
        <v>162212000</v>
      </c>
      <c r="D594" s="122"/>
      <c r="E594" s="123"/>
      <c r="F594" s="123"/>
      <c r="G594" s="123"/>
      <c r="H594" s="159">
        <f t="shared" si="20"/>
        <v>0</v>
      </c>
    </row>
    <row r="595" spans="2:8" ht="24.75" customHeight="1">
      <c r="B595" s="14" t="s">
        <v>22</v>
      </c>
      <c r="C595" s="49">
        <v>162220000</v>
      </c>
      <c r="D595" s="6">
        <f>SUM(D596:D597)</f>
        <v>0</v>
      </c>
      <c r="E595" s="7">
        <f>SUM(E596:E597)</f>
        <v>0</v>
      </c>
      <c r="F595" s="7">
        <f>SUM(F596:F597)</f>
        <v>0</v>
      </c>
      <c r="G595" s="7">
        <f>SUM(G596:G597)</f>
        <v>0</v>
      </c>
      <c r="H595" s="159">
        <f t="shared" si="20"/>
        <v>0</v>
      </c>
    </row>
    <row r="596" spans="2:8" ht="24.75" customHeight="1">
      <c r="B596" s="16" t="s">
        <v>18</v>
      </c>
      <c r="C596" s="49">
        <v>162221000</v>
      </c>
      <c r="D596" s="122"/>
      <c r="E596" s="123"/>
      <c r="F596" s="123"/>
      <c r="G596" s="123"/>
      <c r="H596" s="159">
        <f t="shared" si="20"/>
        <v>0</v>
      </c>
    </row>
    <row r="597" spans="2:8" ht="24.75" customHeight="1">
      <c r="B597" s="16" t="s">
        <v>26</v>
      </c>
      <c r="C597" s="49">
        <v>162222000</v>
      </c>
      <c r="D597" s="122"/>
      <c r="E597" s="123"/>
      <c r="F597" s="123"/>
      <c r="G597" s="123"/>
      <c r="H597" s="159">
        <f t="shared" si="20"/>
        <v>0</v>
      </c>
    </row>
    <row r="598" spans="2:8" ht="24.75" customHeight="1">
      <c r="B598" s="14" t="s">
        <v>23</v>
      </c>
      <c r="C598" s="49">
        <v>162230000</v>
      </c>
      <c r="D598" s="6">
        <f>SUM(D599:D600)</f>
        <v>0</v>
      </c>
      <c r="E598" s="7">
        <f>SUM(E599:E600)</f>
        <v>0</v>
      </c>
      <c r="F598" s="7">
        <f>SUM(F599:F600)</f>
        <v>0</v>
      </c>
      <c r="G598" s="7">
        <f>SUM(G599:G600)</f>
        <v>0</v>
      </c>
      <c r="H598" s="159">
        <f t="shared" si="20"/>
        <v>0</v>
      </c>
    </row>
    <row r="599" spans="2:8" ht="24.75" customHeight="1">
      <c r="B599" s="16" t="s">
        <v>18</v>
      </c>
      <c r="C599" s="49">
        <v>162231000</v>
      </c>
      <c r="D599" s="122"/>
      <c r="E599" s="123"/>
      <c r="F599" s="123"/>
      <c r="G599" s="123"/>
      <c r="H599" s="159">
        <f t="shared" si="20"/>
        <v>0</v>
      </c>
    </row>
    <row r="600" spans="2:8" ht="24.75" customHeight="1">
      <c r="B600" s="16" t="s">
        <v>26</v>
      </c>
      <c r="C600" s="49">
        <v>162232000</v>
      </c>
      <c r="D600" s="122"/>
      <c r="E600" s="123"/>
      <c r="F600" s="123"/>
      <c r="G600" s="123"/>
      <c r="H600" s="159">
        <f t="shared" si="20"/>
        <v>0</v>
      </c>
    </row>
    <row r="601" spans="2:8" ht="24.75" customHeight="1">
      <c r="B601" s="14" t="s">
        <v>105</v>
      </c>
      <c r="C601" s="49">
        <v>162240000</v>
      </c>
      <c r="D601" s="6">
        <f>SUM(D602,D605)</f>
        <v>0</v>
      </c>
      <c r="E601" s="7">
        <f>SUM(E602,E605)</f>
        <v>0</v>
      </c>
      <c r="F601" s="7">
        <f>SUM(F602,F605)</f>
        <v>0</v>
      </c>
      <c r="G601" s="7">
        <f>SUM(G602,G605)</f>
        <v>0</v>
      </c>
      <c r="H601" s="159">
        <f t="shared" si="20"/>
        <v>0</v>
      </c>
    </row>
    <row r="602" spans="2:8" ht="24.75" customHeight="1">
      <c r="B602" s="16" t="s">
        <v>25</v>
      </c>
      <c r="C602" s="49">
        <v>162241000</v>
      </c>
      <c r="D602" s="6">
        <f>SUM(D603:D604)</f>
        <v>0</v>
      </c>
      <c r="E602" s="7">
        <f>SUM(E603:E604)</f>
        <v>0</v>
      </c>
      <c r="F602" s="7">
        <f>SUM(F603:F604)</f>
        <v>0</v>
      </c>
      <c r="G602" s="7">
        <f>SUM(G603:G604)</f>
        <v>0</v>
      </c>
      <c r="H602" s="159">
        <f t="shared" si="20"/>
        <v>0</v>
      </c>
    </row>
    <row r="603" spans="2:8" ht="24.75" customHeight="1">
      <c r="B603" s="17" t="s">
        <v>18</v>
      </c>
      <c r="C603" s="49">
        <v>162241100</v>
      </c>
      <c r="D603" s="122"/>
      <c r="E603" s="123"/>
      <c r="F603" s="123"/>
      <c r="G603" s="123"/>
      <c r="H603" s="159">
        <f t="shared" si="20"/>
        <v>0</v>
      </c>
    </row>
    <row r="604" spans="2:8" ht="24.75" customHeight="1">
      <c r="B604" s="17" t="s">
        <v>26</v>
      </c>
      <c r="C604" s="49">
        <v>162241200</v>
      </c>
      <c r="D604" s="122"/>
      <c r="E604" s="123"/>
      <c r="F604" s="123"/>
      <c r="G604" s="123"/>
      <c r="H604" s="159">
        <f t="shared" si="20"/>
        <v>0</v>
      </c>
    </row>
    <row r="605" spans="2:8" ht="24.75" customHeight="1">
      <c r="B605" s="16" t="s">
        <v>27</v>
      </c>
      <c r="C605" s="49">
        <v>162242000</v>
      </c>
      <c r="D605" s="6">
        <f>SUM(D606:D607)</f>
        <v>0</v>
      </c>
      <c r="E605" s="7">
        <f>SUM(E606:E607)</f>
        <v>0</v>
      </c>
      <c r="F605" s="7">
        <f>SUM(F606:F607)</f>
        <v>0</v>
      </c>
      <c r="G605" s="7">
        <f>SUM(G606:G607)</f>
        <v>0</v>
      </c>
      <c r="H605" s="159">
        <f t="shared" si="20"/>
        <v>0</v>
      </c>
    </row>
    <row r="606" spans="2:8" ht="24.75" customHeight="1">
      <c r="B606" s="17" t="s">
        <v>18</v>
      </c>
      <c r="C606" s="49">
        <v>162242100</v>
      </c>
      <c r="D606" s="122"/>
      <c r="E606" s="123"/>
      <c r="F606" s="123"/>
      <c r="G606" s="123"/>
      <c r="H606" s="159">
        <f t="shared" si="20"/>
        <v>0</v>
      </c>
    </row>
    <row r="607" spans="2:8" ht="24.75" customHeight="1">
      <c r="B607" s="17" t="s">
        <v>26</v>
      </c>
      <c r="C607" s="49">
        <v>162242200</v>
      </c>
      <c r="D607" s="122"/>
      <c r="E607" s="123"/>
      <c r="F607" s="123"/>
      <c r="G607" s="123"/>
      <c r="H607" s="159">
        <f t="shared" si="20"/>
        <v>0</v>
      </c>
    </row>
    <row r="608" spans="2:8" ht="24.75" customHeight="1">
      <c r="B608" s="15" t="s">
        <v>28</v>
      </c>
      <c r="C608" s="54">
        <v>162300000</v>
      </c>
      <c r="D608" s="6">
        <f>SUM(D609:D610)</f>
        <v>0</v>
      </c>
      <c r="E608" s="7">
        <f>SUM(E609:E610)</f>
        <v>0</v>
      </c>
      <c r="F608" s="7">
        <f>SUM(F609:F610)</f>
        <v>0</v>
      </c>
      <c r="G608" s="7">
        <f>SUM(G609:G610)</f>
        <v>0</v>
      </c>
      <c r="H608" s="159">
        <f t="shared" si="20"/>
        <v>0</v>
      </c>
    </row>
    <row r="609" spans="2:8" ht="24.75" customHeight="1">
      <c r="B609" s="14" t="s">
        <v>35</v>
      </c>
      <c r="C609" s="49">
        <v>162310000</v>
      </c>
      <c r="D609" s="122"/>
      <c r="E609" s="123"/>
      <c r="F609" s="123"/>
      <c r="G609" s="123"/>
      <c r="H609" s="159">
        <f t="shared" si="20"/>
        <v>0</v>
      </c>
    </row>
    <row r="610" spans="2:8" ht="24.75" customHeight="1">
      <c r="B610" s="14" t="s">
        <v>36</v>
      </c>
      <c r="C610" s="49">
        <v>162320000</v>
      </c>
      <c r="D610" s="122"/>
      <c r="E610" s="123"/>
      <c r="F610" s="123"/>
      <c r="G610" s="123"/>
      <c r="H610" s="159">
        <f aca="true" t="shared" si="21" ref="H610:H624">SUM(D610:G610)</f>
        <v>0</v>
      </c>
    </row>
    <row r="611" spans="2:8" ht="24.75" customHeight="1">
      <c r="B611" s="15" t="s">
        <v>29</v>
      </c>
      <c r="C611" s="54">
        <v>162400000</v>
      </c>
      <c r="D611" s="6">
        <f>SUM(D612:D613)</f>
        <v>0</v>
      </c>
      <c r="E611" s="7">
        <f>SUM(E612:E613)</f>
        <v>0</v>
      </c>
      <c r="F611" s="7">
        <f>SUM(F612:F613)</f>
        <v>0</v>
      </c>
      <c r="G611" s="7">
        <f>SUM(G612:G613)</f>
        <v>0</v>
      </c>
      <c r="H611" s="159">
        <f t="shared" si="21"/>
        <v>0</v>
      </c>
    </row>
    <row r="612" spans="2:8" ht="24.75" customHeight="1">
      <c r="B612" s="14" t="s">
        <v>37</v>
      </c>
      <c r="C612" s="49">
        <v>162410000</v>
      </c>
      <c r="D612" s="122"/>
      <c r="E612" s="123"/>
      <c r="F612" s="123"/>
      <c r="G612" s="123"/>
      <c r="H612" s="159">
        <f t="shared" si="21"/>
        <v>0</v>
      </c>
    </row>
    <row r="613" spans="2:8" ht="24.75" customHeight="1">
      <c r="B613" s="14" t="s">
        <v>38</v>
      </c>
      <c r="C613" s="49">
        <v>162420000</v>
      </c>
      <c r="D613" s="122"/>
      <c r="E613" s="123"/>
      <c r="F613" s="123"/>
      <c r="G613" s="123"/>
      <c r="H613" s="159">
        <f t="shared" si="21"/>
        <v>0</v>
      </c>
    </row>
    <row r="614" spans="2:8" ht="24.75" customHeight="1">
      <c r="B614" s="15" t="s">
        <v>30</v>
      </c>
      <c r="C614" s="54">
        <v>162500000</v>
      </c>
      <c r="D614" s="122"/>
      <c r="E614" s="123"/>
      <c r="F614" s="123"/>
      <c r="G614" s="123"/>
      <c r="H614" s="159">
        <f t="shared" si="21"/>
        <v>0</v>
      </c>
    </row>
    <row r="615" spans="2:8" ht="24.75" customHeight="1">
      <c r="B615" s="15" t="s">
        <v>39</v>
      </c>
      <c r="C615" s="54">
        <v>162600000</v>
      </c>
      <c r="D615" s="6">
        <f>SUM(D616:D619)</f>
        <v>0</v>
      </c>
      <c r="E615" s="7">
        <f>SUM(E616:E619)</f>
        <v>0</v>
      </c>
      <c r="F615" s="7">
        <f>SUM(F616:F619)</f>
        <v>0</v>
      </c>
      <c r="G615" s="7">
        <f>SUM(G616:G619)</f>
        <v>0</v>
      </c>
      <c r="H615" s="159">
        <f t="shared" si="21"/>
        <v>0</v>
      </c>
    </row>
    <row r="616" spans="2:8" ht="24.75" customHeight="1">
      <c r="B616" s="14" t="s">
        <v>40</v>
      </c>
      <c r="C616" s="49">
        <v>162610000</v>
      </c>
      <c r="D616" s="122"/>
      <c r="E616" s="123"/>
      <c r="F616" s="123"/>
      <c r="G616" s="123"/>
      <c r="H616" s="159">
        <f t="shared" si="21"/>
        <v>0</v>
      </c>
    </row>
    <row r="617" spans="2:8" ht="24.75" customHeight="1">
      <c r="B617" s="14" t="s">
        <v>41</v>
      </c>
      <c r="C617" s="49">
        <v>162620000</v>
      </c>
      <c r="D617" s="122"/>
      <c r="E617" s="123"/>
      <c r="F617" s="123"/>
      <c r="G617" s="123"/>
      <c r="H617" s="159">
        <f t="shared" si="21"/>
        <v>0</v>
      </c>
    </row>
    <row r="618" spans="2:8" ht="24.75" customHeight="1">
      <c r="B618" s="14" t="s">
        <v>42</v>
      </c>
      <c r="C618" s="49">
        <v>162630000</v>
      </c>
      <c r="D618" s="122"/>
      <c r="E618" s="123"/>
      <c r="F618" s="123"/>
      <c r="G618" s="123"/>
      <c r="H618" s="159">
        <f t="shared" si="21"/>
        <v>0</v>
      </c>
    </row>
    <row r="619" spans="2:8" ht="24.75" customHeight="1">
      <c r="B619" s="14" t="s">
        <v>60</v>
      </c>
      <c r="C619" s="49">
        <v>162640000</v>
      </c>
      <c r="D619" s="122"/>
      <c r="E619" s="123"/>
      <c r="F619" s="123"/>
      <c r="G619" s="123"/>
      <c r="H619" s="159">
        <f t="shared" si="21"/>
        <v>0</v>
      </c>
    </row>
    <row r="620" spans="2:8" ht="24.75" customHeight="1">
      <c r="B620" s="15" t="s">
        <v>97</v>
      </c>
      <c r="C620" s="54">
        <v>162700000</v>
      </c>
      <c r="D620" s="122"/>
      <c r="E620" s="123"/>
      <c r="F620" s="123"/>
      <c r="G620" s="123"/>
      <c r="H620" s="159">
        <f t="shared" si="21"/>
        <v>0</v>
      </c>
    </row>
    <row r="621" spans="2:8" ht="24.75" customHeight="1">
      <c r="B621" s="12" t="s">
        <v>101</v>
      </c>
      <c r="C621" s="48">
        <v>163000000</v>
      </c>
      <c r="D621" s="122"/>
      <c r="E621" s="123"/>
      <c r="F621" s="123"/>
      <c r="G621" s="123"/>
      <c r="H621" s="159">
        <f t="shared" si="21"/>
        <v>0</v>
      </c>
    </row>
    <row r="622" spans="2:8" ht="24.75" customHeight="1">
      <c r="B622" s="12" t="s">
        <v>102</v>
      </c>
      <c r="C622" s="48">
        <v>164000000</v>
      </c>
      <c r="D622" s="122"/>
      <c r="E622" s="123"/>
      <c r="F622" s="123"/>
      <c r="G622" s="123"/>
      <c r="H622" s="159">
        <f t="shared" si="21"/>
        <v>0</v>
      </c>
    </row>
    <row r="623" spans="2:8" ht="24.75" customHeight="1">
      <c r="B623" s="12" t="s">
        <v>103</v>
      </c>
      <c r="C623" s="48">
        <v>165000000</v>
      </c>
      <c r="D623" s="122"/>
      <c r="E623" s="123"/>
      <c r="F623" s="123"/>
      <c r="G623" s="123"/>
      <c r="H623" s="159">
        <f t="shared" si="21"/>
        <v>0</v>
      </c>
    </row>
    <row r="624" spans="2:8" ht="24.75" customHeight="1" thickBot="1">
      <c r="B624" s="41" t="s">
        <v>147</v>
      </c>
      <c r="C624" s="61">
        <v>166000000</v>
      </c>
      <c r="D624" s="129"/>
      <c r="E624" s="130"/>
      <c r="F624" s="130"/>
      <c r="G624" s="130"/>
      <c r="H624" s="160">
        <f t="shared" si="21"/>
        <v>0</v>
      </c>
    </row>
  </sheetData>
  <sheetProtection sheet="1" objects="1" scenarios="1"/>
  <mergeCells count="20">
    <mergeCell ref="K293:K294"/>
    <mergeCell ref="G293:G294"/>
    <mergeCell ref="H293:H294"/>
    <mergeCell ref="I293:I294"/>
    <mergeCell ref="J293:J294"/>
    <mergeCell ref="B5:H5"/>
    <mergeCell ref="B7:H7"/>
    <mergeCell ref="B8:H8"/>
    <mergeCell ref="B9:H9"/>
    <mergeCell ref="B6:H6"/>
    <mergeCell ref="B342:H342"/>
    <mergeCell ref="B292:K292"/>
    <mergeCell ref="B338:H338"/>
    <mergeCell ref="B340:H340"/>
    <mergeCell ref="B341:H341"/>
    <mergeCell ref="B339:H339"/>
    <mergeCell ref="C293:C294"/>
    <mergeCell ref="B293:B294"/>
    <mergeCell ref="D293:D294"/>
    <mergeCell ref="E293:F293"/>
  </mergeCells>
  <printOptions/>
  <pageMargins left="1.1" right="0.75" top="1" bottom="1" header="0.5" footer="0.5"/>
  <pageSetup cellComments="asDisplayed" fitToHeight="40" fitToWidth="1" horizontalDpi="600" verticalDpi="600" orientation="portrait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muhammad irfan</cp:lastModifiedBy>
  <cp:lastPrinted>2005-02-16T06:49:18Z</cp:lastPrinted>
  <dcterms:created xsi:type="dcterms:W3CDTF">2003-09-03T07:31:09Z</dcterms:created>
  <dcterms:modified xsi:type="dcterms:W3CDTF">2005-05-21T07:22:24Z</dcterms:modified>
  <cp:category/>
  <cp:version/>
  <cp:contentType/>
  <cp:contentStatus/>
</cp:coreProperties>
</file>