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Y22\5. Project CSD\Revised format for data collection\"/>
    </mc:Choice>
  </mc:AlternateContent>
  <bookViews>
    <workbookView xWindow="0" yWindow="0" windowWidth="20460" windowHeight="6360"/>
  </bookViews>
  <sheets>
    <sheet name="Format FSA NF Rev" sheetId="10" r:id="rId1"/>
    <sheet name="Format FSA NF Rev (QTR)" sheetId="11" r:id="rId2"/>
    <sheet name="List " sheetId="12" r:id="rId3"/>
  </sheets>
  <definedNames>
    <definedName name="_xlnm.Print_Area" localSheetId="0">'Format FSA NF Rev'!$A$1:$C$122</definedName>
    <definedName name="_xlnm.Print_Area" localSheetId="1">'Format FSA NF Rev (QTR)'!$A$1:$C$87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0" l="1"/>
  <c r="C60" i="11" l="1"/>
  <c r="C45" i="11"/>
  <c r="C38" i="11"/>
  <c r="C34" i="11"/>
  <c r="C32" i="11" s="1"/>
  <c r="C29" i="11"/>
  <c r="C17" i="11"/>
  <c r="C9" i="11"/>
  <c r="C85" i="10"/>
  <c r="C82" i="10"/>
  <c r="C76" i="10"/>
  <c r="C72" i="10"/>
  <c r="C59" i="10"/>
  <c r="C56" i="10" s="1"/>
  <c r="C47" i="10"/>
  <c r="C46" i="10"/>
  <c r="C42" i="10"/>
  <c r="C21" i="10"/>
  <c r="C14" i="10"/>
  <c r="C9" i="10"/>
  <c r="C28" i="11" l="1"/>
  <c r="C55" i="11"/>
  <c r="C59" i="11" s="1"/>
  <c r="C65" i="11" s="1"/>
  <c r="C68" i="11" s="1"/>
  <c r="C70" i="11" s="1"/>
  <c r="C27" i="11" l="1"/>
  <c r="C69" i="10" l="1"/>
  <c r="C40" i="10"/>
  <c r="C37" i="10"/>
  <c r="C87" i="10" l="1"/>
  <c r="C86" i="10" s="1"/>
  <c r="C91" i="10" s="1"/>
  <c r="C36" i="10"/>
  <c r="C35" i="10"/>
</calcChain>
</file>

<file path=xl/sharedStrings.xml><?xml version="1.0" encoding="utf-8"?>
<sst xmlns="http://schemas.openxmlformats.org/spreadsheetml/2006/main" count="2213" uniqueCount="1008">
  <si>
    <t>1. Capital work in progress</t>
  </si>
  <si>
    <t>4. Intangible assets</t>
  </si>
  <si>
    <t>5. Long term investments</t>
  </si>
  <si>
    <t>2. Inventories</t>
  </si>
  <si>
    <t xml:space="preserve"> ii) Work in progress</t>
  </si>
  <si>
    <t>iii) Finished good</t>
  </si>
  <si>
    <t>3. Trade debt/ Accounts receivable</t>
  </si>
  <si>
    <t>4. Short term loans and advances</t>
  </si>
  <si>
    <t>5. Short term investments</t>
  </si>
  <si>
    <t>1. Issued, subscribed &amp; paid up capital</t>
  </si>
  <si>
    <t>i) Ordinary shares</t>
  </si>
  <si>
    <t>ii) Preference shares</t>
  </si>
  <si>
    <t>2. Reserves</t>
  </si>
  <si>
    <t>i) Capital reserve</t>
  </si>
  <si>
    <t>3. Surplus on revaluation of fixed assets</t>
  </si>
  <si>
    <t>1. Long term borrowings</t>
  </si>
  <si>
    <t xml:space="preserve">               ii) Long term unsecured loans</t>
  </si>
  <si>
    <t xml:space="preserve">              iii) Long term lease finance</t>
  </si>
  <si>
    <t>2. Subordinated loans/Sponsor's loan</t>
  </si>
  <si>
    <t>1. Trade credit and other account payables</t>
  </si>
  <si>
    <t>2. Short term borrowings</t>
  </si>
  <si>
    <t>of which:  i) Short term secured loans</t>
  </si>
  <si>
    <t xml:space="preserve">                ii) short term unsecured loans</t>
  </si>
  <si>
    <t xml:space="preserve">               iii) Short term lease finance</t>
  </si>
  <si>
    <t>3. Current portion of non-current liabilities</t>
  </si>
  <si>
    <t>F. Profit and Loss Accounts</t>
  </si>
  <si>
    <t>1. Sales</t>
  </si>
  <si>
    <t>i) Local sales (Net)</t>
  </si>
  <si>
    <t>ii) Export sales (Net)</t>
  </si>
  <si>
    <t xml:space="preserve">           iii) Overhead</t>
  </si>
  <si>
    <t>3. Gross profit (F1-F2)</t>
  </si>
  <si>
    <t>11 Cash dividends</t>
  </si>
  <si>
    <t>i) Selling &amp; distribution expenses</t>
  </si>
  <si>
    <t>5. Other income/loss</t>
  </si>
  <si>
    <t>6. EBIT (F3-F4+F5)</t>
  </si>
  <si>
    <t>7. Financial expenses</t>
  </si>
  <si>
    <t>of which: i) Interest expense</t>
  </si>
  <si>
    <t>9.Tax expenses</t>
  </si>
  <si>
    <t>i) Current</t>
  </si>
  <si>
    <t>a) for the year</t>
  </si>
  <si>
    <t>b) prior year</t>
  </si>
  <si>
    <t>ii) Deferred</t>
  </si>
  <si>
    <t>10. Profit after tax (F8-F9)</t>
  </si>
  <si>
    <t>12. Bonus shares/Stock dividends</t>
  </si>
  <si>
    <t>G. Statement of Cash Flows</t>
  </si>
  <si>
    <t>1. Net cash flows from operating activities</t>
  </si>
  <si>
    <t>2. Net cash flows from investing activities</t>
  </si>
  <si>
    <t>3. Net cash flows from financing activities</t>
  </si>
  <si>
    <t>H. Miscellaneous</t>
  </si>
  <si>
    <t xml:space="preserve">3. Depreciation for the year </t>
  </si>
  <si>
    <t>Name of the Company:</t>
  </si>
  <si>
    <t>1. Property, plant and equipment</t>
  </si>
  <si>
    <t>4. Long term investments</t>
  </si>
  <si>
    <t>Saif Power Limited</t>
  </si>
  <si>
    <t>Engro Powergen Qadirpur Limited</t>
  </si>
  <si>
    <t>Annual Financial Statements Analysis of Companies (Non-Financial) Listed at Pakistan Stock Exchange</t>
  </si>
  <si>
    <t xml:space="preserve">Department </t>
  </si>
  <si>
    <t>Office Phone</t>
  </si>
  <si>
    <t>Mobile</t>
  </si>
  <si>
    <t xml:space="preserve">E-mail </t>
  </si>
  <si>
    <t>1. Book value of share  (Rs)</t>
  </si>
  <si>
    <t>2. Market Value of share (Rs)</t>
  </si>
  <si>
    <t xml:space="preserve">The work in process, is the sum of all costs put into the production process to manufacture products that are partially completed. </t>
  </si>
  <si>
    <t>Finished goods are goods that have been completed by the manufacturing process, or purchased in a completed form, but which have not yet been sold.</t>
  </si>
  <si>
    <t>Spare parts and loose tools are not part of any fixed assets but facilitate the process of production.</t>
  </si>
  <si>
    <t>Trade Deposits are used to cover any potential losses in the event that the market moves against a given trade position whereas prepayments are settlement of debts or installment payments before its official due date.</t>
  </si>
  <si>
    <t>It is calculated by aggregating all kinds of reserves except depreciation reserve and reserve for bad and doubtful debts.</t>
  </si>
  <si>
    <t>Un-appropriated retained earnings consist of any portion of company profit/(loss) account that are not classified as appropriated retained earnings. Un-appropriated retained earnings cannot be allocated for a specific purpose, such as factory construction or marketing. They are generally passed on to shareholders in the form of dividends.</t>
  </si>
  <si>
    <t>Revaluation of fixed assets is a technique that may be required to accurately describe the true value of the capital goods that a business owns. The revaluation surplus has been included in equity because capital goods like property, plant and equipment participate directly in the revenue generation and transferred directly to retained earnings.</t>
  </si>
  <si>
    <t>Subordinated loan is a security loan that ranks below than other loans with regard to claims on a company's assets or earnings. Subordinated loan is also known as a junior security.  In the case of borrower default, creditors who own subordinated loan won't be paid out until after senior debt holders are paid in full. A sponsor’s loan allows a parent to borrow on behalf of a subordinated company and take full responsibility for the loan. The sponsor loan is under the name of the sponsor borrower only.</t>
  </si>
  <si>
    <t>This item represents the sale proceeds of the company after netting off all components of expenses associated with sales. Sales revenue is classified as local sales and export sales.</t>
  </si>
  <si>
    <t>This includes cost of all raw and other processing materials incurred in the production of finished goods, which are available for sale of the company.</t>
  </si>
  <si>
    <t>Gross profit is arrived at by subtracting cost of sales from sales revenue.</t>
  </si>
  <si>
    <t>These expenses consist of the combined payroll costs (salaries, commissions, and travel expenses of executives, sales people and employees), and advertising expenses that a company incurs. This is usually understood as a major portion of non-production related costs.</t>
  </si>
  <si>
    <t xml:space="preserve">Advertisements and promotion covers amount used by the company for product advertisements for both print and electronic media. </t>
  </si>
  <si>
    <t xml:space="preserve">It is the profit earned by the company during the year before tax. </t>
  </si>
  <si>
    <t xml:space="preserve">Tax expenses are almost "ordinary, necessary, and reasonable" expenses that is necessary to declare income of a business entity. </t>
  </si>
  <si>
    <t>These are amount of tax of current year period</t>
  </si>
  <si>
    <t>It is the profit earned by the company during the year after all its expenses, charge-offs, depreciation and taxes have been subtracted.</t>
  </si>
  <si>
    <t>It is the total dividend including interim dividend distributed or proposed to be distributed out of the current year’s profit.</t>
  </si>
  <si>
    <t xml:space="preserve">This is the total amount of bonus shares issued to the shareholders as appropriation of net profit after tax of the company during the year. </t>
  </si>
  <si>
    <t>Cash flow from investing activities is an item on the cash flow statement that reports the aggregate change in a company's cash position resulting from any gains (or losses) from investments in the financial markets or in operating subsidiaries and changes resulting from amounts spent on investments in capital assets such as plant and equipment.</t>
  </si>
  <si>
    <t>Market value of share as on last trading day of closing of accounts. ( i.e. Jun 30, Dec 31, Sep 30 etc.) will come here.</t>
  </si>
  <si>
    <t xml:space="preserve">These are non-production cost, but directly related with the revenue generation of saleable goods, i.e. cost incurred to mobilize goods from factory outlet to the market palace. These include:
i. Distribution expenses
ii. Brokerage expenses
iii. Salary, wages and commission expenses
iv. Discount expenses
v. Selling expenses
vi. Forwarding expenses 
vii. Advertisements and promotions 
</t>
  </si>
  <si>
    <t>Interest payable is the amount of interest on its debt and capital leases that a company owes to its lenders and lease providers as of the balance sheet date. A markup is the difference between an investment's lowest current offering price among broker-dealers and the price charged to the customer for said investment.</t>
  </si>
  <si>
    <t>Taxes payable are the amount of money a company owes in federal, provincial and municipal taxes. Harmonized sales tax (HST), income taxes and property taxes all contribute to taxes payable and appear under liabilities on the balance sheet.
As taxes payable are a current liability, they must be paid within a normal operating cycle (typically less than 12 months).</t>
  </si>
  <si>
    <t>It will be obtained by adding tax for the year and tax for prior year.</t>
  </si>
  <si>
    <t>A. Non-Current Assets</t>
  </si>
  <si>
    <t xml:space="preserve">B. Current Assets </t>
  </si>
  <si>
    <t>Total Assets (A+B)/Equity &amp; Liabilities</t>
  </si>
  <si>
    <t>C. Shareholders’ Equity</t>
  </si>
  <si>
    <t>D. Non-Current Liabilities</t>
  </si>
  <si>
    <t>E. Current Liabilities</t>
  </si>
  <si>
    <t xml:space="preserve"> (C1+C2+C3)</t>
  </si>
  <si>
    <t>Variable Name</t>
  </si>
  <si>
    <t>of which:              i) Investment in subsidiaries</t>
  </si>
  <si>
    <t>of which     i) Raw material</t>
  </si>
  <si>
    <t>of which: 
i) Trade credit</t>
  </si>
  <si>
    <t>data.csnf@sbp.org.pk</t>
  </si>
  <si>
    <t xml:space="preserve">Submit to : </t>
  </si>
  <si>
    <t xml:space="preserve">Intangible assets are defined as identifiable assets that cannot be seen, touched or physically measured. These are created through time and/or efforts and are identifiable as a separate asset. The possible items are:
i. Copyrights
ii. Patents
iii. Trademarks
iv. Goodwill
v. Exploration accounts 
vi. Knowledge accounts
vii. Computer software accounts
</t>
  </si>
  <si>
    <t>Investment is acquisition of financial, physical or technology based assets by an investor for their potential future income, return, yield, profits, or capital gains. The long-term investments account differs largely from the short-term investments account in that the short-term investments will most likely be sold within a year, whereas the long-term investments may never be sold in the short-term. They may include:
i. Long-term stocks
ii. Long-term bonds
iii. Long-term investment in real estate 
iv. Long-term Government and corporate securities 
v. Long-term Savings and Unit Trust Certificates 
vi. Long-term Debentures stock of local or foreign companies 
Long term investments are further categorized in investments in subsidiaries and associates.  
This value will be obtained by adding 'of which' items and other remaining items which are part of long term investment but not categorized under 'of which' head.</t>
  </si>
  <si>
    <t xml:space="preserve">Unlike long term investments, short term investments have to be matured within a year. The basic motive of such an investment is to earn profits or capital gains for short term period. They may include:
i. Short-term stocks
ii. Short -term bonds
iii. Short -term investment in real estate 
iv. Short-term Government and corporate securities 
v. Short-term Savings and Unit Trust Certificates 
vi. Short-term Debentures stock of local or foreign companies 
</t>
  </si>
  <si>
    <t>Long-term borrowings are part of a section of the balance sheet that lists liabilities not due within the next 12 months including loans and finance lease etc. This value will be obtained by adding 'of which' items given below and other remaining items which are part of long term borrowing but not categorize under 'of which' head.</t>
  </si>
  <si>
    <t xml:space="preserve">                i) Long term secured loans</t>
  </si>
  <si>
    <t>Small businesses generally use accounts payable as their largest source of financing. Accounts payable or trade credit are what businesses owe to their suppliers of inventory, products, and other types of goods that are necessary to operate the business.</t>
  </si>
  <si>
    <t xml:space="preserve">Trade credit is the credit facility extended to a company by supplier who let the company to buy now and pay later or a service that has been acquired but not paid so for due to credit facility given by the provider. </t>
  </si>
  <si>
    <t>These are loans which are to be matured within the year and have been obtained against unsecured collaterals. These may consist of:
i. Short term loan from various organizations by governments.
ii. Short term loan from a company by directors
iii. Short term loan by creditors
iv. Short term loan by suppliers</t>
  </si>
  <si>
    <t>This include  all of the costs that a factory incurs, other than direct costs and allocate the costs of manufacturing overhead to any inventory items that are classified as work-in-process or finished goods. 
Overhead expenses include: 
i. Depreciation of factory equipment
ii. Quality control and inspection
iii. Indirect materials and supplies
iv. Repair expenses
v. Indirect materials and supplies</t>
  </si>
  <si>
    <t>EBIT measures the profit a company generates from its operations, making it synonymous with "operating profit." By ignoring tax and interest expenses, it focuses solely on a company's ability to generate earnings from operations, ignoring variables such as the tax burden and capital structure. Mathematically it is calculated as:
EBIT= Gross Profit less general administrative &amp; other expenses plus  other incomes. 
It is to be noted that EBIT may not be comparable with operating profit where a parent company shares the income received from profit/(loss) account of its subsidiaries into its own balance sheet (minority interest).</t>
  </si>
  <si>
    <t>These are expenses incurred due to borrowing of financial assets (short / long term loans) and acquisition of financial services by a company during an accounting period. It consists of interest paid expenses on loan/debts plus:
i. Interest and mark-up on supplier credit
ii. Interest on worker’s profit participation fund.
iii. Bank charges and commission
iv. Excise duty on long and short-term finance
v. Discounting charges on receivables
vi. Exchange commission expenses</t>
  </si>
  <si>
    <t>These are interest expenses incurred on borrowing of long and short terms loans. These include the following items; 
i. Mark-up and interest on long term loan 
ii. Mark-up and interest on debentures and redeemable capital
iii. Mark-up and interest on short term loan
iv. Interest on private loan</t>
  </si>
  <si>
    <t xml:space="preserve">Cash flow from operating activities (CFO) is an accounting item indicating the money a company brings in from regular business activities, such as manufacturing and selling goods or providing a service.  It includes earnings before interest and taxes plus depreciation minus taxes.
Cash from Operating Activities = EBIT + Depreciation 
Operating activities include the production, sales and delivery of the company's product as well as collecting payment from its customers. This could include purchasing raw materials, building inventory, advertising, and shipping the product, Under IAS 7, operating cash flows include:  
• Receipts from the sale of goods or services 
• Receipts for the sale of loans, debt or equity instruments in a trading portfolio 
• Interest received on loans 
• Dividends received on equity securities 
• Payments to suppliers for goods and services 
• Payments to employees or on behalf of employees 
Items which are added back to the net income figure (which is found on the Income Statement) to arrive at cash flows from operations generally include:
• Depreciation (loss of tangible asset value over time) 
• Deferred tax 
• Amortization (loss of intangible asset value over time) 
• Any gains or losses associated with the sale of a non-current asset, because associated cash flows do not belong to the operating section
</t>
  </si>
  <si>
    <t>It includes all the depreciation charged to the profit and loss account. Owing to absence of uniform accounting standards, depreciation is a subjective item and varies from company to company. It is important for an analyst to know what effect such variation could have on the net profit.</t>
  </si>
  <si>
    <t>Description 
(to read complete description more than 3 lines, increase row size)</t>
  </si>
  <si>
    <t>Symbol Code:</t>
  </si>
  <si>
    <t>Year ended (Mon-YYYY):</t>
  </si>
  <si>
    <t>Short term lease finance consists of lease to be matured within a year</t>
  </si>
  <si>
    <t>Prior year tax expenses, which were due but unpaid during previous year.</t>
  </si>
  <si>
    <t>Ordinary shares, also called common shares, are stocks sold on a public exchange. Each share of stock generally gives its owner the right to one vote at a company shareholders' meeting.
Ordinary shareholders represent equity ownership in a company and entitled to vote into matters of the company in proportion to their percentage ownership in the company.  Ordinary shareholders are entitled to receive dividends if any are available after dividends paid to the preferred shareholders (if any).  They are also entitled to share as residual economic value of the company and stood last in line after bondholders and preferred shareholders for receiving business proceeds in case of company default to pay its obligations. At the end it may be expressed as that ordinary shareholders are considered unsecured creditors.</t>
  </si>
  <si>
    <t xml:space="preserve">This item comes after deducting the accumulated depreciation from the operating Fixed Assets (FA) at cost. If intangible assets are already added here with FA, these will be deducted from here. </t>
  </si>
  <si>
    <t>In general, when a company gives any loan to its employee or its sister concerns or to its director which are recoverable in future usually within a year from getting the loan as per term and conditions mentioned therein. Advances on the other hand are given by a company to its employee or its sister concerns or to its director for particular purposes against either goods are to be received by company or services and require that the repayments are made within one year.</t>
  </si>
  <si>
    <t>Short term borrowings accounts are made up of any debt incurred by a company that is due within one year. The debt in liabilities account is usually made up of short-term bank loans taken out by a company, among other types. This value will be obtained by adding 'of which' items and other remaining items which are part of short term borrowing but not categorize under 'of which' head.</t>
  </si>
  <si>
    <t xml:space="preserve">These are loans which are to be matured within a year and have been obtained against secured collaterals. These consist of:
i. Secured short term running finance.
ii. Short term loan from bank
</t>
  </si>
  <si>
    <t xml:space="preserve">Cost of sales includes the direct costs attributable to the production of goods sold by a company. This amount includes the materials cost used in creating the goods along with the direct labor costs used to produce the goods. </t>
  </si>
  <si>
    <t xml:space="preserve"> i) Raw material</t>
  </si>
  <si>
    <t xml:space="preserve">2.Cost of sales </t>
  </si>
  <si>
    <t>Other Income/ loss usually refers to income or loss generated  from activities outside the company's core operations. It also cover share of net income received from subsidiaries/associate companies in case where consolidated accounts are used for parent company.</t>
  </si>
  <si>
    <t xml:space="preserve">Property, plant and equipment is obtained by adding both capital work in progress and other operating fixed assets. If intangible assets are already added these will be deducted from it. </t>
  </si>
  <si>
    <t>In general, when a company issue any loan to its employee or its sister concerns or to its director which are recoverable in future which is usually after one year from issue of the loan as per term and conditions mentioned therein. Advances on the other hand are given by a company to its employee or its sister concerns or to its director for particular purposes against either goods are to be received by company or services and require that the repayments are made after one year.</t>
  </si>
  <si>
    <t>Trade debts refers to an entity from which amounts are due for goods sold or services rendered or in respect of contractual obligations and are also known as debtor, trade debtor, and account receivable.</t>
  </si>
  <si>
    <t>Cash &amp; bank balance is an integral part of a company's overall operations. It may consists of:
i. Cash in hand 
ii. Cash in transit
iii. Current deposits
iv. Saving deposits
v. Saving deposits and call deposits
vi. Deposits held abroad</t>
  </si>
  <si>
    <t xml:space="preserve">These funds are allocated only to be spent on the capital expenditure projects/ future expansionary projects for which they were initially intended, excluding any unforeseen circumstances. These may include:
i. Share premium reserves
ii. Merger reserves
iii. Development reserves
iv. Reserve for issue of bonus shares 
v. Reserve for re-issue of forfeited shares 
vi. Capital gain on sale of fixed assets
vii. Dividend  equalization reserves
viii. Non-controlling interest (minority interest)
ix. Fair value Reserve
x. Interest rate swap revaluation reserve
xi. Hedge reserve
xii. Advance against subscription for right shares
xiii. Undistributed percentage return reserve 
xiv. Exploration and evaluation reserve
xv. Investment revaluation reserve
xvi. Share deposit money
xvii. Exchange difference on translation of foreign subsidiaries
xviii. Statutory Reserve
xix. Gain on re-measurement of forward foreign exchange contracts- cash flow hedge 
</t>
  </si>
  <si>
    <t>Local sales are local sales after adjusting sales tax, sales discounts, federal excise duties etc.</t>
  </si>
  <si>
    <t>Export sales are non-domestic revenues taken as net position after adjusting for taxes duties and rebates.</t>
  </si>
  <si>
    <t xml:space="preserve"> Cash flow from financing activities shows that investors have confidence on company’s financial strength. A company that frequently turns in to new debt or equity for cash could have problems if the capital markets become less liquid. This item shows that accounts for external activities allow a firm to raise its capital or repay its investors through activities such as issuing cash dividends, adding or changing loans or issuing more stock.</t>
  </si>
  <si>
    <t xml:space="preserve">Respondent Name </t>
  </si>
  <si>
    <t>Inventory or stock refers to the goods and materials that a business holds for the ultimate purpose of sale after processing, which consists of: raw material, work in progress and finished goods etc. This value will be obtained by adding 'of which' items and other remaining items which are part of inventory but not categorize under 'of which' head.</t>
  </si>
  <si>
    <t>This represents the total subscribed and paid-up capital against issue of ordinary shares. These are amounts of capital actually paid by the shareholders to the institution for acquiring its shares. It includes shares paid in cash (subscribed/right issued), issued as bonus shares and shares issued for considerations other than cash (e.g. for settlement of receivables/debts or debts redeemable into stock etc.).</t>
  </si>
  <si>
    <t xml:space="preserve">Preference shares generally have dividends that must be paid out before dividends to common stockholders and the shares usually do not have voting rights. The precise details as to the structure of preferred stock are specific to each company. However, the best way to think of preferred stock is as a financial instrument that has characteristics of both debt (fixed dividends) and equity (potential appreciation).
</t>
  </si>
  <si>
    <t>These include donations, charities and other CSR related contributions made by a company.</t>
  </si>
  <si>
    <t>Book value of share i.e. (Rs, 10 or Rs 5, or Rs 100 etc.)</t>
  </si>
  <si>
    <t>A subsidiary company is a business entity that is owned, either partially or completely by parent company, which holds a controlling interest (more than 50% shares) in the subsidiary company.</t>
  </si>
  <si>
    <t>An associate company is a business entity that is partially owned by parent company, which holds 50% or less shares in the associate company</t>
  </si>
  <si>
    <t xml:space="preserve">Long term deposits are usually term deposits or  fixed-term deposits that includes the deposit of money into an account at a financial institution. These deposits may refer a portion of money used as security or collateral for the delivery of goods. </t>
  </si>
  <si>
    <t xml:space="preserve">These are liabilities which are required  to be paid after or more than one year and are obtained without any secured collaterals. These may include:
i. Loan to various organizations by governments.
ii. Loan to a company by directors
iii. Long term loan by creditors
iv. Long term loan by suppliers
</t>
  </si>
  <si>
    <t xml:space="preserve">These include benefits provided either to employees or their dependents, and may be settled by payments (or the provision of goods or services) made either directly to the employees, their spouses, children, other dependents. Its constituents are:
i. Employees salaries
ii. Employees gratuity fund
iii. Pension fund.
iv. Staff compensated absences
v. Staff retirement benefits
</t>
  </si>
  <si>
    <t>Deferred tax liability as being the amount of income tax payable in future periods in respect of taxable temporary differences. Temporary difference may arise in future, when asset ( or liability) is valued for tax purposes by the relevant tax authority.</t>
  </si>
  <si>
    <t xml:space="preserve">These are liabilities for assets being acquired through lease financing from a financial institution for the period of more than one year depending on the specification of asset being leased. For example, commercial property usually has long- term leased for five of more years, while residential property often carries long-term leases for more than one year. A long term lease locks in the price one pays for the assets, which is usually advantageous because prices often trend upward. These may include:
i. Assets under lease finance
ii. Lease finance obligation
</t>
  </si>
  <si>
    <t>Quarterly Financial Statements Analysis of Companies (Non-Financial) Listed at Pakistan Stock Exchange</t>
  </si>
  <si>
    <t xml:space="preserve">Operating fixed assets at cost are owned by an enterprise engaged in production of items (directly or indirectly); which will be available for sale. These are not readily convertible into cash during the course of normal operations of an enterprise. These assets are not subject to periodical exchange through sales and purchases. Fixed assets are of permanent nature and are not normally liquidated or intended to turn into cash except in the form of depreciation, which is added to the cost of goods sold. The following balance sheet items are included in the category of fixed assets: -
(a)    Real Estate 
i. Freehold and leasehold land 
ii. Factory and office buildings 
iii. Residential buildings 
iv. Capital projects in progress at cost 
(b)   Plant, Machinery and Rolling Stock 
i. All types of plant and machinery used for production and not for sale 
ii. Crockery, cutlery, silverware and enamelware in hotels 
iii. Construction tools 
iv. Livestock in farming company 
v. Cars, lorries, trucks, ships, launches etc. 
vi. Railway siding and trolley lines 
vii. Computers and other electronic equipment
(c)   Furniture, Fixtures, Fittings and Allied Equipment 
i. Electric fans, refrigerators, air conditioners, electric heating, sanitary and other fittings. 
ii. Laboratory equipment 
iii. All types of office furniture  and equipment 
iv. Advertising, fixtures and fittings 
</t>
  </si>
  <si>
    <t>Raw material is basic substance in its natural, modified, or semi-processed state, used as an input to a production process for subsequent modification</t>
  </si>
  <si>
    <t xml:space="preserve">These are liabilities which are required to be paid after or more than one year and are obtained on the basis of secured collaterals. These may include:
i. Loans from financial institutions. 
ii. Loans from non bank financial institutions. 
iii. Loans from specialized financial institutions 
iv. Redeemable capital finance
v. Foreign loans 
vi. Vendors account 
</t>
  </si>
  <si>
    <t xml:space="preserve">The current portion of long term liabilities is amount of principal that is due to be paid within a year from the date of the balance sheet. These may includes:
i. Current maturities of secured long term loan.
ii. Current maturities of redeemable capital finance
iii. Current maturities of lease finance 
</t>
  </si>
  <si>
    <t>Enter Quarter End Amount in Rs. 000'</t>
  </si>
  <si>
    <t>Contact Person at State Bank of Pakistan (SBP)</t>
  </si>
  <si>
    <t>PSX trading Code</t>
  </si>
  <si>
    <t>Company Name</t>
  </si>
  <si>
    <t>Year End</t>
  </si>
  <si>
    <t>Consolidated/Unconsolidated</t>
  </si>
  <si>
    <t>Defaulter/NT</t>
  </si>
  <si>
    <t>ANTM</t>
  </si>
  <si>
    <t>AN Textile Mills Ltd.(formerly Ishaq Textile Mills Ltd.)</t>
  </si>
  <si>
    <t>June</t>
  </si>
  <si>
    <t>Trading</t>
  </si>
  <si>
    <t>AHTM</t>
  </si>
  <si>
    <t>Ahmed Hassan Textile Mills Ltd.</t>
  </si>
  <si>
    <t>AATM</t>
  </si>
  <si>
    <t>Ali Asghar Textile Mills Ltd.</t>
  </si>
  <si>
    <t>AWTX</t>
  </si>
  <si>
    <t>Allawasaya Textile &amp; Finishing Mills Ltd</t>
  </si>
  <si>
    <t>AMTEX</t>
  </si>
  <si>
    <t>Amtex Ltd.</t>
  </si>
  <si>
    <t>APOT</t>
  </si>
  <si>
    <t>Apollo Textile Mills Ltd.</t>
  </si>
  <si>
    <t>ADMM</t>
  </si>
  <si>
    <t>Artistic Denim Mills Ltd.</t>
  </si>
  <si>
    <t>ASHT</t>
  </si>
  <si>
    <t>Ashfaq Textile Mills Ltd.</t>
  </si>
  <si>
    <t>ASTM</t>
  </si>
  <si>
    <t>Asim Textile Mills Ltd.</t>
  </si>
  <si>
    <t>ANL</t>
  </si>
  <si>
    <t>Azgard Nine Ltd.</t>
  </si>
  <si>
    <t>BCML</t>
  </si>
  <si>
    <t>Babri Cotton Mills Ltd.</t>
  </si>
  <si>
    <t>BHAT</t>
  </si>
  <si>
    <t>Bhanero Textile Mills Ltd.</t>
  </si>
  <si>
    <t>BILF</t>
  </si>
  <si>
    <t>Bilal Fibres Ltd.</t>
  </si>
  <si>
    <t>Trading/Defaulter</t>
  </si>
  <si>
    <t>BTL</t>
  </si>
  <si>
    <t>Blessed Textiles Ltd.</t>
  </si>
  <si>
    <t>trading</t>
  </si>
  <si>
    <t>CWSM</t>
  </si>
  <si>
    <t>Chakwal Spinning Mills Ltd.</t>
  </si>
  <si>
    <t>COST</t>
  </si>
  <si>
    <t>Colony Textile Mills Limited (Formerly Colony  Mills Ltd.)</t>
  </si>
  <si>
    <t>NT/Defaulter</t>
  </si>
  <si>
    <t>CCM</t>
  </si>
  <si>
    <t>Crescent Cotton Mills Ltd.</t>
  </si>
  <si>
    <t>Consolidated</t>
  </si>
  <si>
    <t>CFL</t>
  </si>
  <si>
    <t>Crescent Fibre Ltd.</t>
  </si>
  <si>
    <t>DMIL</t>
  </si>
  <si>
    <t>D. M. Industries Limited (Formerly D.M. Textile Mills Ltd. )</t>
  </si>
  <si>
    <t>DSIL</t>
  </si>
  <si>
    <t>D.S. Industries Ltd.</t>
  </si>
  <si>
    <t>DSML</t>
  </si>
  <si>
    <t>Dar-es-Salaam Textile Mills Ltd.</t>
  </si>
  <si>
    <t>Defaulter/Trading</t>
  </si>
  <si>
    <t>DATM</t>
  </si>
  <si>
    <t>Data Textiles Ltd.</t>
  </si>
  <si>
    <t>DFSM</t>
  </si>
  <si>
    <t>Dewan Farooque Spinning Mills Ltd.</t>
  </si>
  <si>
    <t>DKTM</t>
  </si>
  <si>
    <t>Dewan Khalid Textile Mills Ltd.</t>
  </si>
  <si>
    <t>DMTM</t>
  </si>
  <si>
    <t>Dewan Mushtaq Textile Mills Ltd.</t>
  </si>
  <si>
    <t>DWTM</t>
  </si>
  <si>
    <t>Dewan Textile Mills Ltd.</t>
  </si>
  <si>
    <t>DINT</t>
  </si>
  <si>
    <t>Din Textile Mills Ltd.</t>
  </si>
  <si>
    <t>ELCM</t>
  </si>
  <si>
    <t>Elahi Cotton Mills Ltd.</t>
  </si>
  <si>
    <t>ELSM</t>
  </si>
  <si>
    <t>Ellcot Spinning Mills Ltd.</t>
  </si>
  <si>
    <t>FASM</t>
  </si>
  <si>
    <t>Faisal Spinning Mills Ltd.</t>
  </si>
  <si>
    <t>FAEL</t>
  </si>
  <si>
    <t>Fatima Enterprises Ltd.</t>
  </si>
  <si>
    <t>FZCM</t>
  </si>
  <si>
    <t>Fazal Cloth Mills Ltd.</t>
  </si>
  <si>
    <t>FML</t>
  </si>
  <si>
    <t>Feroze 1888 Mills Ltd.</t>
  </si>
  <si>
    <t>GADT</t>
  </si>
  <si>
    <t>Gadoon Textile Mills Ltd.</t>
  </si>
  <si>
    <t>GFIL</t>
  </si>
  <si>
    <t>Ghazi Fabrics International Ltd.</t>
  </si>
  <si>
    <t>GLOT</t>
  </si>
  <si>
    <t>Globe Textile Mills Ltd.</t>
  </si>
  <si>
    <t>GUSM</t>
  </si>
  <si>
    <t>Gulistan Spinning Mills Ltd.</t>
  </si>
  <si>
    <t>GUTM</t>
  </si>
  <si>
    <t>Gulistan Textile Mills Ltd.</t>
  </si>
  <si>
    <t>GSPM</t>
  </si>
  <si>
    <t>Gulshan Spinning Mills Ltd.</t>
  </si>
  <si>
    <t>HAFL</t>
  </si>
  <si>
    <t>Hafiz Ltd (Formally Hafiz Textile Mills)</t>
  </si>
  <si>
    <t>HMIM</t>
  </si>
  <si>
    <t>Haji Muhammad Ismail Mills Ltd.</t>
  </si>
  <si>
    <t>HAEL</t>
  </si>
  <si>
    <t>Hala Enterprises Ltd.</t>
  </si>
  <si>
    <t>HATM</t>
  </si>
  <si>
    <t>Hamid Textile Mills Ltd.</t>
  </si>
  <si>
    <t>HIRAT</t>
  </si>
  <si>
    <t>Hira Textile Mills Ltd.</t>
  </si>
  <si>
    <t>ICCT</t>
  </si>
  <si>
    <t>ICC Industries Limited (formerly ICC Textiles Ltd. Renamed)</t>
  </si>
  <si>
    <t>IDSM</t>
  </si>
  <si>
    <t>Ideal Spinning Mills Ltd.</t>
  </si>
  <si>
    <t>IDRT</t>
  </si>
  <si>
    <t>Idrees Textile Mills Ltd.</t>
  </si>
  <si>
    <t>IDYM</t>
  </si>
  <si>
    <t>Indus Dyeing &amp; Manufacturing Co. Ltd.</t>
  </si>
  <si>
    <t>ILP</t>
  </si>
  <si>
    <t>Interloop limited</t>
  </si>
  <si>
    <t>ILTM</t>
  </si>
  <si>
    <t>Island Textile Mills Ltd</t>
  </si>
  <si>
    <t>JATM</t>
  </si>
  <si>
    <t>J. A. Textile Mills Ltd.</t>
  </si>
  <si>
    <t>JKSM</t>
  </si>
  <si>
    <t>J. K. Spinning Mills Ltd.</t>
  </si>
  <si>
    <t>JDMT</t>
  </si>
  <si>
    <t>Janana De Malucho Textile  Mills Ltd.</t>
  </si>
  <si>
    <t>JUBS</t>
  </si>
  <si>
    <t>Jubilee Spinning &amp; Weaving Mills Ltd.</t>
  </si>
  <si>
    <t>AAL</t>
  </si>
  <si>
    <t>Agro Allianz Limited (Formerly Karim Cotton Mills Ltd.)</t>
  </si>
  <si>
    <t>KSTM</t>
  </si>
  <si>
    <t>Khalid Siraj Textile Mills Ltd.</t>
  </si>
  <si>
    <t>NT</t>
  </si>
  <si>
    <t>KHSM</t>
  </si>
  <si>
    <t>Khurshid Spinning Mills Ltd.</t>
  </si>
  <si>
    <t>Active</t>
  </si>
  <si>
    <t>KHYT</t>
  </si>
  <si>
    <t>Khyber Textile Mills Ltd.</t>
  </si>
  <si>
    <t>KOHTM</t>
  </si>
  <si>
    <t>Kohat Textile Mills Ltd.</t>
  </si>
  <si>
    <t>KOIL</t>
  </si>
  <si>
    <t>Kohinoor Industries Ltd.</t>
  </si>
  <si>
    <t>KML</t>
  </si>
  <si>
    <t>Kohinoor Mills Ltd.</t>
  </si>
  <si>
    <t>KOSM</t>
  </si>
  <si>
    <t>Kohinoor Spinning Mills Ltd.</t>
  </si>
  <si>
    <t>KTML</t>
  </si>
  <si>
    <t>Kohinoor Textile Mills Ltd.</t>
  </si>
  <si>
    <t>Unconsolidated</t>
  </si>
  <si>
    <t>LMSM</t>
  </si>
  <si>
    <t>Landmark Spinning Industries Ltd.</t>
  </si>
  <si>
    <t>Defaulter</t>
  </si>
  <si>
    <t>MEHT</t>
  </si>
  <si>
    <t>Mahmood Textile Mills Ltd.</t>
  </si>
  <si>
    <t>MQTM</t>
  </si>
  <si>
    <t>Maqbool Textile Mills Ltd.</t>
  </si>
  <si>
    <t>MSOT</t>
  </si>
  <si>
    <t>Masood Textile Mills Ltd.</t>
  </si>
  <si>
    <t>MTIL</t>
  </si>
  <si>
    <t>Mian Textile Industries Ltd.</t>
  </si>
  <si>
    <t>MUBT</t>
  </si>
  <si>
    <t>Mubarak Textile Mills Ltd.</t>
  </si>
  <si>
    <t>NATM</t>
  </si>
  <si>
    <t>Nadeem Textile Mills Ltd.</t>
  </si>
  <si>
    <t>NAGC</t>
  </si>
  <si>
    <t>Nagina Cotton Mills Ltd.</t>
  </si>
  <si>
    <t>NCML</t>
  </si>
  <si>
    <t>Nazir Cotton Mills Ltd.</t>
  </si>
  <si>
    <t>NCL</t>
  </si>
  <si>
    <t>Nishat (Chunian)  Ltd.</t>
  </si>
  <si>
    <t>NML</t>
  </si>
  <si>
    <t>Nishat Mills Ltd.</t>
  </si>
  <si>
    <t>OML</t>
  </si>
  <si>
    <t>Olympia Mills Limited (Formerly Olympia Spinning &amp; Weaving Mills Ltd)</t>
  </si>
  <si>
    <t>PASM</t>
  </si>
  <si>
    <t>Paramount Spinning Mills Ltd.</t>
  </si>
  <si>
    <t>PRET</t>
  </si>
  <si>
    <t>Premium Textile Mills Ltd.</t>
  </si>
  <si>
    <t>PRWM</t>
  </si>
  <si>
    <t>Prosperity Weaving Mills Ltd.</t>
  </si>
  <si>
    <t>QUET</t>
  </si>
  <si>
    <t>Quetta Textile Mills Ltd.</t>
  </si>
  <si>
    <t>RAVT</t>
  </si>
  <si>
    <t>Ravi Textile Mills Ltd.</t>
  </si>
  <si>
    <t>REDCO</t>
  </si>
  <si>
    <t>Redco Textiles Ltd.</t>
  </si>
  <si>
    <t>RCML</t>
  </si>
  <si>
    <t>Reliance Cotton Spinning Mills Ltd.</t>
  </si>
  <si>
    <t>REWM</t>
  </si>
  <si>
    <t>Reliance Weaving Mills Ltd.</t>
  </si>
  <si>
    <t>RUBY</t>
  </si>
  <si>
    <t>Ruby Textile Mills Ltd.</t>
  </si>
  <si>
    <t>SFAT</t>
  </si>
  <si>
    <t>Safa Textiles Ltd.</t>
  </si>
  <si>
    <t>SAIF</t>
  </si>
  <si>
    <t>Saif Textile Mills Ltd.</t>
  </si>
  <si>
    <t xml:space="preserve">SJTM </t>
  </si>
  <si>
    <t>Sajjad Textile Mills Limited</t>
  </si>
  <si>
    <t>SALT</t>
  </si>
  <si>
    <t>Salfi Textile Mills Ltd.</t>
  </si>
  <si>
    <t>SLYT</t>
  </si>
  <si>
    <t>Sally Textile Mills Ltd.</t>
  </si>
  <si>
    <t>SANE</t>
  </si>
  <si>
    <t>Salman Noman Enterprises Ltd.</t>
  </si>
  <si>
    <t>SMTM</t>
  </si>
  <si>
    <t>Samin Textiles Ltd.</t>
  </si>
  <si>
    <t>SNAI</t>
  </si>
  <si>
    <t>Sana Industries Ltd.</t>
  </si>
  <si>
    <t>SFL</t>
  </si>
  <si>
    <t>Sapphire Fibres Ltd.</t>
  </si>
  <si>
    <t>SAPT</t>
  </si>
  <si>
    <t>Sapphire Textile Mills Ltd.</t>
  </si>
  <si>
    <t>SSML</t>
  </si>
  <si>
    <t>Saritow Spinning Mills Ltd.</t>
  </si>
  <si>
    <t>SERF</t>
  </si>
  <si>
    <t>Service Fabrics Ltd.</t>
  </si>
  <si>
    <t>SERT</t>
  </si>
  <si>
    <t>Service Textile Industries Ltd.</t>
  </si>
  <si>
    <t>SHDT</t>
  </si>
  <si>
    <t>Shadab Textile Mills Ltd.</t>
  </si>
  <si>
    <t>SHCM</t>
  </si>
  <si>
    <t>Shadman Cotton Mills Ltd.</t>
  </si>
  <si>
    <t>STJT</t>
  </si>
  <si>
    <t>Shahtaj Textile Ltd.</t>
  </si>
  <si>
    <t>SZTM</t>
  </si>
  <si>
    <t>Shahzad Textile Mills Ltd.</t>
  </si>
  <si>
    <t>STML</t>
  </si>
  <si>
    <t>Shams Textile Mills Ltd.</t>
  </si>
  <si>
    <t>SUTM</t>
  </si>
  <si>
    <t>Sunrays Textile Mills Ltd.</t>
  </si>
  <si>
    <t>SURC</t>
  </si>
  <si>
    <t>Suraj Cotton Mills Ltd.</t>
  </si>
  <si>
    <t>UNITY</t>
  </si>
  <si>
    <t>Unity Foods Limited</t>
  </si>
  <si>
    <t>CRTM</t>
  </si>
  <si>
    <t>The Crescent Textile Mills Ltd.</t>
  </si>
  <si>
    <t>TOWL</t>
  </si>
  <si>
    <t>Towellers Ltd.</t>
  </si>
  <si>
    <t>YOUW</t>
  </si>
  <si>
    <t>Yousaf Weaving Mills Ltd.</t>
  </si>
  <si>
    <t>ZAHID</t>
  </si>
  <si>
    <t>Zahidjee Textile Mills Ltd.</t>
  </si>
  <si>
    <t>ZTL</t>
  </si>
  <si>
    <t>Zephyr Textile Ltd.</t>
  </si>
  <si>
    <t>TATM</t>
  </si>
  <si>
    <t>tata textile</t>
  </si>
  <si>
    <t>june</t>
  </si>
  <si>
    <t>ARUJ</t>
  </si>
  <si>
    <t>Aruj Industries</t>
  </si>
  <si>
    <t>FSWL</t>
  </si>
  <si>
    <t>Fateh Sports Wear Ltd.</t>
  </si>
  <si>
    <t>GATM</t>
  </si>
  <si>
    <t>Gul Ahmed Textile Mills Ltd.</t>
  </si>
  <si>
    <t>INKL</t>
  </si>
  <si>
    <t>International Knitwear Ltd.</t>
  </si>
  <si>
    <t>AASM</t>
  </si>
  <si>
    <t>Al-Abid Silk Mills Ltd.</t>
  </si>
  <si>
    <t>BNWM</t>
  </si>
  <si>
    <t>Bannu Woollen Mills Ltd</t>
  </si>
  <si>
    <t>CJPL</t>
  </si>
  <si>
    <t>Crescent Jute Products Ltd.</t>
  </si>
  <si>
    <t>IBFL</t>
  </si>
  <si>
    <t>Ibrahim Fibres Ltd.</t>
  </si>
  <si>
    <t>PSYL</t>
  </si>
  <si>
    <t>Pakistan Synthetics Ltd.</t>
  </si>
  <si>
    <t>RUPL</t>
  </si>
  <si>
    <t>Rupali  Polyester Ltd.</t>
  </si>
  <si>
    <t>SGABL</t>
  </si>
  <si>
    <t>S.G. Allied Businesses Ltd (formerly S. G. Fibres Ltd)</t>
  </si>
  <si>
    <t>SUHJ</t>
  </si>
  <si>
    <t>Suhail Jute Mills Ltd.</t>
  </si>
  <si>
    <t>NSRM</t>
  </si>
  <si>
    <t>The National Silk &amp; Rayon Mills Ltd.</t>
  </si>
  <si>
    <t>TRPOL</t>
  </si>
  <si>
    <t>Tri- Star Polyester Ltd</t>
  </si>
  <si>
    <t>July</t>
  </si>
  <si>
    <t>ASC</t>
  </si>
  <si>
    <t>Al-Shaheer Corporation</t>
  </si>
  <si>
    <t>CLOV</t>
  </si>
  <si>
    <t>Clover Pakistan Ltd.</t>
  </si>
  <si>
    <t>FCEPL</t>
  </si>
  <si>
    <t>Frieslandcampina Engro Pakistan Limited (Formerly Engro Foods Ltd. renamed )</t>
  </si>
  <si>
    <t>Dec</t>
  </si>
  <si>
    <t>FFL</t>
  </si>
  <si>
    <t>Fauji Foods (formerly Noon Pakistan)</t>
  </si>
  <si>
    <t>ISIL</t>
  </si>
  <si>
    <t>Ismail Industries Ltd.</t>
  </si>
  <si>
    <t>MFFL</t>
  </si>
  <si>
    <t>Mitchell’s Fruit Farms Ltd</t>
  </si>
  <si>
    <t>Sep</t>
  </si>
  <si>
    <t>MOIL</t>
  </si>
  <si>
    <t>Morafco Industries Ltd.</t>
  </si>
  <si>
    <t>MUREB</t>
  </si>
  <si>
    <t>Murree Brewery Company Ltd.</t>
  </si>
  <si>
    <t>NATF</t>
  </si>
  <si>
    <t>National Foods Ltd.</t>
  </si>
  <si>
    <t>POML</t>
  </si>
  <si>
    <t>Punjab Oil Mills Ltd.</t>
  </si>
  <si>
    <t>QUICE</t>
  </si>
  <si>
    <t>Quice Food Industries Ltd.</t>
  </si>
  <si>
    <t>SSOM</t>
  </si>
  <si>
    <t>S. S. Oil Mills Ltd.</t>
  </si>
  <si>
    <t>SHEZ</t>
  </si>
  <si>
    <t>Shezan International Ltd.</t>
  </si>
  <si>
    <t>BAPL</t>
  </si>
  <si>
    <t>Bawany Air Products Ltd.</t>
  </si>
  <si>
    <t>BERG</t>
  </si>
  <si>
    <t>Berger Paints Pakistan Ltd.</t>
  </si>
  <si>
    <t>BIFO</t>
  </si>
  <si>
    <t>Biafo Industries Ltd</t>
  </si>
  <si>
    <t>BUXL</t>
  </si>
  <si>
    <t>Buxly Paints Ltd.</t>
  </si>
  <si>
    <t>COLG</t>
  </si>
  <si>
    <t>Colgate - Palmolive (Pakistan) Ltd.</t>
  </si>
  <si>
    <t>DAAG</t>
  </si>
  <si>
    <t>Data Agro Ltd.</t>
  </si>
  <si>
    <t>DOL</t>
  </si>
  <si>
    <t>Descon Oxychem Ltd</t>
  </si>
  <si>
    <t>DSFL</t>
  </si>
  <si>
    <t>Dewan Salman Fibre Ltd.</t>
  </si>
  <si>
    <t>DYNO</t>
  </si>
  <si>
    <t>Dynea Pakistan Ltd.</t>
  </si>
  <si>
    <t>FEROZ</t>
  </si>
  <si>
    <t>Ferozsons Laboratories Ltd.</t>
  </si>
  <si>
    <t>GATI</t>
  </si>
  <si>
    <t>Gatron (Industries) Ltd.</t>
  </si>
  <si>
    <t>GGL</t>
  </si>
  <si>
    <t>Ghani Global Holdings Limited (Formerly Ghani Gases Ltd.)</t>
  </si>
  <si>
    <t>ICL</t>
  </si>
  <si>
    <t>Ittehad Chemicals Ltd</t>
  </si>
  <si>
    <t>LPGL</t>
  </si>
  <si>
    <t>Leiner Pak Gelatine Ltd.</t>
  </si>
  <si>
    <t>MWMP</t>
  </si>
  <si>
    <t>Mandviwalla Mauser Plastic Industries Ltd.</t>
  </si>
  <si>
    <t>NICL</t>
  </si>
  <si>
    <t>Nimir Industrial Chemicals Ltd.</t>
  </si>
  <si>
    <t>NRSL</t>
  </si>
  <si>
    <t>Nimir Resins Ltd</t>
  </si>
  <si>
    <t>OTSU</t>
  </si>
  <si>
    <t>Otsuka Pakistan Ltd.</t>
  </si>
  <si>
    <t>SARC</t>
  </si>
  <si>
    <t>Sardar Chemical Industries Ltd.</t>
  </si>
  <si>
    <t>SHCI</t>
  </si>
  <si>
    <t>Shaffi Chemicals Industries Ltd</t>
  </si>
  <si>
    <t>SITC</t>
  </si>
  <si>
    <t>Sitara Chemical Industries Ltd.</t>
  </si>
  <si>
    <t>SPL</t>
  </si>
  <si>
    <t>Sitara Peroxide Ltd.</t>
  </si>
  <si>
    <t>SEARL</t>
  </si>
  <si>
    <t>The Searle Company Ltd</t>
  </si>
  <si>
    <t>UDPL</t>
  </si>
  <si>
    <t>United Distributors Pakistan Ltd.</t>
  </si>
  <si>
    <t>WAHN</t>
  </si>
  <si>
    <t>Wah Nobel Chemicals Ltd . (Pub.)</t>
  </si>
  <si>
    <t>ASL</t>
  </si>
  <si>
    <t>Aisha Steel Mills.</t>
  </si>
  <si>
    <t>AKGL</t>
  </si>
  <si>
    <t>Al-Khair Gadoon Ltd.</t>
  </si>
  <si>
    <t>CSAP</t>
  </si>
  <si>
    <t>Crescent Steel &amp; Allied Products Ltd.</t>
  </si>
  <si>
    <t>DADX</t>
  </si>
  <si>
    <t>Dadex Eternit Ltd.</t>
  </si>
  <si>
    <t>DIIL</t>
  </si>
  <si>
    <t>Diamond Industries Ltd.</t>
  </si>
  <si>
    <t>DSL</t>
  </si>
  <si>
    <t>Dost Steels Ltd.</t>
  </si>
  <si>
    <t>ECOP</t>
  </si>
  <si>
    <t>Eco Pack  Ltd.</t>
  </si>
  <si>
    <t>EMCO</t>
  </si>
  <si>
    <t>Emco Industries Ltd.</t>
  </si>
  <si>
    <t>FIL</t>
  </si>
  <si>
    <t>Fateh Industries ltd.</t>
  </si>
  <si>
    <t>GLPL</t>
  </si>
  <si>
    <t>Gillette Pakistan Ltd.</t>
  </si>
  <si>
    <t>GOC</t>
  </si>
  <si>
    <t>GOC (Pak) Limited (Formerly: Grays of Cambridge (Pakistan) Ltd.)</t>
  </si>
  <si>
    <t>GIL</t>
  </si>
  <si>
    <t>Goodluck Industries Ltd.</t>
  </si>
  <si>
    <t>HSPI</t>
  </si>
  <si>
    <t>Huffaz Seamless Pipe Industries Ltd.</t>
  </si>
  <si>
    <t>INIL</t>
  </si>
  <si>
    <t>International Industries Ltd.</t>
  </si>
  <si>
    <t>ISL</t>
  </si>
  <si>
    <t>International Steels Ltd.</t>
  </si>
  <si>
    <t>KHTC</t>
  </si>
  <si>
    <t>Khyber Tobacco Company Ltd.</t>
  </si>
  <si>
    <t>LEUL</t>
  </si>
  <si>
    <t>Leather Up Ltd.</t>
  </si>
  <si>
    <t>MACFL</t>
  </si>
  <si>
    <t>MACPAC Films Ltd.</t>
  </si>
  <si>
    <t>PAKL</t>
  </si>
  <si>
    <t>Pak Leather Crafts Ltd.</t>
  </si>
  <si>
    <t>PECO</t>
  </si>
  <si>
    <t>Pakistan Engineering Company Ltd. (Pub.)</t>
  </si>
  <si>
    <t>SCL</t>
  </si>
  <si>
    <t>Shield Corporation Ltd.</t>
  </si>
  <si>
    <t>STPL</t>
  </si>
  <si>
    <t>Siddiqsons Tin Plate Ltd.</t>
  </si>
  <si>
    <t>THALL</t>
  </si>
  <si>
    <t>Thal  Ltd.</t>
  </si>
  <si>
    <t>TREET</t>
  </si>
  <si>
    <t>Treet Corporation Ltd.</t>
  </si>
  <si>
    <t>UBDL</t>
  </si>
  <si>
    <t>United Brands Ltd.</t>
  </si>
  <si>
    <t>ZIL</t>
  </si>
  <si>
    <t>Zil Ltd.</t>
  </si>
  <si>
    <t>ASTL</t>
  </si>
  <si>
    <t>Amreli  Steels  Ltd NC</t>
  </si>
  <si>
    <t>ITTEFAQ</t>
  </si>
  <si>
    <t>Ittefaq  Iron Industries  NC</t>
  </si>
  <si>
    <t>MSCL</t>
  </si>
  <si>
    <t>Metropolitan Steel  Corp.  NC</t>
  </si>
  <si>
    <t>MUGHAL</t>
  </si>
  <si>
    <t>Mughal  Iron  &amp; Steel  Industries NC</t>
  </si>
  <si>
    <t>BGL</t>
  </si>
  <si>
    <t>Baluchistan Glass Ltd</t>
  </si>
  <si>
    <t>FRCL</t>
  </si>
  <si>
    <t>Frontier Ceramics Ltd..</t>
  </si>
  <si>
    <t>GHGL</t>
  </si>
  <si>
    <t>Ghani Glass Ltd.</t>
  </si>
  <si>
    <t>GGGL</t>
  </si>
  <si>
    <t>Ghani Global Glass Ltd.</t>
  </si>
  <si>
    <t>GVGL</t>
  </si>
  <si>
    <t>Ghani Value Glass Ltd.</t>
  </si>
  <si>
    <t>KCL</t>
  </si>
  <si>
    <t>Karam Ceramics Ltd</t>
  </si>
  <si>
    <t>SMCPL</t>
  </si>
  <si>
    <t>Safe Mix Concrete Ltd.</t>
  </si>
  <si>
    <t>STCL</t>
  </si>
  <si>
    <t>Shabbir Tiles &amp; Ceramics Ltd.</t>
  </si>
  <si>
    <t>TGL</t>
  </si>
  <si>
    <t>Tariq Glass Industries Ltd.</t>
  </si>
  <si>
    <t>ACPL</t>
  </si>
  <si>
    <t>Attock Cement Pakistan Ltd.</t>
  </si>
  <si>
    <t>BWCL</t>
  </si>
  <si>
    <t>Bestway Cement Ltd.</t>
  </si>
  <si>
    <t>CHCC</t>
  </si>
  <si>
    <t>Cherat Cement Company Ltd.</t>
  </si>
  <si>
    <t>DGKC</t>
  </si>
  <si>
    <t>D. G. Khan Cement Company Ltd.</t>
  </si>
  <si>
    <t>DBCI</t>
  </si>
  <si>
    <t>Dadabhoy Cement Industries Ltd.</t>
  </si>
  <si>
    <t>DNCC</t>
  </si>
  <si>
    <t>Dandot Cement Company Ltd.</t>
  </si>
  <si>
    <t>DCL</t>
  </si>
  <si>
    <t>Dewan Cement Ltd.</t>
  </si>
  <si>
    <t>FCCL</t>
  </si>
  <si>
    <t>Fauji Cement Company Ltd.</t>
  </si>
  <si>
    <t>FECTC</t>
  </si>
  <si>
    <t>Fecto Cement Ltd.</t>
  </si>
  <si>
    <t>FLYNG</t>
  </si>
  <si>
    <t>Flying Cement Company Ltd</t>
  </si>
  <si>
    <t>GWLC</t>
  </si>
  <si>
    <t>Gharibwal Cement  Ltd</t>
  </si>
  <si>
    <t>KOHC</t>
  </si>
  <si>
    <t>Kohat Cement Company Ltd.</t>
  </si>
  <si>
    <t>LUCK</t>
  </si>
  <si>
    <t>Lucky Cement Ltd.</t>
  </si>
  <si>
    <t>MLCF</t>
  </si>
  <si>
    <t>Maple Leaf Cement Factory Ltd.</t>
  </si>
  <si>
    <t>PIOC</t>
  </si>
  <si>
    <t>Pioneer Cement Ltd.</t>
  </si>
  <si>
    <t>POWER</t>
  </si>
  <si>
    <t>Power Cement</t>
  </si>
  <si>
    <t>THCCL</t>
  </si>
  <si>
    <t>Thatta Cement Ltd.</t>
  </si>
  <si>
    <t>ZELP</t>
  </si>
  <si>
    <t>Zeal-Pak  Cement Ltd</t>
  </si>
  <si>
    <t>AGIL</t>
  </si>
  <si>
    <t>Agriauto Industries Ltd.</t>
  </si>
  <si>
    <t>consolidated</t>
  </si>
  <si>
    <t>ATBA</t>
  </si>
  <si>
    <t>Atlas Battery Ltd.</t>
  </si>
  <si>
    <t>BWHL</t>
  </si>
  <si>
    <t>Baluchistan Wheels Ltd.</t>
  </si>
  <si>
    <t>BCL</t>
  </si>
  <si>
    <t>Bolan Castings Ltd.</t>
  </si>
  <si>
    <t>DFML</t>
  </si>
  <si>
    <t>Dewan Farooque Motors Ltd.</t>
  </si>
  <si>
    <t>GTYR</t>
  </si>
  <si>
    <t>General Tyre and Rubber Co</t>
  </si>
  <si>
    <t>GHNI</t>
  </si>
  <si>
    <t>Ghndhara Industries  Ltd.</t>
  </si>
  <si>
    <t>GHNL</t>
  </si>
  <si>
    <t>Ghandhara Nissan Ltd.</t>
  </si>
  <si>
    <t>GAIL</t>
  </si>
  <si>
    <t>Ghani Automobiles Industries Ltd.</t>
  </si>
  <si>
    <t>INDU</t>
  </si>
  <si>
    <t>Indus Motor Company Ltd.</t>
  </si>
  <si>
    <t>MTL</t>
  </si>
  <si>
    <t>Millat Tractors Ltd.</t>
  </si>
  <si>
    <t>SAZEW</t>
  </si>
  <si>
    <t>Sazgar Engineering Works Ltd</t>
  </si>
  <si>
    <t>LOADS</t>
  </si>
  <si>
    <t>loads ltd.</t>
  </si>
  <si>
    <t>ALTN</t>
  </si>
  <si>
    <t>Altern Energy Ltd.</t>
  </si>
  <si>
    <t>AEL</t>
  </si>
  <si>
    <t>Arshad Energy Limited (Formerly: Ideal Energy Ltd.)</t>
  </si>
  <si>
    <t>BPL</t>
  </si>
  <si>
    <t>Burshane LPG (Pakistan) Ltd.</t>
  </si>
  <si>
    <t>EPQL</t>
  </si>
  <si>
    <t>JPGL</t>
  </si>
  <si>
    <t>Japan Power Generation Ltd.</t>
  </si>
  <si>
    <t>KEL</t>
  </si>
  <si>
    <t>K-Electric Ltd. ( Formally: Karachi Electric Supply Co.(KESC)</t>
  </si>
  <si>
    <t>KOHE</t>
  </si>
  <si>
    <t>Kohinoor Energy Ltd.</t>
  </si>
  <si>
    <t>KOHP</t>
  </si>
  <si>
    <t>Kohinoor Power Company Ltd.</t>
  </si>
  <si>
    <t>KAPCO</t>
  </si>
  <si>
    <t>Kot Adu Power Co. Ltd.</t>
  </si>
  <si>
    <t>LPL</t>
  </si>
  <si>
    <t>Lalpir Power Ltd.</t>
  </si>
  <si>
    <t>MARI</t>
  </si>
  <si>
    <t>Mari Petroleum Company Ltd.( Formally:Mari Gas Co. Ltd)</t>
  </si>
  <si>
    <t>NCPL</t>
  </si>
  <si>
    <t>Nishat Chunian Power Ltd.</t>
  </si>
  <si>
    <t>NPL</t>
  </si>
  <si>
    <t>Nishat Power Co. Ltd.</t>
  </si>
  <si>
    <t>OGDC</t>
  </si>
  <si>
    <t>Oil &amp; Gas Dev. Corp. (OGDC) (Pub.)</t>
  </si>
  <si>
    <t>PKGP</t>
  </si>
  <si>
    <t>Pakgen Power Ltd.</t>
  </si>
  <si>
    <t>SGPL</t>
  </si>
  <si>
    <t>S. G. Power Ltd.</t>
  </si>
  <si>
    <t>SPWL</t>
  </si>
  <si>
    <t>SEL</t>
  </si>
  <si>
    <t>Sitara Energy Ltd.</t>
  </si>
  <si>
    <t>SNGP</t>
  </si>
  <si>
    <t>Sui Northern Gas Pipelines Ltd. (Pub.)</t>
  </si>
  <si>
    <t>SSGC</t>
  </si>
  <si>
    <t>Sui Southern Gas Co. Ltd. (Pub.)</t>
  </si>
  <si>
    <t>HUBC</t>
  </si>
  <si>
    <t>The Hub Power Company Ltd.</t>
  </si>
  <si>
    <t>TSPL</t>
  </si>
  <si>
    <t>Tri-Star Power LTd</t>
  </si>
  <si>
    <t>HUMNL</t>
  </si>
  <si>
    <t>Hum  Network Ltd.</t>
  </si>
  <si>
    <t>MDTL</t>
  </si>
  <si>
    <t>Media Times Ltd.</t>
  </si>
  <si>
    <t>NETSOL</t>
  </si>
  <si>
    <t>Netsol Technologies Ltd.</t>
  </si>
  <si>
    <t>PAKD</t>
  </si>
  <si>
    <t>Pak Datacom Ltd. (Pub.)</t>
  </si>
  <si>
    <t>PICT</t>
  </si>
  <si>
    <t>Pakistan International Container Terminal Ltd.</t>
  </si>
  <si>
    <t>DEC</t>
  </si>
  <si>
    <t>PIAA</t>
  </si>
  <si>
    <t>Pak. International Airlines Corp. Ltd. (Pub.)</t>
  </si>
  <si>
    <t>PNSC</t>
  </si>
  <si>
    <t>Pakistan National Shipping Corporation (Pub.)</t>
  </si>
  <si>
    <t>TRG</t>
  </si>
  <si>
    <t>TRG Pakistan Ltd.</t>
  </si>
  <si>
    <t>TELE</t>
  </si>
  <si>
    <t>Telecard Ltd.</t>
  </si>
  <si>
    <t>APL</t>
  </si>
  <si>
    <t>Attock  Petroleum Ltd.</t>
  </si>
  <si>
    <t>ATRL</t>
  </si>
  <si>
    <t>Attock Refinery Ltd.</t>
  </si>
  <si>
    <t>BYCO</t>
  </si>
  <si>
    <t>Byco Petroleum Pakistan</t>
  </si>
  <si>
    <t>HASCOL</t>
  </si>
  <si>
    <t>Hascol Petroleum Ltd.</t>
  </si>
  <si>
    <t>NRL</t>
  </si>
  <si>
    <t>National Refinery Ltd.</t>
  </si>
  <si>
    <t>POL</t>
  </si>
  <si>
    <t>Pakistan Oilfields Ltd.</t>
  </si>
  <si>
    <t>PPL</t>
  </si>
  <si>
    <t>Pakistan Petroleum Ltd. (Pub.)</t>
  </si>
  <si>
    <t>PRL</t>
  </si>
  <si>
    <t>Pakistan Refinery Ltd.</t>
  </si>
  <si>
    <t>PSO</t>
  </si>
  <si>
    <t>Pakistan State Oil Company Ltd. (Pub.)</t>
  </si>
  <si>
    <t>PPCV</t>
  </si>
  <si>
    <t>Pakistan PVC Ltd. **</t>
  </si>
  <si>
    <t>SAPL</t>
  </si>
  <si>
    <t>Sanofi-Aventis Pakistan Ltd.**</t>
  </si>
  <si>
    <t>BPBL</t>
  </si>
  <si>
    <t>Balochistan Particle Board Ltd.</t>
  </si>
  <si>
    <t>CEPB</t>
  </si>
  <si>
    <t>Century Paper &amp; Board Mills Ltd.</t>
  </si>
  <si>
    <t>CPPL</t>
  </si>
  <si>
    <t>Cherat Packaging Ltd.</t>
  </si>
  <si>
    <t>DBSL</t>
  </si>
  <si>
    <t>Dadabhoy Sack Ltd.</t>
  </si>
  <si>
    <t>MERIT</t>
  </si>
  <si>
    <t>Merit Packaging Ltd.</t>
  </si>
  <si>
    <t>PPP</t>
  </si>
  <si>
    <t>Pakistan Paper Products Ltd.</t>
  </si>
  <si>
    <t>RPL</t>
  </si>
  <si>
    <t>Roshan Packages Ltd.</t>
  </si>
  <si>
    <t>SEPL</t>
  </si>
  <si>
    <t>Security Papers Ltd. (Pub)</t>
  </si>
  <si>
    <t>PKGS</t>
  </si>
  <si>
    <t>Packages Ltd.**</t>
  </si>
  <si>
    <t>ADOS</t>
  </si>
  <si>
    <t>Ados Pakistan Ltd.</t>
  </si>
  <si>
    <t>JOPP</t>
  </si>
  <si>
    <t>Johnson &amp; Philips (Pakistan) Ltd.</t>
  </si>
  <si>
    <t>unconsolidated</t>
  </si>
  <si>
    <t>trading/defaulter</t>
  </si>
  <si>
    <t>PCAL</t>
  </si>
  <si>
    <t>Pakistan Cables Ltd.</t>
  </si>
  <si>
    <t>Dadabhoy Construction Tech Ltd.</t>
  </si>
  <si>
    <t>GAMON</t>
  </si>
  <si>
    <t>Gammon Pakistan Ltd.</t>
  </si>
  <si>
    <t>HADC</t>
  </si>
  <si>
    <t>Haydari Construction Company Ltd.</t>
  </si>
  <si>
    <t>IBLHL</t>
  </si>
  <si>
    <t>IBL Health Care Ltd.</t>
  </si>
  <si>
    <t>JVDC</t>
  </si>
  <si>
    <t>Javedan Corporation Ltd.</t>
  </si>
  <si>
    <t>PACE</t>
  </si>
  <si>
    <t>Pace (Pakistan) Ltd.</t>
  </si>
  <si>
    <t>PHDL</t>
  </si>
  <si>
    <t>Pakistan Hotels Developers Ltd.</t>
  </si>
  <si>
    <t>PSEL</t>
  </si>
  <si>
    <t>Pakistan Services Ltd.</t>
  </si>
  <si>
    <t>SHFA</t>
  </si>
  <si>
    <t>Shifa International Hospital Ltd.</t>
  </si>
  <si>
    <t>TPL</t>
  </si>
  <si>
    <t>TPL Trakker Ltd renamed (TPL Corp Limited ).</t>
  </si>
  <si>
    <t>DLL</t>
  </si>
  <si>
    <t>Dawood Lawrancepur Ltd.</t>
  </si>
  <si>
    <t>NESTLE</t>
  </si>
  <si>
    <t>Nestle Pakistan Ltd.</t>
  </si>
  <si>
    <t>RMPL</t>
  </si>
  <si>
    <t>Rafhan Maize Products Co. Ltd.</t>
  </si>
  <si>
    <t>UPFL</t>
  </si>
  <si>
    <t>Unilever Pakistan Foods Ltd.</t>
  </si>
  <si>
    <t>ABOT</t>
  </si>
  <si>
    <t>Abbott Laboratories (Pakistan) Ltd.</t>
  </si>
  <si>
    <t>AGL</t>
  </si>
  <si>
    <t>Agritech Ltd.</t>
  </si>
  <si>
    <t>AKZO</t>
  </si>
  <si>
    <t>Akzo Nobel Pakistan Ltd.</t>
  </si>
  <si>
    <t>EFERT</t>
  </si>
  <si>
    <t>Engro Fertilizers Ltd.</t>
  </si>
  <si>
    <t>EPCL</t>
  </si>
  <si>
    <t>Engro Polymer &amp; Chemical Ltd.</t>
  </si>
  <si>
    <t>FATIMA</t>
  </si>
  <si>
    <t>Fatima Fertilizer Co.</t>
  </si>
  <si>
    <t>FFBL</t>
  </si>
  <si>
    <t>Fauji Fertilizer Bin Qasim Ltd.</t>
  </si>
  <si>
    <t>FFC</t>
  </si>
  <si>
    <t>Fauji Fertilizer Company Ltd.</t>
  </si>
  <si>
    <t>GLAXO</t>
  </si>
  <si>
    <t>GlaxoSmithKline Pakistan Ltd.</t>
  </si>
  <si>
    <t>HINOON</t>
  </si>
  <si>
    <t>Highnoon Laboratories Ltd.</t>
  </si>
  <si>
    <t>ICI</t>
  </si>
  <si>
    <t>ICI Pakistan Ltd.</t>
  </si>
  <si>
    <t>LOTCHEM</t>
  </si>
  <si>
    <t>Lotte Chemical Pakistan  Ltd.</t>
  </si>
  <si>
    <t>PPVC</t>
  </si>
  <si>
    <t>Pakistan PVC Ltd.</t>
  </si>
  <si>
    <t>active</t>
  </si>
  <si>
    <t>Sanofi-Aventis Pakistan Ltd.</t>
  </si>
  <si>
    <t>BATA</t>
  </si>
  <si>
    <t>Bata Pakistan Ltd.</t>
  </si>
  <si>
    <t>KSBP</t>
  </si>
  <si>
    <t>KSB Pumps Company Ltd.</t>
  </si>
  <si>
    <t>PAKT</t>
  </si>
  <si>
    <t>Pakistan Tobacco Company Ltd.</t>
  </si>
  <si>
    <t>PMPK</t>
  </si>
  <si>
    <t>Philip Morris (Pakistan) Ltd.</t>
  </si>
  <si>
    <t>SRVI</t>
  </si>
  <si>
    <t>Service Industries Ltd.</t>
  </si>
  <si>
    <t>TRIPF</t>
  </si>
  <si>
    <t>Tri-Pack Films Ltd.</t>
  </si>
  <si>
    <t>AGTL</t>
  </si>
  <si>
    <t>Al-Ghazi Tractors Ltd.</t>
  </si>
  <si>
    <t>PSMC</t>
  </si>
  <si>
    <t>Pak Suzuki Motor Company Ltd.</t>
  </si>
  <si>
    <t>PTC</t>
  </si>
  <si>
    <t>Pakistan Telecommunication Co.</t>
  </si>
  <si>
    <t>WTL</t>
  </si>
  <si>
    <t>World Call  Telecom Ltd.</t>
  </si>
  <si>
    <t>SHELL</t>
  </si>
  <si>
    <t>Shell Pakistan Ltd.</t>
  </si>
  <si>
    <t>PAEL</t>
  </si>
  <si>
    <t>Pak Elektron Ltd.</t>
  </si>
  <si>
    <t>WAVES</t>
  </si>
  <si>
    <t>Waves Singer Pakistan Ltd.</t>
  </si>
  <si>
    <t>AGSML</t>
  </si>
  <si>
    <t>Abdullah Shah Ghazi Sugar Mills Ltd.</t>
  </si>
  <si>
    <t>ADAMS</t>
  </si>
  <si>
    <t>Adam Sugar Mills Ltd.</t>
  </si>
  <si>
    <t>trading/Defaulter</t>
  </si>
  <si>
    <t>AABS</t>
  </si>
  <si>
    <t>Al-Abbas Sugar Mills Ltd.</t>
  </si>
  <si>
    <t>ALNRS</t>
  </si>
  <si>
    <t>Al-Noor Sugar Mills Ltd.</t>
  </si>
  <si>
    <t>ANSM</t>
  </si>
  <si>
    <t>Ansari Sugar Mills Ltd.</t>
  </si>
  <si>
    <t>BAFS</t>
  </si>
  <si>
    <t>Baba Farid Sugar Mills Ltd</t>
  </si>
  <si>
    <t>CHAS</t>
  </si>
  <si>
    <t>Chashma Sugar Mills Ltd.</t>
  </si>
  <si>
    <t>DWSM</t>
  </si>
  <si>
    <t>Dewan Sugar Mills Ltd.</t>
  </si>
  <si>
    <t>FRSM</t>
  </si>
  <si>
    <t>Faran Sugar Mills Ltd</t>
  </si>
  <si>
    <t>HAL</t>
  </si>
  <si>
    <t>Habib ADM Ltd.</t>
  </si>
  <si>
    <t>HABSM</t>
  </si>
  <si>
    <t>Habib Sugar Mills Ltd.</t>
  </si>
  <si>
    <t>HWQS</t>
  </si>
  <si>
    <t>Haseeb Waqas Sugar Mills Ltd.</t>
  </si>
  <si>
    <t>HSM</t>
  </si>
  <si>
    <t>Husein Sugar Mills Ltd.</t>
  </si>
  <si>
    <t>IMSL</t>
  </si>
  <si>
    <t>Imperial Sugar Ltd.</t>
  </si>
  <si>
    <t>JDWS</t>
  </si>
  <si>
    <t>JDW Sugar Mills Ltd.</t>
  </si>
  <si>
    <t>JSML</t>
  </si>
  <si>
    <t>Jauharabad Sugar Mills Ltd.</t>
  </si>
  <si>
    <t>KPUS</t>
  </si>
  <si>
    <t>Khairpur Sugar Mills Ltd.</t>
  </si>
  <si>
    <t>MRNS</t>
  </si>
  <si>
    <t>Mehran Sugar Mills Ltd.</t>
  </si>
  <si>
    <t>MIRKS</t>
  </si>
  <si>
    <t>Mirpurkhas Sugar Mills Ltd</t>
  </si>
  <si>
    <t>NONS</t>
  </si>
  <si>
    <t>Noon Sugar Mills Ltd.</t>
  </si>
  <si>
    <t>SKRS</t>
  </si>
  <si>
    <t>Sakrand Sugar Mills Ltd.</t>
  </si>
  <si>
    <t>SANSM</t>
  </si>
  <si>
    <t>Sanghar Sugar Mills Ltd</t>
  </si>
  <si>
    <t>SHSML</t>
  </si>
  <si>
    <t>Shahmurad Sugar Mills Ltd.</t>
  </si>
  <si>
    <t>SHJS</t>
  </si>
  <si>
    <t>Shahtaj Sugar Mills Ltd.</t>
  </si>
  <si>
    <t>SML</t>
  </si>
  <si>
    <t>Shakarganj Ltd. (Formerly: Shakarganj Mills Ltd.)</t>
  </si>
  <si>
    <t>SASML</t>
  </si>
  <si>
    <t>Sindh Abadgar’s Sugar Mills Ltd</t>
  </si>
  <si>
    <t>TSML</t>
  </si>
  <si>
    <t>Tandlianwala Sugar Mills Ltd.</t>
  </si>
  <si>
    <t>PMRS</t>
  </si>
  <si>
    <t>The Premier Sugar Mills &amp; Dist. Co. Ltd.</t>
  </si>
  <si>
    <t>TICL</t>
  </si>
  <si>
    <t>The Thal Industries Corporation Ltd.</t>
  </si>
  <si>
    <t>Mitchell’s Fruit Farms Ltd.</t>
  </si>
  <si>
    <t>ARPL</t>
  </si>
  <si>
    <t>Archroma Pak Ltd (formally Clariant Pak)</t>
  </si>
  <si>
    <t>SIEM</t>
  </si>
  <si>
    <t>Siemens (Pakistan) Engineering Co. Ltd.</t>
  </si>
  <si>
    <t>WYETH</t>
  </si>
  <si>
    <t>Wyeth Pakistan</t>
  </si>
  <si>
    <t>Nov</t>
  </si>
  <si>
    <t>EXIDE</t>
  </si>
  <si>
    <t>Exide Pakistan Ltd.</t>
  </si>
  <si>
    <t>Mar</t>
  </si>
  <si>
    <t>HINO</t>
  </si>
  <si>
    <t>Hinopak Motors Ltd.</t>
  </si>
  <si>
    <t>HCAR</t>
  </si>
  <si>
    <t>Honda Atlas Cars (Pakistan) Ltd.</t>
  </si>
  <si>
    <t>ATLH</t>
  </si>
  <si>
    <t xml:space="preserve">Atlas Honda Ltd. </t>
  </si>
  <si>
    <t>Standalone / Separate FS</t>
  </si>
  <si>
    <t>ii) Administrative Expense</t>
  </si>
  <si>
    <t>1. Stores, spares &amp; loose tools</t>
  </si>
  <si>
    <t>4. Interest/ Mark up payable/ accrued</t>
  </si>
  <si>
    <t>5. Taxes payable</t>
  </si>
  <si>
    <t>4. General, administrative expenses</t>
  </si>
  <si>
    <t>6. Unclaimed &amp; Unpaid divided</t>
  </si>
  <si>
    <t>7. Other current liabilities</t>
  </si>
  <si>
    <t>iii) Other Expense</t>
  </si>
  <si>
    <t>2. Operating fixed assets after deducting accumulated depreciation</t>
  </si>
  <si>
    <t>3. Right of Use Assets</t>
  </si>
  <si>
    <t>6 Long term loans and advances</t>
  </si>
  <si>
    <t>7. Long term deposits</t>
  </si>
  <si>
    <t>8. Other non-current assets</t>
  </si>
  <si>
    <t>6. Advance income Tax or Tax Recoverable</t>
  </si>
  <si>
    <t>7. Cash &amp; bank balance</t>
  </si>
  <si>
    <t>8 Other current assets</t>
  </si>
  <si>
    <t>4. Operating fixed assets at cost</t>
  </si>
  <si>
    <t>7. Worker’s Profit Participation and  Welfare Fund</t>
  </si>
  <si>
    <t xml:space="preserve">8. Remuneration of Executives, &amp; Directors </t>
  </si>
  <si>
    <t xml:space="preserve">9. Number of Executives, &amp; Directors </t>
  </si>
  <si>
    <t xml:space="preserve">10. Total Number of Employees </t>
  </si>
  <si>
    <t>12. Donation / Corporate social responsibilities</t>
  </si>
  <si>
    <t>13. Advertisement and promotion expenses</t>
  </si>
  <si>
    <t xml:space="preserve">Any investment in purchase of properties should be classified in investment property. </t>
  </si>
  <si>
    <t xml:space="preserve">Administrative are also non-production costs and fixed in nature. The company is obliged to pay these expenses which are permanent in nature until the structure of the company is not affected. These include:
i. Postage, telegram and telephone expenses
ii. Conveyance and travelling expenses
iii. Salary, wages and other benefits
iv. Depreciation expenses 
</t>
  </si>
  <si>
    <t xml:space="preserve">It includes all other expenses not covered in administrative and distribution expenses </t>
  </si>
  <si>
    <t>6. Salaries, wages and other benefits in Administrative Cost</t>
  </si>
  <si>
    <t>Enter Year-End Amount ONLY  in Rs. 000'</t>
  </si>
  <si>
    <t xml:space="preserve"> (A1+A2+A3+A4+A5+A6)+A7+A8)</t>
  </si>
  <si>
    <t>(B1+B2+B3+B4+B5+B6+B7+B8)</t>
  </si>
  <si>
    <t xml:space="preserve"> (C+D+E) = A+B</t>
  </si>
  <si>
    <t xml:space="preserve"> (E1+E2+E3+E4+E5+E6+E7)</t>
  </si>
  <si>
    <t xml:space="preserve">4. Deferred Tax liabilities </t>
  </si>
  <si>
    <t>It includes deferred taxation which are owed but are not due to be paid until a future date.</t>
  </si>
  <si>
    <t>5. Employees benefit obligations</t>
  </si>
  <si>
    <t>6. Other non-current liabilities</t>
  </si>
  <si>
    <t xml:space="preserve">An unpaid dividend is a dividend that is due to be paid to shareholders but has not yet been distributed. An unclaimed dividend is recorded when a shareholder fails to claim an already paid dividend </t>
  </si>
  <si>
    <t xml:space="preserve">Earnings per share (EPS) is calculated as a company's profit divided by the outstanding shares of its common stock. </t>
  </si>
  <si>
    <t>Remuneration of Executives, &amp; Directors  includes managerial remuneration Housing and utilities Award and bonus, Other allowances and benefits Medical benefits Leave encashment, Contribution to pension fund Gratuity fund and others if any.</t>
  </si>
  <si>
    <t xml:space="preserve">Its is total numbers of executives, chief executives and directors. </t>
  </si>
  <si>
    <t xml:space="preserve">It is average of number of employees at start and end of reporting period.   </t>
  </si>
  <si>
    <t>2. Right of Use Assets</t>
  </si>
  <si>
    <t>3. Intangible assets</t>
  </si>
  <si>
    <t>5 Long term loans and advances</t>
  </si>
  <si>
    <t>6. Long term deposits</t>
  </si>
  <si>
    <t>7. Other non-current assets</t>
  </si>
  <si>
    <r>
      <t xml:space="preserve">11. </t>
    </r>
    <r>
      <rPr>
        <b/>
        <sz val="14"/>
        <rFont val="Times New Roman"/>
        <family val="1"/>
      </rPr>
      <t>Basic</t>
    </r>
    <r>
      <rPr>
        <sz val="14"/>
        <rFont val="Times New Roman"/>
        <family val="1"/>
      </rPr>
      <t xml:space="preserve"> Earning per Share (EPS) at end period </t>
    </r>
  </si>
  <si>
    <t>1. Market Value of share (Rs)</t>
  </si>
  <si>
    <t>Quarter ended (Mon-YYYY):</t>
  </si>
  <si>
    <t>Number of persons employed as at the reporting date</t>
  </si>
  <si>
    <t>11. Average Number of Employees during the year</t>
  </si>
  <si>
    <t xml:space="preserve">                a) Un-appropriated profit (loss)/ retained earnings</t>
  </si>
  <si>
    <t xml:space="preserve">                b) Other Revenue Reserves </t>
  </si>
  <si>
    <t>Revenue Reserve is part of the profit that has been not given to the shareholders but retained in the business for future growth.</t>
  </si>
  <si>
    <r>
      <t xml:space="preserve">ii) Revenue reserve </t>
    </r>
    <r>
      <rPr>
        <b/>
        <i/>
        <sz val="14"/>
        <rFont val="Times New Roman"/>
        <family val="1"/>
      </rPr>
      <t>(a + b)</t>
    </r>
  </si>
  <si>
    <t xml:space="preserve">It includes all other revenue reserve(except Un-appropriated profit (loss)/ retained earnings) that is created from the net profit that a company makes during a financial year and kept for meeting future requirements of the business. 
</t>
  </si>
  <si>
    <t xml:space="preserve">    Off which i) Trade deposits &amp; prepayments</t>
  </si>
  <si>
    <t xml:space="preserve">         Off which i) Trade deposits &amp; prepayments</t>
  </si>
  <si>
    <t xml:space="preserve">    of which:    i) Trade credit</t>
  </si>
  <si>
    <t>5. Salaries, wages and benefits in distribution &amp; Selling cost</t>
  </si>
  <si>
    <t xml:space="preserve"> (A1+A2+A3+A4+A5+A6)+A7)</t>
  </si>
  <si>
    <t xml:space="preserve"> (D1+D2+D3+D4+D5+D6)</t>
  </si>
  <si>
    <r>
      <t>Capital</t>
    </r>
    <r>
      <rPr>
        <b/>
        <sz val="10"/>
        <rFont val="Times New Roman"/>
        <family val="1"/>
      </rPr>
      <t xml:space="preserve"> </t>
    </r>
    <r>
      <rPr>
        <sz val="10"/>
        <rFont val="Times New Roman"/>
        <family val="1"/>
      </rPr>
      <t>Work in progress consists of the unfinished products in a production process. These are not yet complete but either being fabricated or waiting in a queue for storage. They must be accounted for as funds (capital) that have been invested for future enhancement in production.</t>
    </r>
  </si>
  <si>
    <t>These are residuals non-current liabilities not elsewhere specified. These may include:
i. Any other deferred liabilities excluding taxation or employee benefits
ii. Long term deposits/key deposits
iii. Retention money payable</t>
  </si>
  <si>
    <t xml:space="preserve">13. Basic Earning per Share (EPS) at end period </t>
  </si>
  <si>
    <r>
      <t xml:space="preserve">3. </t>
    </r>
    <r>
      <rPr>
        <sz val="14"/>
        <color rgb="FFFF0000"/>
        <rFont val="Times New Roman"/>
        <family val="1"/>
      </rPr>
      <t>Sukuk</t>
    </r>
    <r>
      <rPr>
        <sz val="14"/>
        <rFont val="Times New Roman"/>
        <family val="1"/>
      </rPr>
      <t>/TFCs / bonds payable</t>
    </r>
  </si>
  <si>
    <t xml:space="preserve">These are bonds/certificates issued by a company to raise funds for long-term period for a specific purpose (usually for capital expenditures), sometimes convertible into stock. </t>
  </si>
  <si>
    <r>
      <t>8. Profit before</t>
    </r>
    <r>
      <rPr>
        <sz val="14"/>
        <color rgb="FFFF0000"/>
        <rFont val="Times New Roman"/>
        <family val="1"/>
      </rPr>
      <t xml:space="preserve"> tax</t>
    </r>
    <r>
      <rPr>
        <sz val="14"/>
        <rFont val="Times New Roman"/>
        <family val="1"/>
      </rPr>
      <t xml:space="preserve"> (F6-F7)</t>
    </r>
  </si>
  <si>
    <t>These are bonds/certificates issued by a company to raise funds for long-term period for a specific purpose (usually for capital expenditures), sometimes convertible into stock.</t>
  </si>
  <si>
    <t>8. Profit before tax (F6-F7)</t>
  </si>
  <si>
    <r>
      <t xml:space="preserve">10. Profit after </t>
    </r>
    <r>
      <rPr>
        <sz val="14"/>
        <color rgb="FFFF0000"/>
        <rFont val="Times New Roman"/>
        <family val="1"/>
      </rPr>
      <t xml:space="preserve">tax </t>
    </r>
    <r>
      <rPr>
        <sz val="14"/>
        <rFont val="Times New Roman"/>
        <family val="1"/>
      </rPr>
      <t>(F8-F9)</t>
    </r>
  </si>
  <si>
    <r>
      <t xml:space="preserve">            ii)   Labor</t>
    </r>
    <r>
      <rPr>
        <i/>
        <sz val="14"/>
        <color rgb="FFFF0000"/>
        <rFont val="Times New Roman"/>
        <family val="1"/>
      </rPr>
      <t xml:space="preserve"> (Salaries, wages and benefits)</t>
    </r>
  </si>
  <si>
    <t xml:space="preserve">Other non-current assets include all residual non-current assets items that have not been included elsewhere, but remain in the balance sheet. It may consist of Deferred costs, Security deposits etc. </t>
  </si>
  <si>
    <t xml:space="preserve">These are all remaining items of current assets that have not been covered elsewhere, but remained in the balance sheet. These may include:
i. Book debts including bad and doubtful debts
ii. Work in progress(current)
iii. Trade deposit and prepayments (mentioned seperately below)
iv. other receivables
This value will be obtained by adding 'of which' items and other remaining items left from above coverage.
</t>
  </si>
  <si>
    <t>A right-of-use (RoU) asset, represents a lessee’s authority to utilize a leased item, typically property or equipment, over the duration of an agreed lease term. In other words, the lessee is granted the right to obtain the economic benefit from the usage of an asset owned by another entity.</t>
  </si>
  <si>
    <t>Advance tax is the amount of income tax that is paid in advance rather than payment at the year-end. Also known as earn tax, advance tax is to be paid in installments as per the due dates decided by the income tax authrority.</t>
  </si>
  <si>
    <t>An unpaid dividend is a dividend that is due to be paid to shareholders but has not yet been distributed. An unclaimed dividend is recorded when a shareholder fails to claim an already paid dividend.</t>
  </si>
  <si>
    <t>A right-of-use (RoU) asset, represents a lessee’s authority to utilize a leased item, typically property or equipment, over the duration of an agreed-upon lease term. In other words, the lessee is granted the right to obtain the economic benefit from the usage of an asset owned by another entity.</t>
  </si>
  <si>
    <t>Advance tax is the amount of income tax that is paid in advance rather than a lump-sum payment at the year-end. Also known as earn tax, advance tax is to be paid in installments as per the due dates decided by the income tax department</t>
  </si>
  <si>
    <t>Please note that changes in format are highlighted as follows:</t>
  </si>
  <si>
    <t xml:space="preserve">These are all remaining items of current liabilities left from the above coverage, but remained in the balance sheet. Other current liabilities may include sundry creditors, payments due but not paid and areoutstanding, loans, deposits and advances. This value will be obtained by adding  other remaining items left from above coverage i.e. xcluding:  Interest/ Mark up payable/ accrued, Taxes payable and Unpaid/&amp; unclaimed Dividend
</t>
  </si>
  <si>
    <r>
      <t xml:space="preserve">This includes the sum of all wages and employee benefits </t>
    </r>
    <r>
      <rPr>
        <sz val="10"/>
        <color rgb="FFFF0000"/>
        <rFont val="Times New Roman"/>
        <family val="1"/>
      </rPr>
      <t xml:space="preserve">i.e. contribution to pension and gratuity funds,  </t>
    </r>
    <r>
      <rPr>
        <sz val="10"/>
        <rFont val="Times New Roman"/>
        <family val="1"/>
      </rPr>
      <t>paid to the labor/employee engaged in selling / distribution process of the finished or final goods of the company.</t>
    </r>
  </si>
  <si>
    <r>
      <t>This includes the sum of all wages and employee benefits</t>
    </r>
    <r>
      <rPr>
        <sz val="10"/>
        <color rgb="FFFF0000"/>
        <rFont val="Times New Roman"/>
        <family val="1"/>
      </rPr>
      <t xml:space="preserve"> i.e. contribution to pension and gratuity funds, </t>
    </r>
    <r>
      <rPr>
        <sz val="10"/>
        <rFont val="Times New Roman"/>
        <family val="1"/>
      </rPr>
      <t>paid to the labor/employee engaged in administration of the of the company.</t>
    </r>
  </si>
  <si>
    <t xml:space="preserve">It includes Workers' Profit Participation Fund, staff  welfare fund   </t>
  </si>
  <si>
    <t>iv) LESS: Provisions/others</t>
  </si>
  <si>
    <t xml:space="preserve">                      1. New variables are added in yellow cells</t>
  </si>
  <si>
    <t xml:space="preserve">                      2. Changes in variables names and / or definition are marked with red font</t>
  </si>
  <si>
    <t xml:space="preserve">                             ii) Investment in associates</t>
  </si>
  <si>
    <t xml:space="preserve"> iii) Investment Property</t>
  </si>
  <si>
    <r>
      <t xml:space="preserve">These include provision for slow-moving and obsolescence stocks or any other amounts included in inventories. </t>
    </r>
    <r>
      <rPr>
        <sz val="10"/>
        <color rgb="FFFF0000"/>
        <rFont val="Times New Roman"/>
        <family val="1"/>
      </rPr>
      <t>Amount will be subtracted from total amount of inventories.</t>
    </r>
  </si>
  <si>
    <t xml:space="preserve">It includes all other revenue reserve(except Un-appropriated profit (loss)/ retained earnings) which t is created from the net profit that a company makes during a financial year and kept for meeting future requirements of the business. 
</t>
  </si>
  <si>
    <t xml:space="preserve">These are all remaining items of current liabilities left from the above coverage, but remained in the balance sheet. Other current liabilities may include sundry creditors, payments due but not paid and are outstanding, loans, deposits and advances. This value will be obtained by adding  other remaining items left from above coverage i.e. excluding:  Interest/ Mark up payable/ accrued, Taxes payable and Unpaid/&amp; unclaimed Dividend
</t>
  </si>
  <si>
    <r>
      <t>This includes the sum of all wages and employee benefits</t>
    </r>
    <r>
      <rPr>
        <sz val="10"/>
        <color rgb="FFFF0000"/>
        <rFont val="Times New Roman"/>
        <family val="1"/>
      </rPr>
      <t xml:space="preserve"> i.e. contribution to pension and gratuity funds etc.</t>
    </r>
    <r>
      <rPr>
        <sz val="10"/>
        <rFont val="Times New Roman"/>
        <family val="1"/>
      </rPr>
      <t xml:space="preserve"> paid to the labor/employee engaged in production/processing of the finished or final goods of the company.</t>
    </r>
  </si>
  <si>
    <t xml:space="preserve">                      1. New variables added in yellow cells</t>
  </si>
  <si>
    <t xml:space="preserve">                      2. Changes in variable names and / or definition are marked with red font</t>
  </si>
  <si>
    <r>
      <rPr>
        <b/>
        <sz val="11"/>
        <rFont val="Calibri"/>
        <family val="2"/>
        <scheme val="minor"/>
      </rPr>
      <t>021-99221462</t>
    </r>
    <r>
      <rPr>
        <sz val="11"/>
        <rFont val="Calibri"/>
        <family val="2"/>
        <scheme val="minor"/>
      </rPr>
      <t xml:space="preserve">
021-32454949 &amp; 021-32454997 </t>
    </r>
  </si>
  <si>
    <t>data.csnf@sbp.org.pk;
Atiya.Yusuf@sbp.org.pk; 
Sohail.haider@sbp.org.pk</t>
  </si>
  <si>
    <t xml:space="preserve">1. Mr. Sohail Haider  
2. Ms. Atiya Yusuf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</si>
</sst>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27" x14ac:knownFonts="1">
    <font>
      <sz val="11"/>
      <color theme="1"/>
      <name val="Calibri"/>
      <family val="2"/>
      <scheme val="minor"/>
    </font>
    <font>
      <b/>
      <sz val="12"/>
      <color theme="1"/>
      <name val="Calibri"/>
      <family val="2"/>
      <scheme val="minor"/>
    </font>
    <font>
      <b/>
      <sz val="10"/>
      <name val="Times New Roman"/>
      <family val="1"/>
    </font>
    <font>
      <sz val="10"/>
      <name val="Arial"/>
      <family val="2"/>
    </font>
    <font>
      <sz val="10"/>
      <name val="Times New Roman"/>
      <family val="1"/>
    </font>
    <font>
      <b/>
      <sz val="12"/>
      <name val="Times New Roman"/>
      <family val="1"/>
    </font>
    <font>
      <sz val="11"/>
      <name val="Calibri"/>
      <family val="2"/>
      <scheme val="minor"/>
    </font>
    <font>
      <b/>
      <sz val="14"/>
      <name val="Times New Roman"/>
      <family val="1"/>
    </font>
    <font>
      <sz val="14"/>
      <name val="Times New Roman"/>
      <family val="1"/>
    </font>
    <font>
      <i/>
      <sz val="14"/>
      <name val="Times New Roman"/>
      <family val="1"/>
    </font>
    <font>
      <b/>
      <sz val="12"/>
      <name val="Calibri"/>
      <family val="2"/>
      <scheme val="minor"/>
    </font>
    <font>
      <b/>
      <sz val="14"/>
      <name val="Calibri"/>
      <family val="2"/>
      <scheme val="minor"/>
    </font>
    <font>
      <u/>
      <sz val="11"/>
      <color theme="10"/>
      <name val="Calibri"/>
      <family val="2"/>
      <scheme val="minor"/>
    </font>
    <font>
      <b/>
      <u/>
      <sz val="14"/>
      <color theme="10"/>
      <name val="Calibri"/>
      <family val="2"/>
      <scheme val="minor"/>
    </font>
    <font>
      <sz val="12"/>
      <name val="Times New Roman"/>
      <family val="1"/>
    </font>
    <font>
      <i/>
      <sz val="12"/>
      <name val="Times New Roman"/>
      <family val="1"/>
    </font>
    <font>
      <b/>
      <sz val="11"/>
      <name val="Times New Roman"/>
      <family val="1"/>
    </font>
    <font>
      <sz val="11"/>
      <color theme="1"/>
      <name val="Times New Roman"/>
      <family val="1"/>
    </font>
    <font>
      <sz val="11"/>
      <name val="Times New Roman"/>
      <family val="1"/>
    </font>
    <font>
      <sz val="9"/>
      <name val="Times New Roman"/>
      <family val="1"/>
    </font>
    <font>
      <i/>
      <sz val="14"/>
      <color rgb="FFFF0000"/>
      <name val="Times New Roman"/>
      <family val="1"/>
    </font>
    <font>
      <b/>
      <sz val="11"/>
      <name val="Calibri"/>
      <family val="2"/>
      <scheme val="minor"/>
    </font>
    <font>
      <b/>
      <i/>
      <sz val="14"/>
      <name val="Times New Roman"/>
      <family val="1"/>
    </font>
    <font>
      <sz val="14"/>
      <color rgb="FFFF0000"/>
      <name val="Times New Roman"/>
      <family val="1"/>
    </font>
    <font>
      <sz val="10"/>
      <color rgb="FFFF0000"/>
      <name val="Times New Roman"/>
      <family val="1"/>
    </font>
    <font>
      <sz val="11"/>
      <color rgb="FF000000"/>
      <name val="Times New Roman"/>
      <family val="1"/>
    </font>
    <font>
      <sz val="11"/>
      <color rgb="FFFF0000"/>
      <name val="Times New Roman"/>
      <family val="1"/>
    </font>
  </fonts>
  <fills count="19">
    <fill>
      <patternFill patternType="none"/>
    </fill>
    <fill>
      <patternFill patternType="gray125"/>
    </fill>
    <fill>
      <patternFill patternType="solid">
        <fgColor rgb="FFA5A5A5"/>
        <bgColor indexed="64"/>
      </patternFill>
    </fill>
    <fill>
      <patternFill patternType="solid">
        <fgColor rgb="FFC5D9F1"/>
        <bgColor indexed="64"/>
      </patternFill>
    </fill>
    <fill>
      <patternFill patternType="solid">
        <fgColor rgb="FFF2F2F2"/>
        <bgColor indexed="64"/>
      </patternFill>
    </fill>
    <fill>
      <patternFill patternType="solid">
        <fgColor rgb="FF4F81BD"/>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12" fillId="0" borderId="0" applyNumberFormat="0" applyFill="0" applyBorder="0" applyAlignment="0" applyProtection="0"/>
  </cellStyleXfs>
  <cellXfs count="115">
    <xf numFmtId="0" fontId="0" fillId="0" borderId="0" xfId="0"/>
    <xf numFmtId="0" fontId="6" fillId="0" borderId="0" xfId="0" applyFont="1" applyProtection="1"/>
    <xf numFmtId="0" fontId="4" fillId="4" borderId="3" xfId="0" applyFont="1" applyFill="1" applyBorder="1" applyAlignment="1" applyProtection="1">
      <alignment horizontal="left" indent="2"/>
    </xf>
    <xf numFmtId="0" fontId="4" fillId="7" borderId="1" xfId="0"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0" fontId="2" fillId="5" borderId="1" xfId="0" applyFont="1" applyFill="1" applyBorder="1" applyAlignment="1" applyProtection="1">
      <alignment horizontal="left" vertical="top" wrapText="1"/>
    </xf>
    <xf numFmtId="0" fontId="4" fillId="4" borderId="3" xfId="0" applyFont="1" applyFill="1" applyBorder="1" applyAlignment="1" applyProtection="1">
      <alignment horizontal="left" vertical="top" wrapText="1"/>
    </xf>
    <xf numFmtId="0" fontId="6" fillId="8" borderId="3" xfId="0" applyFont="1" applyFill="1" applyBorder="1" applyAlignment="1" applyProtection="1">
      <alignment vertical="top" wrapText="1"/>
      <protection locked="0"/>
    </xf>
    <xf numFmtId="0" fontId="6" fillId="8" borderId="0" xfId="0" applyFont="1" applyFill="1" applyAlignment="1" applyProtection="1">
      <alignment vertical="top" wrapText="1"/>
      <protection locked="0"/>
    </xf>
    <xf numFmtId="0" fontId="6" fillId="0" borderId="0" xfId="0" applyFont="1" applyAlignment="1" applyProtection="1">
      <alignment vertical="top" wrapText="1"/>
    </xf>
    <xf numFmtId="0" fontId="7" fillId="6" borderId="1" xfId="0" applyFont="1" applyFill="1" applyBorder="1" applyAlignment="1" applyProtection="1">
      <alignment horizontal="left" vertical="center"/>
    </xf>
    <xf numFmtId="0" fontId="8" fillId="7" borderId="1" xfId="0" applyFont="1" applyFill="1" applyBorder="1" applyAlignment="1" applyProtection="1">
      <alignment horizontal="left" vertical="center"/>
    </xf>
    <xf numFmtId="0" fontId="8" fillId="4" borderId="1" xfId="0" applyFont="1" applyFill="1" applyBorder="1" applyAlignment="1" applyProtection="1">
      <alignment horizontal="left" vertical="center"/>
    </xf>
    <xf numFmtId="0" fontId="8" fillId="3" borderId="1" xfId="0" applyFont="1" applyFill="1" applyBorder="1" applyAlignment="1" applyProtection="1">
      <alignment horizontal="left" vertical="center"/>
    </xf>
    <xf numFmtId="0" fontId="9" fillId="4" borderId="1" xfId="0" applyFont="1" applyFill="1" applyBorder="1" applyAlignment="1" applyProtection="1">
      <alignment horizontal="left" vertical="center"/>
    </xf>
    <xf numFmtId="0" fontId="9" fillId="3" borderId="1" xfId="0" applyFont="1" applyFill="1" applyBorder="1" applyAlignment="1" applyProtection="1">
      <alignment vertical="center"/>
    </xf>
    <xf numFmtId="0" fontId="9" fillId="3" borderId="1" xfId="0"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7" fillId="5" borderId="1" xfId="0" applyFont="1" applyFill="1" applyBorder="1" applyAlignment="1" applyProtection="1">
      <alignment horizontal="left" vertical="center"/>
    </xf>
    <xf numFmtId="0" fontId="11" fillId="10" borderId="0" xfId="0" applyFont="1" applyFill="1" applyAlignment="1" applyProtection="1"/>
    <xf numFmtId="0" fontId="11" fillId="10" borderId="4" xfId="0" applyFont="1" applyFill="1" applyBorder="1" applyAlignment="1" applyProtection="1"/>
    <xf numFmtId="0" fontId="2" fillId="6"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5" fillId="10" borderId="0" xfId="0" applyFont="1" applyFill="1" applyAlignment="1" applyProtection="1">
      <alignment horizontal="center" wrapText="1"/>
    </xf>
    <xf numFmtId="0" fontId="5" fillId="10" borderId="0" xfId="0" applyFont="1" applyFill="1" applyAlignment="1" applyProtection="1">
      <alignment horizontal="center" vertical="center" wrapText="1"/>
    </xf>
    <xf numFmtId="0" fontId="9" fillId="4" borderId="1" xfId="0" applyFont="1" applyFill="1" applyBorder="1" applyAlignment="1" applyProtection="1">
      <alignment horizontal="left" vertical="center" indent="1"/>
    </xf>
    <xf numFmtId="0" fontId="9" fillId="3" borderId="1" xfId="0" applyFont="1" applyFill="1" applyBorder="1" applyAlignment="1" applyProtection="1">
      <alignment horizontal="left" vertical="center" indent="4"/>
    </xf>
    <xf numFmtId="0" fontId="9" fillId="3" borderId="1" xfId="0" applyFont="1" applyFill="1" applyBorder="1" applyAlignment="1" applyProtection="1">
      <alignment horizontal="left" vertical="center" indent="6"/>
    </xf>
    <xf numFmtId="0" fontId="9" fillId="3" borderId="1" xfId="0" applyFont="1" applyFill="1" applyBorder="1" applyAlignment="1" applyProtection="1">
      <alignment horizontal="left" vertical="center" indent="9"/>
    </xf>
    <xf numFmtId="0" fontId="9" fillId="4" borderId="1" xfId="0" applyFont="1" applyFill="1" applyBorder="1" applyAlignment="1" applyProtection="1">
      <alignment horizontal="left" vertical="center" indent="4"/>
    </xf>
    <xf numFmtId="0" fontId="9" fillId="4" borderId="1" xfId="0" applyFont="1" applyFill="1" applyBorder="1" applyAlignment="1" applyProtection="1">
      <alignment horizontal="left" vertical="center" indent="6"/>
    </xf>
    <xf numFmtId="0" fontId="9" fillId="4" borderId="1" xfId="0" applyFont="1" applyFill="1" applyBorder="1" applyAlignment="1" applyProtection="1">
      <alignment horizontal="left" vertical="center" indent="9"/>
    </xf>
    <xf numFmtId="0" fontId="9" fillId="4" borderId="1"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49" fontId="6" fillId="8" borderId="3" xfId="0" applyNumberFormat="1" applyFont="1" applyFill="1" applyBorder="1" applyAlignment="1" applyProtection="1">
      <alignment vertical="top" wrapText="1"/>
      <protection locked="0"/>
    </xf>
    <xf numFmtId="49" fontId="6" fillId="8" borderId="2" xfId="0" applyNumberFormat="1" applyFont="1" applyFill="1" applyBorder="1" applyAlignment="1" applyProtection="1">
      <alignment vertical="top" wrapText="1"/>
      <protection locked="0"/>
    </xf>
    <xf numFmtId="0" fontId="10" fillId="11" borderId="3" xfId="0" applyFont="1" applyFill="1" applyBorder="1" applyAlignment="1" applyProtection="1">
      <alignment horizontal="right" vertical="center" wrapText="1"/>
    </xf>
    <xf numFmtId="0" fontId="6" fillId="12" borderId="4" xfId="0" applyFont="1" applyFill="1" applyBorder="1" applyAlignment="1" applyProtection="1">
      <alignment vertical="top" wrapText="1"/>
      <protection locked="0"/>
    </xf>
    <xf numFmtId="0" fontId="7" fillId="14" borderId="1" xfId="0" applyFont="1" applyFill="1" applyBorder="1" applyAlignment="1" applyProtection="1">
      <alignment horizontal="left" vertical="center"/>
    </xf>
    <xf numFmtId="0" fontId="2" fillId="14" borderId="1" xfId="0" applyFont="1" applyFill="1" applyBorder="1" applyAlignment="1" applyProtection="1">
      <alignment horizontal="left" vertical="center" wrapText="1"/>
    </xf>
    <xf numFmtId="0" fontId="6" fillId="10" borderId="2" xfId="0" applyFont="1" applyFill="1" applyBorder="1" applyAlignment="1" applyProtection="1">
      <alignment wrapText="1"/>
    </xf>
    <xf numFmtId="0" fontId="10" fillId="11" borderId="0" xfId="0" applyFont="1" applyFill="1" applyBorder="1" applyAlignment="1" applyProtection="1">
      <alignment horizontal="right" vertical="center" wrapText="1"/>
    </xf>
    <xf numFmtId="0" fontId="6" fillId="12" borderId="0" xfId="0" applyFont="1" applyFill="1" applyBorder="1" applyAlignment="1" applyProtection="1">
      <alignment vertical="top" wrapText="1"/>
      <protection locked="0"/>
    </xf>
    <xf numFmtId="0" fontId="4" fillId="3" borderId="1" xfId="0" applyFont="1" applyFill="1" applyBorder="1" applyAlignment="1" applyProtection="1">
      <alignment vertical="top" wrapText="1"/>
    </xf>
    <xf numFmtId="0" fontId="9" fillId="3" borderId="1" xfId="0" applyFont="1" applyFill="1" applyBorder="1" applyAlignment="1" applyProtection="1">
      <alignment horizontal="left" vertical="center" indent="7"/>
    </xf>
    <xf numFmtId="0" fontId="10" fillId="9" borderId="3" xfId="0" applyFont="1" applyFill="1" applyBorder="1" applyAlignment="1" applyProtection="1">
      <alignment horizontal="right" vertical="center" wrapText="1"/>
    </xf>
    <xf numFmtId="0" fontId="10" fillId="9" borderId="0" xfId="0" applyFont="1" applyFill="1" applyAlignment="1" applyProtection="1">
      <alignment horizontal="right" vertical="center"/>
    </xf>
    <xf numFmtId="0" fontId="10" fillId="9" borderId="2" xfId="0" applyFont="1" applyFill="1" applyBorder="1" applyAlignment="1" applyProtection="1">
      <alignment horizontal="right" vertical="center"/>
    </xf>
    <xf numFmtId="0" fontId="10" fillId="9" borderId="3" xfId="0" applyFont="1" applyFill="1" applyBorder="1" applyAlignment="1" applyProtection="1">
      <alignment horizontal="right" vertical="center"/>
    </xf>
    <xf numFmtId="0" fontId="10" fillId="10" borderId="3" xfId="0" applyFont="1" applyFill="1" applyBorder="1" applyAlignment="1" applyProtection="1">
      <alignment horizontal="right" vertical="center"/>
    </xf>
    <xf numFmtId="164" fontId="5" fillId="6" borderId="5" xfId="0" applyNumberFormat="1" applyFont="1" applyFill="1" applyBorder="1" applyAlignment="1" applyProtection="1">
      <alignment horizontal="right" vertical="center"/>
    </xf>
    <xf numFmtId="164" fontId="14" fillId="7" borderId="1" xfId="0" applyNumberFormat="1" applyFont="1" applyFill="1" applyBorder="1" applyAlignment="1" applyProtection="1">
      <alignment horizontal="right" vertical="center"/>
      <protection locked="0"/>
    </xf>
    <xf numFmtId="164" fontId="14" fillId="4" borderId="1" xfId="0" applyNumberFormat="1" applyFont="1" applyFill="1" applyBorder="1" applyAlignment="1" applyProtection="1">
      <alignment horizontal="right" vertical="center"/>
      <protection locked="0"/>
    </xf>
    <xf numFmtId="164" fontId="14" fillId="3" borderId="1" xfId="0" applyNumberFormat="1" applyFont="1" applyFill="1" applyBorder="1" applyAlignment="1" applyProtection="1">
      <alignment horizontal="right" vertical="center"/>
      <protection locked="0"/>
    </xf>
    <xf numFmtId="164" fontId="15" fillId="4" borderId="1" xfId="0" applyNumberFormat="1" applyFont="1" applyFill="1" applyBorder="1" applyAlignment="1" applyProtection="1">
      <alignment horizontal="right" vertical="center"/>
      <protection locked="0"/>
    </xf>
    <xf numFmtId="164" fontId="15" fillId="3" borderId="1" xfId="0" applyNumberFormat="1" applyFont="1" applyFill="1" applyBorder="1" applyAlignment="1" applyProtection="1">
      <alignment horizontal="right" vertical="center"/>
      <protection locked="0"/>
    </xf>
    <xf numFmtId="164" fontId="5" fillId="2" borderId="1" xfId="0" applyNumberFormat="1" applyFont="1" applyFill="1" applyBorder="1" applyAlignment="1" applyProtection="1">
      <alignment horizontal="right" vertical="center"/>
    </xf>
    <xf numFmtId="0" fontId="2" fillId="5" borderId="1" xfId="0" applyFont="1" applyFill="1" applyBorder="1" applyAlignment="1" applyProtection="1">
      <alignment horizontal="left" vertical="center" wrapText="1"/>
    </xf>
    <xf numFmtId="164" fontId="5" fillId="5" borderId="1" xfId="0" applyNumberFormat="1" applyFont="1" applyFill="1" applyBorder="1" applyAlignment="1" applyProtection="1">
      <alignment horizontal="right" vertical="center"/>
    </xf>
    <xf numFmtId="164" fontId="14" fillId="4" borderId="1" xfId="0" applyNumberFormat="1" applyFont="1" applyFill="1" applyBorder="1" applyAlignment="1" applyProtection="1">
      <alignment horizontal="right" vertical="center"/>
    </xf>
    <xf numFmtId="164" fontId="14" fillId="3" borderId="1" xfId="0" applyNumberFormat="1" applyFont="1" applyFill="1" applyBorder="1" applyAlignment="1" applyProtection="1">
      <alignment horizontal="right" vertical="center"/>
    </xf>
    <xf numFmtId="164" fontId="15" fillId="4" borderId="1" xfId="0" applyNumberFormat="1" applyFont="1" applyFill="1" applyBorder="1" applyAlignment="1" applyProtection="1">
      <alignment horizontal="right" vertical="center"/>
    </xf>
    <xf numFmtId="164" fontId="4" fillId="4" borderId="3" xfId="0" applyNumberFormat="1" applyFont="1" applyFill="1" applyBorder="1" applyAlignment="1" applyProtection="1">
      <alignment horizontal="left" indent="2"/>
      <protection locked="0"/>
    </xf>
    <xf numFmtId="164" fontId="6" fillId="8" borderId="3" xfId="0" applyNumberFormat="1" applyFont="1" applyFill="1" applyBorder="1" applyProtection="1"/>
    <xf numFmtId="164" fontId="6" fillId="8" borderId="0" xfId="0" applyNumberFormat="1" applyFont="1" applyFill="1" applyProtection="1"/>
    <xf numFmtId="164" fontId="6" fillId="8" borderId="2" xfId="0" applyNumberFormat="1" applyFont="1" applyFill="1" applyBorder="1" applyProtection="1"/>
    <xf numFmtId="164" fontId="6" fillId="0" borderId="0" xfId="0" applyNumberFormat="1" applyFont="1" applyProtection="1"/>
    <xf numFmtId="0" fontId="12" fillId="8" borderId="3" xfId="2" applyFill="1" applyBorder="1" applyAlignment="1" applyProtection="1">
      <alignment vertical="top" wrapText="1"/>
      <protection locked="0"/>
    </xf>
    <xf numFmtId="0" fontId="13" fillId="10" borderId="2" xfId="2" applyFont="1" applyFill="1" applyBorder="1" applyAlignment="1" applyProtection="1">
      <alignment vertical="center" wrapText="1"/>
    </xf>
    <xf numFmtId="0" fontId="16" fillId="13" borderId="0" xfId="0" applyFont="1" applyFill="1" applyAlignment="1">
      <alignment horizontal="center" vertical="center" wrapText="1"/>
    </xf>
    <xf numFmtId="0" fontId="16" fillId="13" borderId="0" xfId="0" applyFont="1" applyFill="1" applyAlignment="1">
      <alignment horizontal="center" vertical="center"/>
    </xf>
    <xf numFmtId="0" fontId="16" fillId="0" borderId="0" xfId="0" applyFont="1" applyAlignment="1">
      <alignment horizontal="center" vertical="center"/>
    </xf>
    <xf numFmtId="0" fontId="17" fillId="0" borderId="0" xfId="0" applyFont="1"/>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Fill="1" applyBorder="1"/>
    <xf numFmtId="0" fontId="4" fillId="15" borderId="1" xfId="0" applyFont="1" applyFill="1" applyBorder="1" applyAlignment="1">
      <alignment vertical="center"/>
    </xf>
    <xf numFmtId="0" fontId="2" fillId="0" borderId="1" xfId="0" applyFont="1" applyFill="1" applyBorder="1" applyAlignment="1">
      <alignment vertical="center"/>
    </xf>
    <xf numFmtId="0" fontId="4" fillId="0" borderId="1" xfId="0" applyFont="1" applyBorder="1" applyAlignment="1">
      <alignment vertical="center"/>
    </xf>
    <xf numFmtId="0" fontId="2" fillId="0" borderId="1" xfId="0" applyFont="1" applyBorder="1" applyAlignment="1">
      <alignment vertical="center"/>
    </xf>
    <xf numFmtId="0" fontId="18" fillId="0" borderId="1" xfId="0" applyFont="1" applyFill="1" applyBorder="1" applyAlignment="1"/>
    <xf numFmtId="0" fontId="19" fillId="0" borderId="1" xfId="0" applyFont="1" applyFill="1" applyBorder="1" applyAlignment="1">
      <alignment horizontal="right" vertical="top"/>
    </xf>
    <xf numFmtId="0" fontId="19" fillId="16" borderId="1" xfId="0" applyFont="1" applyFill="1" applyBorder="1" applyAlignment="1">
      <alignment horizontal="right" vertical="top"/>
    </xf>
    <xf numFmtId="0" fontId="4" fillId="0" borderId="1" xfId="0" applyFont="1" applyFill="1" applyBorder="1" applyAlignment="1">
      <alignment horizontal="left" vertical="top"/>
    </xf>
    <xf numFmtId="0" fontId="4" fillId="0" borderId="1" xfId="0" applyFont="1" applyBorder="1" applyAlignment="1"/>
    <xf numFmtId="0" fontId="4" fillId="17" borderId="1" xfId="0" applyFont="1" applyFill="1" applyBorder="1" applyAlignment="1">
      <alignment vertical="center"/>
    </xf>
    <xf numFmtId="0" fontId="4" fillId="0" borderId="5" xfId="0" applyFont="1" applyFill="1" applyBorder="1" applyAlignment="1">
      <alignment vertical="center"/>
    </xf>
    <xf numFmtId="0" fontId="4" fillId="0" borderId="5" xfId="0" applyFont="1" applyBorder="1" applyAlignment="1">
      <alignment vertical="center"/>
    </xf>
    <xf numFmtId="0" fontId="18" fillId="0" borderId="0" xfId="0" applyFont="1" applyFill="1"/>
    <xf numFmtId="0" fontId="4" fillId="18" borderId="1" xfId="0" applyFont="1" applyFill="1" applyBorder="1" applyAlignment="1" applyProtection="1">
      <alignment horizontal="left" vertical="top" wrapText="1"/>
    </xf>
    <xf numFmtId="0" fontId="8" fillId="18" borderId="1" xfId="0" applyFont="1" applyFill="1" applyBorder="1" applyAlignment="1" applyProtection="1">
      <alignment horizontal="left" vertical="center"/>
    </xf>
    <xf numFmtId="0" fontId="8" fillId="3" borderId="1" xfId="0" applyFont="1" applyFill="1" applyBorder="1" applyAlignment="1" applyProtection="1">
      <alignment horizontal="left" vertical="center" indent="5"/>
    </xf>
    <xf numFmtId="0" fontId="8" fillId="4" borderId="1" xfId="0" applyFont="1" applyFill="1" applyBorder="1" applyAlignment="1" applyProtection="1">
      <alignment horizontal="left" vertical="center" indent="5"/>
    </xf>
    <xf numFmtId="0" fontId="9" fillId="4" borderId="1" xfId="0" applyFont="1" applyFill="1" applyBorder="1" applyAlignment="1" applyProtection="1">
      <alignment horizontal="left" vertical="center" indent="3"/>
    </xf>
    <xf numFmtId="0" fontId="9" fillId="18" borderId="1" xfId="0" applyFont="1" applyFill="1" applyBorder="1" applyAlignment="1" applyProtection="1">
      <alignment horizontal="left" vertical="center" indent="15"/>
    </xf>
    <xf numFmtId="0" fontId="9" fillId="18" borderId="1" xfId="0" applyFont="1" applyFill="1" applyBorder="1" applyAlignment="1" applyProtection="1">
      <alignment horizontal="left" vertical="center" indent="9"/>
    </xf>
    <xf numFmtId="0" fontId="9" fillId="18" borderId="1" xfId="0" applyFont="1" applyFill="1" applyBorder="1" applyAlignment="1" applyProtection="1">
      <alignment horizontal="left" vertical="center" indent="3"/>
    </xf>
    <xf numFmtId="0" fontId="9" fillId="18" borderId="1" xfId="0" applyFont="1" applyFill="1" applyBorder="1" applyAlignment="1" applyProtection="1">
      <alignment horizontal="left" vertical="center" wrapText="1"/>
    </xf>
    <xf numFmtId="0" fontId="4" fillId="18" borderId="3" xfId="0" applyFont="1" applyFill="1" applyBorder="1" applyAlignment="1" applyProtection="1">
      <alignment horizontal="left" vertical="top" wrapText="1"/>
    </xf>
    <xf numFmtId="0" fontId="24" fillId="3" borderId="1" xfId="0" applyFont="1" applyFill="1" applyBorder="1" applyAlignment="1" applyProtection="1">
      <alignment horizontal="left" vertical="top" wrapText="1"/>
    </xf>
    <xf numFmtId="0" fontId="24" fillId="18" borderId="1" xfId="0" applyFont="1" applyFill="1" applyBorder="1" applyAlignment="1" applyProtection="1">
      <alignment horizontal="left" vertical="top" wrapText="1"/>
    </xf>
    <xf numFmtId="0" fontId="4" fillId="18" borderId="0" xfId="0" applyFont="1" applyFill="1" applyAlignment="1" applyProtection="1">
      <alignment vertical="top" wrapText="1"/>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10" fillId="10" borderId="8" xfId="0" applyFont="1" applyFill="1" applyBorder="1" applyAlignment="1" applyProtection="1">
      <alignment horizontal="center" vertical="center" wrapText="1"/>
    </xf>
    <xf numFmtId="0" fontId="18" fillId="0" borderId="1" xfId="0" applyFont="1" applyBorder="1" applyAlignment="1" applyProtection="1">
      <alignment horizontal="left" wrapText="1"/>
    </xf>
    <xf numFmtId="0" fontId="25" fillId="18" borderId="9" xfId="0" applyFont="1" applyFill="1" applyBorder="1" applyAlignment="1">
      <alignment horizontal="left" vertical="center"/>
    </xf>
    <xf numFmtId="0" fontId="25" fillId="18" borderId="3" xfId="0" applyFont="1" applyFill="1" applyBorder="1" applyAlignment="1">
      <alignment horizontal="left" vertical="center"/>
    </xf>
    <xf numFmtId="0" fontId="26" fillId="0" borderId="9" xfId="0" applyFont="1" applyBorder="1" applyAlignment="1">
      <alignment horizontal="left" vertical="center"/>
    </xf>
    <xf numFmtId="0" fontId="26" fillId="0" borderId="3" xfId="0" applyFont="1" applyBorder="1" applyAlignment="1">
      <alignment horizontal="left" vertical="center"/>
    </xf>
    <xf numFmtId="0" fontId="26" fillId="0" borderId="10" xfId="0" applyFont="1" applyBorder="1" applyAlignment="1">
      <alignment horizontal="left" vertical="center"/>
    </xf>
    <xf numFmtId="0" fontId="1" fillId="10" borderId="6" xfId="0" applyFont="1" applyFill="1" applyBorder="1" applyAlignment="1" applyProtection="1">
      <alignment horizontal="center" vertical="center" wrapText="1"/>
    </xf>
    <xf numFmtId="0" fontId="1" fillId="10" borderId="7" xfId="0" applyFont="1" applyFill="1" applyBorder="1" applyAlignment="1" applyProtection="1">
      <alignment horizontal="center" vertical="center" wrapText="1"/>
    </xf>
    <xf numFmtId="0" fontId="1" fillId="10" borderId="8" xfId="0" applyFont="1" applyFill="1" applyBorder="1" applyAlignment="1" applyProtection="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FF6600"/>
      <color rgb="FF99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tiya.Yusuf@sbp.org.pk%3E;%20Bushra%20Iqbal%20-%20Statistics%20&amp;%20DWH%20%3CBushra.Iqbal@sbp.org.pk" TargetMode="External"/><Relationship Id="rId1" Type="http://schemas.openxmlformats.org/officeDocument/2006/relationships/hyperlink" Target="mailto:data.csnf@sbp.org.p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tiya.Yusuf@sbp.org.pk%3E;%20Bushra%20Iqbal%20-%20Statistics%20&amp;%20DWH%20%3CBushra.Iqbal@sbp.org.pk" TargetMode="External"/><Relationship Id="rId1" Type="http://schemas.openxmlformats.org/officeDocument/2006/relationships/hyperlink" Target="mailto:data.csnf@sbp.org.p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22"/>
  <sheetViews>
    <sheetView tabSelected="1" view="pageBreakPreview" zoomScaleNormal="100" zoomScaleSheetLayoutView="100" workbookViewId="0">
      <selection activeCell="A11" sqref="A11"/>
    </sheetView>
  </sheetViews>
  <sheetFormatPr defaultRowHeight="15" x14ac:dyDescent="0.25"/>
  <cols>
    <col min="1" max="1" width="71.7109375" style="1" customWidth="1"/>
    <col min="2" max="2" width="71.5703125" style="10" customWidth="1"/>
    <col min="3" max="3" width="25.7109375" style="67" customWidth="1"/>
    <col min="4" max="16384" width="9.140625" style="1"/>
  </cols>
  <sheetData>
    <row r="1" spans="1:3" x14ac:dyDescent="0.25">
      <c r="A1" s="106" t="s">
        <v>989</v>
      </c>
      <c r="B1" s="106"/>
      <c r="C1" s="106"/>
    </row>
    <row r="2" spans="1:3" x14ac:dyDescent="0.25">
      <c r="A2" s="107" t="s">
        <v>995</v>
      </c>
      <c r="B2" s="108"/>
      <c r="C2" s="108"/>
    </row>
    <row r="3" spans="1:3" ht="15.75" thickBot="1" x14ac:dyDescent="0.3">
      <c r="A3" s="109" t="s">
        <v>996</v>
      </c>
      <c r="B3" s="110"/>
      <c r="C3" s="111"/>
    </row>
    <row r="4" spans="1:3" ht="25.5" customHeight="1" x14ac:dyDescent="0.3">
      <c r="A4" s="20" t="s">
        <v>55</v>
      </c>
      <c r="B4" s="21"/>
      <c r="C4" s="103" t="s">
        <v>937</v>
      </c>
    </row>
    <row r="5" spans="1:3" ht="18.75" customHeight="1" x14ac:dyDescent="0.25">
      <c r="A5" s="37" t="s">
        <v>50</v>
      </c>
      <c r="B5" s="38"/>
      <c r="C5" s="104"/>
    </row>
    <row r="6" spans="1:3" ht="21.75" customHeight="1" x14ac:dyDescent="0.25">
      <c r="A6" s="37" t="s">
        <v>115</v>
      </c>
      <c r="B6" s="38"/>
      <c r="C6" s="104"/>
    </row>
    <row r="7" spans="1:3" ht="21.75" customHeight="1" x14ac:dyDescent="0.25">
      <c r="A7" s="42" t="s">
        <v>116</v>
      </c>
      <c r="B7" s="43"/>
      <c r="C7" s="104"/>
    </row>
    <row r="8" spans="1:3" ht="36.75" customHeight="1" thickBot="1" x14ac:dyDescent="0.3">
      <c r="A8" s="24" t="s">
        <v>94</v>
      </c>
      <c r="B8" s="25" t="s">
        <v>114</v>
      </c>
      <c r="C8" s="105"/>
    </row>
    <row r="9" spans="1:3" ht="39.950000000000003" customHeight="1" x14ac:dyDescent="0.25">
      <c r="A9" s="11" t="s">
        <v>87</v>
      </c>
      <c r="B9" s="22" t="s">
        <v>938</v>
      </c>
      <c r="C9" s="51">
        <f>+C10+C11+C12+C13+C14+C18+C19+C20</f>
        <v>0</v>
      </c>
    </row>
    <row r="10" spans="1:3" ht="48.75" customHeight="1" x14ac:dyDescent="0.25">
      <c r="A10" s="12" t="s">
        <v>0</v>
      </c>
      <c r="B10" s="3" t="s">
        <v>972</v>
      </c>
      <c r="C10" s="52"/>
    </row>
    <row r="11" spans="1:3" ht="39.950000000000003" customHeight="1" x14ac:dyDescent="0.25">
      <c r="A11" s="14" t="s">
        <v>918</v>
      </c>
      <c r="B11" s="3" t="s">
        <v>120</v>
      </c>
      <c r="C11" s="53"/>
    </row>
    <row r="12" spans="1:3" ht="39.950000000000003" customHeight="1" x14ac:dyDescent="0.25">
      <c r="A12" s="91" t="s">
        <v>919</v>
      </c>
      <c r="B12" s="102" t="s">
        <v>984</v>
      </c>
      <c r="C12" s="54"/>
    </row>
    <row r="13" spans="1:3" ht="39.950000000000003" customHeight="1" x14ac:dyDescent="0.25">
      <c r="A13" s="13" t="s">
        <v>1</v>
      </c>
      <c r="B13" s="4" t="s">
        <v>100</v>
      </c>
      <c r="C13" s="53"/>
    </row>
    <row r="14" spans="1:3" ht="39.950000000000003" customHeight="1" x14ac:dyDescent="0.25">
      <c r="A14" s="14" t="s">
        <v>2</v>
      </c>
      <c r="B14" s="5" t="s">
        <v>101</v>
      </c>
      <c r="C14" s="54">
        <f>+C15+C16+C17</f>
        <v>0</v>
      </c>
    </row>
    <row r="15" spans="1:3" ht="39.950000000000003" customHeight="1" x14ac:dyDescent="0.25">
      <c r="A15" s="26" t="s">
        <v>95</v>
      </c>
      <c r="B15" s="4" t="s">
        <v>142</v>
      </c>
      <c r="C15" s="55"/>
    </row>
    <row r="16" spans="1:3" ht="39.950000000000003" customHeight="1" x14ac:dyDescent="0.25">
      <c r="A16" s="16" t="s">
        <v>997</v>
      </c>
      <c r="B16" s="44" t="s">
        <v>143</v>
      </c>
      <c r="C16" s="56"/>
    </row>
    <row r="17" spans="1:3" ht="39.950000000000003" customHeight="1" x14ac:dyDescent="0.25">
      <c r="A17" s="95" t="s">
        <v>998</v>
      </c>
      <c r="B17" s="102" t="s">
        <v>933</v>
      </c>
      <c r="C17" s="53"/>
    </row>
    <row r="18" spans="1:3" ht="39.950000000000003" customHeight="1" x14ac:dyDescent="0.25">
      <c r="A18" s="15" t="s">
        <v>920</v>
      </c>
      <c r="B18" s="4" t="s">
        <v>129</v>
      </c>
      <c r="C18" s="55"/>
    </row>
    <row r="19" spans="1:3" ht="39.950000000000003" customHeight="1" x14ac:dyDescent="0.25">
      <c r="A19" s="16" t="s">
        <v>921</v>
      </c>
      <c r="B19" s="44" t="s">
        <v>144</v>
      </c>
      <c r="C19" s="55"/>
    </row>
    <row r="20" spans="1:3" ht="39.950000000000003" customHeight="1" x14ac:dyDescent="0.25">
      <c r="A20" s="13" t="s">
        <v>922</v>
      </c>
      <c r="B20" s="4" t="s">
        <v>982</v>
      </c>
      <c r="C20" s="56"/>
    </row>
    <row r="21" spans="1:3" ht="39.950000000000003" customHeight="1" x14ac:dyDescent="0.25">
      <c r="A21" s="39" t="s">
        <v>88</v>
      </c>
      <c r="B21" s="40" t="s">
        <v>939</v>
      </c>
      <c r="C21" s="57">
        <f>+C22+C23+C28+C29+C30+C31+C32+C33</f>
        <v>0</v>
      </c>
    </row>
    <row r="22" spans="1:3" ht="39.950000000000003" customHeight="1" x14ac:dyDescent="0.25">
      <c r="A22" s="14" t="s">
        <v>911</v>
      </c>
      <c r="B22" s="5" t="s">
        <v>64</v>
      </c>
      <c r="C22" s="54"/>
    </row>
    <row r="23" spans="1:3" ht="39.950000000000003" customHeight="1" x14ac:dyDescent="0.25">
      <c r="A23" s="13" t="s">
        <v>3</v>
      </c>
      <c r="B23" s="4" t="s">
        <v>137</v>
      </c>
      <c r="C23" s="53">
        <f>+C24+C25+C26-C27</f>
        <v>0</v>
      </c>
    </row>
    <row r="24" spans="1:3" ht="39.950000000000003" customHeight="1" x14ac:dyDescent="0.25">
      <c r="A24" s="17" t="s">
        <v>96</v>
      </c>
      <c r="B24" s="5" t="s">
        <v>151</v>
      </c>
      <c r="C24" s="56"/>
    </row>
    <row r="25" spans="1:3" ht="39.950000000000003" customHeight="1" x14ac:dyDescent="0.25">
      <c r="A25" s="32" t="s">
        <v>4</v>
      </c>
      <c r="B25" s="4" t="s">
        <v>62</v>
      </c>
      <c r="C25" s="55"/>
    </row>
    <row r="26" spans="1:3" ht="39.950000000000003" customHeight="1" x14ac:dyDescent="0.25">
      <c r="A26" s="29" t="s">
        <v>5</v>
      </c>
      <c r="B26" s="5" t="s">
        <v>63</v>
      </c>
      <c r="C26" s="56"/>
    </row>
    <row r="27" spans="1:3" ht="40.5" customHeight="1" x14ac:dyDescent="0.25">
      <c r="A27" s="96" t="s">
        <v>994</v>
      </c>
      <c r="B27" s="102" t="s">
        <v>999</v>
      </c>
      <c r="C27" s="56"/>
    </row>
    <row r="28" spans="1:3" ht="39.950000000000003" customHeight="1" x14ac:dyDescent="0.25">
      <c r="A28" s="15" t="s">
        <v>6</v>
      </c>
      <c r="B28" s="4" t="s">
        <v>130</v>
      </c>
      <c r="C28" s="55"/>
    </row>
    <row r="29" spans="1:3" ht="39.950000000000003" customHeight="1" x14ac:dyDescent="0.25">
      <c r="A29" s="14" t="s">
        <v>7</v>
      </c>
      <c r="B29" s="5" t="s">
        <v>121</v>
      </c>
      <c r="C29" s="54"/>
    </row>
    <row r="30" spans="1:3" ht="39.950000000000003" customHeight="1" x14ac:dyDescent="0.25">
      <c r="A30" s="13" t="s">
        <v>8</v>
      </c>
      <c r="B30" s="4" t="s">
        <v>102</v>
      </c>
      <c r="C30" s="54"/>
    </row>
    <row r="31" spans="1:3" ht="39.950000000000003" customHeight="1" x14ac:dyDescent="0.25">
      <c r="A31" s="91" t="s">
        <v>923</v>
      </c>
      <c r="B31" s="90" t="s">
        <v>985</v>
      </c>
      <c r="C31" s="55"/>
    </row>
    <row r="32" spans="1:3" ht="43.5" customHeight="1" x14ac:dyDescent="0.25">
      <c r="A32" s="13" t="s">
        <v>924</v>
      </c>
      <c r="B32" s="4" t="s">
        <v>131</v>
      </c>
      <c r="C32" s="54"/>
    </row>
    <row r="33" spans="1:3" ht="39.950000000000003" customHeight="1" x14ac:dyDescent="0.25">
      <c r="A33" s="14" t="s">
        <v>925</v>
      </c>
      <c r="B33" s="5" t="s">
        <v>983</v>
      </c>
      <c r="C33" s="55"/>
    </row>
    <row r="34" spans="1:3" ht="39.950000000000003" customHeight="1" x14ac:dyDescent="0.25">
      <c r="A34" s="13" t="s">
        <v>966</v>
      </c>
      <c r="B34" s="4" t="s">
        <v>65</v>
      </c>
      <c r="C34" s="56"/>
    </row>
    <row r="35" spans="1:3" ht="39.950000000000003" customHeight="1" x14ac:dyDescent="0.25">
      <c r="A35" s="19" t="s">
        <v>89</v>
      </c>
      <c r="B35" s="58" t="s">
        <v>940</v>
      </c>
      <c r="C35" s="59">
        <f>C9+C21</f>
        <v>0</v>
      </c>
    </row>
    <row r="36" spans="1:3" ht="39.950000000000003" customHeight="1" x14ac:dyDescent="0.25">
      <c r="A36" s="39" t="s">
        <v>90</v>
      </c>
      <c r="B36" s="40" t="s">
        <v>93</v>
      </c>
      <c r="C36" s="57">
        <f>C37+C40+C45</f>
        <v>0</v>
      </c>
    </row>
    <row r="37" spans="1:3" ht="39.950000000000003" customHeight="1" x14ac:dyDescent="0.25">
      <c r="A37" s="13" t="s">
        <v>9</v>
      </c>
      <c r="B37" s="4" t="s">
        <v>138</v>
      </c>
      <c r="C37" s="60">
        <f>C38+C39</f>
        <v>0</v>
      </c>
    </row>
    <row r="38" spans="1:3" ht="39.950000000000003" customHeight="1" x14ac:dyDescent="0.25">
      <c r="A38" s="27" t="s">
        <v>10</v>
      </c>
      <c r="B38" s="5" t="s">
        <v>119</v>
      </c>
      <c r="C38" s="56"/>
    </row>
    <row r="39" spans="1:3" ht="39.950000000000003" customHeight="1" x14ac:dyDescent="0.25">
      <c r="A39" s="30" t="s">
        <v>11</v>
      </c>
      <c r="B39" s="4" t="s">
        <v>139</v>
      </c>
      <c r="C39" s="55"/>
    </row>
    <row r="40" spans="1:3" ht="39.950000000000003" customHeight="1" x14ac:dyDescent="0.25">
      <c r="A40" s="14" t="s">
        <v>12</v>
      </c>
      <c r="B40" s="5" t="s">
        <v>66</v>
      </c>
      <c r="C40" s="61">
        <f>+C41+C42</f>
        <v>0</v>
      </c>
    </row>
    <row r="41" spans="1:3" ht="39.950000000000003" customHeight="1" x14ac:dyDescent="0.25">
      <c r="A41" s="30" t="s">
        <v>13</v>
      </c>
      <c r="B41" s="4" t="s">
        <v>132</v>
      </c>
      <c r="C41" s="55"/>
    </row>
    <row r="42" spans="1:3" ht="39" customHeight="1" x14ac:dyDescent="0.25">
      <c r="A42" s="27" t="s">
        <v>964</v>
      </c>
      <c r="B42" s="5" t="s">
        <v>963</v>
      </c>
      <c r="C42" s="56">
        <f>+C43+C44</f>
        <v>0</v>
      </c>
    </row>
    <row r="43" spans="1:3" ht="39.950000000000003" customHeight="1" x14ac:dyDescent="0.25">
      <c r="A43" s="33" t="s">
        <v>961</v>
      </c>
      <c r="B43" s="4" t="s">
        <v>67</v>
      </c>
      <c r="C43" s="55"/>
    </row>
    <row r="44" spans="1:3" ht="39.950000000000003" customHeight="1" x14ac:dyDescent="0.25">
      <c r="A44" s="98" t="s">
        <v>962</v>
      </c>
      <c r="B44" s="90" t="s">
        <v>1000</v>
      </c>
      <c r="C44" s="55"/>
    </row>
    <row r="45" spans="1:3" ht="39.950000000000003" customHeight="1" x14ac:dyDescent="0.25">
      <c r="A45" s="14" t="s">
        <v>14</v>
      </c>
      <c r="B45" s="5" t="s">
        <v>68</v>
      </c>
      <c r="C45" s="54"/>
    </row>
    <row r="46" spans="1:3" ht="39.950000000000003" customHeight="1" x14ac:dyDescent="0.25">
      <c r="A46" s="18" t="s">
        <v>91</v>
      </c>
      <c r="B46" s="23" t="s">
        <v>971</v>
      </c>
      <c r="C46" s="57">
        <f>C47+C51+C52+C53+C54+C55</f>
        <v>0</v>
      </c>
    </row>
    <row r="47" spans="1:3" ht="39.950000000000003" customHeight="1" x14ac:dyDescent="0.25">
      <c r="A47" s="13" t="s">
        <v>15</v>
      </c>
      <c r="B47" s="4" t="s">
        <v>103</v>
      </c>
      <c r="C47" s="60">
        <f>+C48+C49+C50</f>
        <v>0</v>
      </c>
    </row>
    <row r="48" spans="1:3" ht="39.950000000000003" customHeight="1" x14ac:dyDescent="0.25">
      <c r="A48" s="17" t="s">
        <v>104</v>
      </c>
      <c r="B48" s="5" t="s">
        <v>152</v>
      </c>
      <c r="C48" s="56"/>
    </row>
    <row r="49" spans="1:3" ht="39.950000000000003" customHeight="1" x14ac:dyDescent="0.25">
      <c r="A49" s="15" t="s">
        <v>16</v>
      </c>
      <c r="B49" s="4" t="s">
        <v>145</v>
      </c>
      <c r="C49" s="55"/>
    </row>
    <row r="50" spans="1:3" ht="39.950000000000003" customHeight="1" x14ac:dyDescent="0.25">
      <c r="A50" s="17" t="s">
        <v>17</v>
      </c>
      <c r="B50" s="5" t="s">
        <v>148</v>
      </c>
      <c r="C50" s="56"/>
    </row>
    <row r="51" spans="1:3" ht="39.950000000000003" customHeight="1" x14ac:dyDescent="0.25">
      <c r="A51" s="13" t="s">
        <v>18</v>
      </c>
      <c r="B51" s="4" t="s">
        <v>69</v>
      </c>
      <c r="C51" s="53"/>
    </row>
    <row r="52" spans="1:3" ht="39.950000000000003" customHeight="1" x14ac:dyDescent="0.25">
      <c r="A52" s="14" t="s">
        <v>975</v>
      </c>
      <c r="B52" s="5" t="s">
        <v>976</v>
      </c>
      <c r="C52" s="54"/>
    </row>
    <row r="53" spans="1:3" ht="39.950000000000003" customHeight="1" x14ac:dyDescent="0.25">
      <c r="A53" s="91" t="s">
        <v>942</v>
      </c>
      <c r="B53" s="102" t="s">
        <v>943</v>
      </c>
      <c r="C53" s="53"/>
    </row>
    <row r="54" spans="1:3" ht="39.950000000000003" customHeight="1" x14ac:dyDescent="0.25">
      <c r="A54" s="14" t="s">
        <v>944</v>
      </c>
      <c r="B54" s="4" t="s">
        <v>146</v>
      </c>
    </row>
    <row r="55" spans="1:3" ht="39.950000000000003" customHeight="1" x14ac:dyDescent="0.25">
      <c r="A55" s="13" t="s">
        <v>945</v>
      </c>
      <c r="B55" s="100" t="s">
        <v>973</v>
      </c>
      <c r="C55" s="54"/>
    </row>
    <row r="56" spans="1:3" ht="39.950000000000003" customHeight="1" x14ac:dyDescent="0.25">
      <c r="A56" s="18" t="s">
        <v>92</v>
      </c>
      <c r="B56" s="23" t="s">
        <v>941</v>
      </c>
      <c r="C56" s="57">
        <f>C57+C59+C63+C64+C65+C66+C67</f>
        <v>0</v>
      </c>
    </row>
    <row r="57" spans="1:3" ht="39.950000000000003" customHeight="1" x14ac:dyDescent="0.25">
      <c r="A57" s="13" t="s">
        <v>19</v>
      </c>
      <c r="B57" s="4" t="s">
        <v>105</v>
      </c>
      <c r="C57" s="53"/>
    </row>
    <row r="58" spans="1:3" ht="39.950000000000003" customHeight="1" x14ac:dyDescent="0.25">
      <c r="A58" s="34" t="s">
        <v>97</v>
      </c>
      <c r="B58" s="5" t="s">
        <v>106</v>
      </c>
      <c r="C58" s="56"/>
    </row>
    <row r="59" spans="1:3" ht="39.950000000000003" customHeight="1" x14ac:dyDescent="0.25">
      <c r="A59" s="13" t="s">
        <v>20</v>
      </c>
      <c r="B59" s="4" t="s">
        <v>122</v>
      </c>
      <c r="C59" s="60">
        <f>+C60+C61+C62</f>
        <v>0</v>
      </c>
    </row>
    <row r="60" spans="1:3" ht="39.950000000000003" customHeight="1" x14ac:dyDescent="0.25">
      <c r="A60" s="17" t="s">
        <v>21</v>
      </c>
      <c r="B60" s="5" t="s">
        <v>123</v>
      </c>
      <c r="C60" s="56"/>
    </row>
    <row r="61" spans="1:3" ht="39.950000000000003" customHeight="1" x14ac:dyDescent="0.25">
      <c r="A61" s="15" t="s">
        <v>22</v>
      </c>
      <c r="B61" s="4" t="s">
        <v>107</v>
      </c>
      <c r="C61" s="55"/>
    </row>
    <row r="62" spans="1:3" ht="39.950000000000003" customHeight="1" x14ac:dyDescent="0.25">
      <c r="A62" s="17" t="s">
        <v>23</v>
      </c>
      <c r="B62" s="5" t="s">
        <v>117</v>
      </c>
      <c r="C62" s="56"/>
    </row>
    <row r="63" spans="1:3" ht="39.950000000000003" customHeight="1" x14ac:dyDescent="0.25">
      <c r="A63" s="13" t="s">
        <v>24</v>
      </c>
      <c r="B63" s="4" t="s">
        <v>153</v>
      </c>
      <c r="C63" s="53"/>
    </row>
    <row r="64" spans="1:3" ht="39.950000000000003" customHeight="1" x14ac:dyDescent="0.25">
      <c r="A64" s="13" t="s">
        <v>912</v>
      </c>
      <c r="B64" s="5" t="s">
        <v>84</v>
      </c>
      <c r="C64" s="54"/>
    </row>
    <row r="65" spans="1:3" ht="39.950000000000003" customHeight="1" x14ac:dyDescent="0.25">
      <c r="A65" s="13" t="s">
        <v>913</v>
      </c>
      <c r="B65" s="4" t="s">
        <v>85</v>
      </c>
      <c r="C65" s="55"/>
    </row>
    <row r="66" spans="1:3" ht="39.950000000000003" customHeight="1" x14ac:dyDescent="0.25">
      <c r="A66" s="91" t="s">
        <v>915</v>
      </c>
      <c r="B66" s="102" t="s">
        <v>986</v>
      </c>
      <c r="C66" s="56"/>
    </row>
    <row r="67" spans="1:3" ht="39.950000000000003" customHeight="1" x14ac:dyDescent="0.25">
      <c r="A67" s="14" t="s">
        <v>916</v>
      </c>
      <c r="B67" s="100" t="s">
        <v>1001</v>
      </c>
      <c r="C67" s="56"/>
    </row>
    <row r="68" spans="1:3" ht="39.950000000000003" customHeight="1" x14ac:dyDescent="0.25">
      <c r="A68" s="19" t="s">
        <v>25</v>
      </c>
      <c r="B68" s="6"/>
      <c r="C68" s="59"/>
    </row>
    <row r="69" spans="1:3" ht="39.950000000000003" customHeight="1" x14ac:dyDescent="0.25">
      <c r="A69" s="14" t="s">
        <v>26</v>
      </c>
      <c r="B69" s="5" t="s">
        <v>70</v>
      </c>
      <c r="C69" s="61">
        <f>+C70+C71</f>
        <v>0</v>
      </c>
    </row>
    <row r="70" spans="1:3" ht="39.950000000000003" customHeight="1" x14ac:dyDescent="0.25">
      <c r="A70" s="31" t="s">
        <v>27</v>
      </c>
      <c r="B70" s="4" t="s">
        <v>133</v>
      </c>
      <c r="C70" s="55"/>
    </row>
    <row r="71" spans="1:3" ht="39.950000000000003" customHeight="1" x14ac:dyDescent="0.25">
      <c r="A71" s="28" t="s">
        <v>28</v>
      </c>
      <c r="B71" s="5" t="s">
        <v>134</v>
      </c>
      <c r="C71" s="56"/>
    </row>
    <row r="72" spans="1:3" ht="39.950000000000003" customHeight="1" x14ac:dyDescent="0.25">
      <c r="A72" s="13" t="s">
        <v>126</v>
      </c>
      <c r="B72" s="4" t="s">
        <v>124</v>
      </c>
      <c r="C72" s="55">
        <f>+C73+C74+C75</f>
        <v>0</v>
      </c>
    </row>
    <row r="73" spans="1:3" ht="39.950000000000003" customHeight="1" x14ac:dyDescent="0.25">
      <c r="A73" s="45" t="s">
        <v>125</v>
      </c>
      <c r="B73" s="5" t="s">
        <v>71</v>
      </c>
      <c r="C73" s="56"/>
    </row>
    <row r="74" spans="1:3" ht="39.950000000000003" customHeight="1" x14ac:dyDescent="0.25">
      <c r="A74" s="15" t="s">
        <v>981</v>
      </c>
      <c r="B74" s="4" t="s">
        <v>1002</v>
      </c>
      <c r="C74" s="60"/>
    </row>
    <row r="75" spans="1:3" ht="39.950000000000003" customHeight="1" x14ac:dyDescent="0.25">
      <c r="A75" s="17" t="s">
        <v>29</v>
      </c>
      <c r="B75" s="5" t="s">
        <v>108</v>
      </c>
      <c r="C75" s="61"/>
    </row>
    <row r="76" spans="1:3" ht="39.950000000000003" customHeight="1" x14ac:dyDescent="0.25">
      <c r="A76" s="13" t="s">
        <v>30</v>
      </c>
      <c r="B76" s="4" t="s">
        <v>72</v>
      </c>
      <c r="C76" s="55">
        <f>+C69-C72</f>
        <v>0</v>
      </c>
    </row>
    <row r="77" spans="1:3" ht="39.950000000000003" customHeight="1" x14ac:dyDescent="0.25">
      <c r="A77" s="14" t="s">
        <v>914</v>
      </c>
      <c r="B77" s="5" t="s">
        <v>73</v>
      </c>
      <c r="C77" s="56"/>
    </row>
    <row r="78" spans="1:3" ht="39.950000000000003" customHeight="1" x14ac:dyDescent="0.25">
      <c r="A78" s="94" t="s">
        <v>32</v>
      </c>
      <c r="B78" s="4" t="s">
        <v>83</v>
      </c>
      <c r="C78" s="55"/>
    </row>
    <row r="79" spans="1:3" ht="39.950000000000003" customHeight="1" x14ac:dyDescent="0.25">
      <c r="A79" s="94" t="s">
        <v>910</v>
      </c>
      <c r="B79" s="4" t="s">
        <v>934</v>
      </c>
      <c r="C79" s="56"/>
    </row>
    <row r="80" spans="1:3" ht="39.950000000000003" customHeight="1" x14ac:dyDescent="0.25">
      <c r="A80" s="97" t="s">
        <v>917</v>
      </c>
      <c r="B80" s="90" t="s">
        <v>935</v>
      </c>
      <c r="C80" s="53"/>
    </row>
    <row r="81" spans="1:3" ht="39.950000000000003" customHeight="1" x14ac:dyDescent="0.25">
      <c r="A81" s="13" t="s">
        <v>33</v>
      </c>
      <c r="B81" s="4" t="s">
        <v>127</v>
      </c>
      <c r="C81" s="53"/>
    </row>
    <row r="82" spans="1:3" ht="39.950000000000003" customHeight="1" x14ac:dyDescent="0.25">
      <c r="A82" s="14" t="s">
        <v>34</v>
      </c>
      <c r="B82" s="5" t="s">
        <v>109</v>
      </c>
      <c r="C82" s="56">
        <f>+C76-C77+C81</f>
        <v>0</v>
      </c>
    </row>
    <row r="83" spans="1:3" ht="39.950000000000003" customHeight="1" x14ac:dyDescent="0.25">
      <c r="A83" s="13" t="s">
        <v>35</v>
      </c>
      <c r="B83" s="4" t="s">
        <v>110</v>
      </c>
      <c r="C83" s="60"/>
    </row>
    <row r="84" spans="1:3" ht="39.950000000000003" customHeight="1" x14ac:dyDescent="0.25">
      <c r="A84" s="17" t="s">
        <v>36</v>
      </c>
      <c r="B84" s="5" t="s">
        <v>111</v>
      </c>
      <c r="C84" s="61"/>
    </row>
    <row r="85" spans="1:3" ht="39.950000000000003" customHeight="1" x14ac:dyDescent="0.25">
      <c r="A85" s="13" t="s">
        <v>977</v>
      </c>
      <c r="B85" s="4" t="s">
        <v>75</v>
      </c>
      <c r="C85" s="62">
        <f>+C82-C83</f>
        <v>0</v>
      </c>
    </row>
    <row r="86" spans="1:3" ht="39.950000000000003" customHeight="1" x14ac:dyDescent="0.25">
      <c r="A86" s="14" t="s">
        <v>37</v>
      </c>
      <c r="B86" s="5" t="s">
        <v>76</v>
      </c>
      <c r="C86" s="54">
        <f>+C87+C90</f>
        <v>0</v>
      </c>
    </row>
    <row r="87" spans="1:3" ht="39.950000000000003" customHeight="1" x14ac:dyDescent="0.25">
      <c r="A87" s="15" t="s">
        <v>38</v>
      </c>
      <c r="B87" s="4" t="s">
        <v>86</v>
      </c>
      <c r="C87" s="53">
        <f>+C88+C89</f>
        <v>0</v>
      </c>
    </row>
    <row r="88" spans="1:3" ht="39.950000000000003" customHeight="1" x14ac:dyDescent="0.25">
      <c r="A88" s="92" t="s">
        <v>39</v>
      </c>
      <c r="B88" s="5" t="s">
        <v>77</v>
      </c>
      <c r="C88" s="56"/>
    </row>
    <row r="89" spans="1:3" ht="39.950000000000003" customHeight="1" x14ac:dyDescent="0.25">
      <c r="A89" s="93" t="s">
        <v>40</v>
      </c>
      <c r="B89" s="4" t="s">
        <v>118</v>
      </c>
      <c r="C89" s="60"/>
    </row>
    <row r="90" spans="1:3" ht="39.950000000000003" customHeight="1" x14ac:dyDescent="0.25">
      <c r="A90" s="17" t="s">
        <v>41</v>
      </c>
      <c r="B90" s="5" t="s">
        <v>147</v>
      </c>
      <c r="C90" s="54"/>
    </row>
    <row r="91" spans="1:3" ht="39.950000000000003" customHeight="1" x14ac:dyDescent="0.25">
      <c r="A91" s="13" t="s">
        <v>42</v>
      </c>
      <c r="B91" s="4" t="s">
        <v>78</v>
      </c>
      <c r="C91" s="53">
        <f>+C85-C86</f>
        <v>0</v>
      </c>
    </row>
    <row r="92" spans="1:3" ht="39.950000000000003" customHeight="1" x14ac:dyDescent="0.25">
      <c r="A92" s="14" t="s">
        <v>31</v>
      </c>
      <c r="B92" s="5" t="s">
        <v>79</v>
      </c>
      <c r="C92" s="54"/>
    </row>
    <row r="93" spans="1:3" ht="39.950000000000003" customHeight="1" x14ac:dyDescent="0.25">
      <c r="A93" s="13" t="s">
        <v>43</v>
      </c>
      <c r="B93" s="4" t="s">
        <v>80</v>
      </c>
      <c r="C93" s="54"/>
    </row>
    <row r="94" spans="1:3" ht="39.950000000000003" customHeight="1" x14ac:dyDescent="0.25">
      <c r="A94" s="91" t="s">
        <v>974</v>
      </c>
      <c r="B94" s="102" t="s">
        <v>947</v>
      </c>
      <c r="C94" s="53"/>
    </row>
    <row r="95" spans="1:3" ht="39.950000000000003" customHeight="1" x14ac:dyDescent="0.25">
      <c r="A95" s="19" t="s">
        <v>44</v>
      </c>
      <c r="B95" s="6"/>
      <c r="C95" s="59"/>
    </row>
    <row r="96" spans="1:3" ht="36" customHeight="1" x14ac:dyDescent="0.25">
      <c r="A96" s="14" t="s">
        <v>45</v>
      </c>
      <c r="B96" s="5" t="s">
        <v>112</v>
      </c>
      <c r="C96" s="54"/>
    </row>
    <row r="97" spans="1:3" ht="24.95" customHeight="1" x14ac:dyDescent="0.25">
      <c r="A97" s="13" t="s">
        <v>46</v>
      </c>
      <c r="B97" s="4" t="s">
        <v>81</v>
      </c>
      <c r="C97" s="53"/>
    </row>
    <row r="98" spans="1:3" ht="24.95" customHeight="1" x14ac:dyDescent="0.25">
      <c r="A98" s="14" t="s">
        <v>47</v>
      </c>
      <c r="B98" s="5" t="s">
        <v>135</v>
      </c>
      <c r="C98" s="54"/>
    </row>
    <row r="99" spans="1:3" ht="24.95" customHeight="1" x14ac:dyDescent="0.25">
      <c r="A99" s="19" t="s">
        <v>48</v>
      </c>
      <c r="B99" s="6"/>
      <c r="C99" s="6"/>
    </row>
    <row r="100" spans="1:3" ht="24.95" customHeight="1" x14ac:dyDescent="0.25">
      <c r="A100" s="13" t="s">
        <v>60</v>
      </c>
      <c r="B100" s="4" t="s">
        <v>141</v>
      </c>
      <c r="C100" s="53"/>
    </row>
    <row r="101" spans="1:3" ht="24.95" customHeight="1" x14ac:dyDescent="0.25">
      <c r="A101" s="14" t="s">
        <v>61</v>
      </c>
      <c r="B101" s="5" t="s">
        <v>82</v>
      </c>
      <c r="C101" s="54"/>
    </row>
    <row r="102" spans="1:3" ht="24.95" customHeight="1" x14ac:dyDescent="0.25">
      <c r="A102" s="13" t="s">
        <v>49</v>
      </c>
      <c r="B102" s="4" t="s">
        <v>113</v>
      </c>
      <c r="C102" s="63"/>
    </row>
    <row r="103" spans="1:3" ht="38.25" customHeight="1" x14ac:dyDescent="0.25">
      <c r="A103" s="14" t="s">
        <v>926</v>
      </c>
      <c r="B103" s="5" t="s">
        <v>150</v>
      </c>
      <c r="C103" s="54"/>
    </row>
    <row r="104" spans="1:3" ht="44.25" customHeight="1" x14ac:dyDescent="0.25">
      <c r="A104" s="91" t="s">
        <v>969</v>
      </c>
      <c r="B104" s="90" t="s">
        <v>991</v>
      </c>
      <c r="C104" s="53"/>
    </row>
    <row r="105" spans="1:3" ht="35.25" customHeight="1" x14ac:dyDescent="0.25">
      <c r="A105" s="91" t="s">
        <v>936</v>
      </c>
      <c r="B105" s="99" t="s">
        <v>992</v>
      </c>
      <c r="C105" s="54"/>
    </row>
    <row r="106" spans="1:3" ht="30" customHeight="1" x14ac:dyDescent="0.25">
      <c r="A106" s="91" t="s">
        <v>927</v>
      </c>
      <c r="B106" s="101" t="s">
        <v>993</v>
      </c>
      <c r="C106" s="63"/>
    </row>
    <row r="107" spans="1:3" ht="38.25" x14ac:dyDescent="0.25">
      <c r="A107" s="91" t="s">
        <v>928</v>
      </c>
      <c r="B107" s="90" t="s">
        <v>948</v>
      </c>
      <c r="C107" s="54"/>
    </row>
    <row r="108" spans="1:3" ht="29.25" customHeight="1" x14ac:dyDescent="0.25">
      <c r="A108" s="91" t="s">
        <v>929</v>
      </c>
      <c r="B108" s="90" t="s">
        <v>949</v>
      </c>
      <c r="C108" s="53"/>
    </row>
    <row r="109" spans="1:3" ht="23.25" customHeight="1" x14ac:dyDescent="0.25">
      <c r="A109" s="91" t="s">
        <v>930</v>
      </c>
      <c r="B109" s="90" t="s">
        <v>959</v>
      </c>
      <c r="C109" s="54"/>
    </row>
    <row r="110" spans="1:3" ht="28.5" customHeight="1" x14ac:dyDescent="0.25">
      <c r="A110" s="91" t="s">
        <v>960</v>
      </c>
      <c r="B110" s="90" t="s">
        <v>950</v>
      </c>
      <c r="C110" s="63"/>
    </row>
    <row r="111" spans="1:3" ht="25.5" x14ac:dyDescent="0.25">
      <c r="A111" s="13" t="s">
        <v>931</v>
      </c>
      <c r="B111" s="4" t="s">
        <v>140</v>
      </c>
      <c r="C111" s="54"/>
    </row>
    <row r="112" spans="1:3" ht="25.5" x14ac:dyDescent="0.25">
      <c r="A112" s="14" t="s">
        <v>932</v>
      </c>
      <c r="B112" s="5" t="s">
        <v>74</v>
      </c>
    </row>
    <row r="113" spans="1:3" x14ac:dyDescent="0.25">
      <c r="A113" s="2"/>
      <c r="B113" s="7"/>
      <c r="C113" s="63"/>
    </row>
    <row r="114" spans="1:3" ht="15.75" x14ac:dyDescent="0.25">
      <c r="A114" s="46" t="s">
        <v>136</v>
      </c>
      <c r="B114" s="8"/>
      <c r="C114" s="64"/>
    </row>
    <row r="115" spans="1:3" ht="15.75" x14ac:dyDescent="0.25">
      <c r="A115" s="47" t="s">
        <v>56</v>
      </c>
      <c r="B115" s="9"/>
      <c r="C115" s="65"/>
    </row>
    <row r="116" spans="1:3" ht="15.75" x14ac:dyDescent="0.25">
      <c r="A116" s="46" t="s">
        <v>57</v>
      </c>
      <c r="B116" s="35"/>
      <c r="C116" s="64"/>
    </row>
    <row r="117" spans="1:3" ht="15.75" x14ac:dyDescent="0.25">
      <c r="A117" s="48" t="s">
        <v>58</v>
      </c>
      <c r="B117" s="36"/>
      <c r="C117" s="66"/>
    </row>
    <row r="118" spans="1:3" ht="15.75" x14ac:dyDescent="0.25">
      <c r="A118" s="49" t="s">
        <v>59</v>
      </c>
      <c r="B118" s="8"/>
      <c r="C118" s="64"/>
    </row>
    <row r="119" spans="1:3" ht="18.75" x14ac:dyDescent="0.25">
      <c r="A119" s="50" t="s">
        <v>99</v>
      </c>
      <c r="B119" s="69" t="s">
        <v>98</v>
      </c>
      <c r="C119" s="41"/>
    </row>
    <row r="120" spans="1:3" ht="37.5" customHeight="1" x14ac:dyDescent="0.25">
      <c r="A120" s="46" t="s">
        <v>155</v>
      </c>
      <c r="B120" s="8" t="s">
        <v>1007</v>
      </c>
      <c r="C120" s="64"/>
    </row>
    <row r="121" spans="1:3" ht="30" customHeight="1" x14ac:dyDescent="0.25">
      <c r="A121" s="46" t="s">
        <v>57</v>
      </c>
      <c r="B121" s="35" t="s">
        <v>1005</v>
      </c>
      <c r="C121" s="64"/>
    </row>
    <row r="122" spans="1:3" ht="45" x14ac:dyDescent="0.25">
      <c r="A122" s="49" t="s">
        <v>59</v>
      </c>
      <c r="B122" s="68" t="s">
        <v>1006</v>
      </c>
      <c r="C122" s="64"/>
    </row>
  </sheetData>
  <sheetProtection selectLockedCells="1"/>
  <mergeCells count="4">
    <mergeCell ref="C4:C8"/>
    <mergeCell ref="A1:C1"/>
    <mergeCell ref="A2:C2"/>
    <mergeCell ref="A3:C3"/>
  </mergeCells>
  <hyperlinks>
    <hyperlink ref="B119" r:id="rId1"/>
    <hyperlink ref="B122" r:id="rId2" display="Atiya.Yusuf@sbp.org.pk&gt;; Bushra Iqbal - Statistics &amp; DWH &lt;Bushra.Iqbal@sbp.org.pk"/>
  </hyperlinks>
  <pageMargins left="0.7" right="0.7" top="0.75" bottom="0.75" header="0.3" footer="0.3"/>
  <pageSetup scale="5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87"/>
  <sheetViews>
    <sheetView view="pageBreakPreview" topLeftCell="A66" zoomScaleNormal="100" zoomScaleSheetLayoutView="100" workbookViewId="0">
      <selection activeCell="B86" sqref="B86"/>
    </sheetView>
  </sheetViews>
  <sheetFormatPr defaultRowHeight="15" x14ac:dyDescent="0.25"/>
  <cols>
    <col min="1" max="1" width="73.28515625" style="1" customWidth="1"/>
    <col min="2" max="2" width="83.85546875" style="10" customWidth="1"/>
    <col min="3" max="3" width="20" style="67" customWidth="1"/>
    <col min="4" max="16384" width="9.140625" style="1"/>
  </cols>
  <sheetData>
    <row r="1" spans="1:3" x14ac:dyDescent="0.25">
      <c r="A1" s="106" t="s">
        <v>989</v>
      </c>
      <c r="B1" s="106"/>
      <c r="C1" s="106"/>
    </row>
    <row r="2" spans="1:3" x14ac:dyDescent="0.25">
      <c r="A2" s="107" t="s">
        <v>1003</v>
      </c>
      <c r="B2" s="108"/>
      <c r="C2" s="108"/>
    </row>
    <row r="3" spans="1:3" ht="15.75" thickBot="1" x14ac:dyDescent="0.3">
      <c r="A3" s="109" t="s">
        <v>1004</v>
      </c>
      <c r="B3" s="110"/>
      <c r="C3" s="111"/>
    </row>
    <row r="4" spans="1:3" ht="25.5" customHeight="1" x14ac:dyDescent="0.3">
      <c r="A4" s="20" t="s">
        <v>149</v>
      </c>
      <c r="B4" s="21"/>
      <c r="C4" s="112" t="s">
        <v>154</v>
      </c>
    </row>
    <row r="5" spans="1:3" ht="18.75" customHeight="1" x14ac:dyDescent="0.25">
      <c r="A5" s="37" t="s">
        <v>50</v>
      </c>
      <c r="B5" s="38"/>
      <c r="C5" s="113"/>
    </row>
    <row r="6" spans="1:3" ht="21.75" customHeight="1" x14ac:dyDescent="0.25">
      <c r="A6" s="37" t="s">
        <v>115</v>
      </c>
      <c r="B6" s="38"/>
      <c r="C6" s="113"/>
    </row>
    <row r="7" spans="1:3" ht="21.75" customHeight="1" x14ac:dyDescent="0.25">
      <c r="A7" s="42" t="s">
        <v>958</v>
      </c>
      <c r="B7" s="43"/>
      <c r="C7" s="113"/>
    </row>
    <row r="8" spans="1:3" ht="38.25" customHeight="1" thickBot="1" x14ac:dyDescent="0.3">
      <c r="A8" s="24" t="s">
        <v>94</v>
      </c>
      <c r="B8" s="25" t="s">
        <v>114</v>
      </c>
      <c r="C8" s="114"/>
    </row>
    <row r="9" spans="1:3" ht="39.950000000000003" customHeight="1" x14ac:dyDescent="0.25">
      <c r="A9" s="11" t="s">
        <v>87</v>
      </c>
      <c r="B9" s="22" t="s">
        <v>970</v>
      </c>
      <c r="C9" s="51">
        <f>+C10+C11+C12+C13+C14+C15+C16</f>
        <v>0</v>
      </c>
    </row>
    <row r="10" spans="1:3" ht="39" customHeight="1" x14ac:dyDescent="0.25">
      <c r="A10" s="13" t="s">
        <v>51</v>
      </c>
      <c r="B10" s="4" t="s">
        <v>128</v>
      </c>
      <c r="C10" s="53"/>
    </row>
    <row r="11" spans="1:3" ht="39.950000000000003" customHeight="1" x14ac:dyDescent="0.25">
      <c r="A11" s="91" t="s">
        <v>951</v>
      </c>
      <c r="B11" s="102" t="s">
        <v>987</v>
      </c>
      <c r="C11" s="54"/>
    </row>
    <row r="12" spans="1:3" ht="39.950000000000003" customHeight="1" x14ac:dyDescent="0.25">
      <c r="A12" s="13" t="s">
        <v>952</v>
      </c>
      <c r="B12" s="4" t="s">
        <v>100</v>
      </c>
      <c r="C12" s="53"/>
    </row>
    <row r="13" spans="1:3" ht="39.950000000000003" customHeight="1" x14ac:dyDescent="0.25">
      <c r="A13" s="14" t="s">
        <v>52</v>
      </c>
      <c r="B13" s="5" t="s">
        <v>101</v>
      </c>
      <c r="C13" s="54"/>
    </row>
    <row r="14" spans="1:3" ht="39.950000000000003" customHeight="1" x14ac:dyDescent="0.25">
      <c r="A14" s="15" t="s">
        <v>953</v>
      </c>
      <c r="B14" s="4" t="s">
        <v>129</v>
      </c>
      <c r="C14" s="55"/>
    </row>
    <row r="15" spans="1:3" ht="39.950000000000003" customHeight="1" x14ac:dyDescent="0.25">
      <c r="A15" s="16" t="s">
        <v>954</v>
      </c>
      <c r="B15" s="44" t="s">
        <v>144</v>
      </c>
      <c r="C15" s="55"/>
    </row>
    <row r="16" spans="1:3" ht="39.950000000000003" customHeight="1" x14ac:dyDescent="0.25">
      <c r="A16" s="13" t="s">
        <v>955</v>
      </c>
      <c r="B16" s="4" t="s">
        <v>982</v>
      </c>
      <c r="C16" s="56"/>
    </row>
    <row r="17" spans="1:3" ht="39.950000000000003" customHeight="1" x14ac:dyDescent="0.25">
      <c r="A17" s="39" t="s">
        <v>88</v>
      </c>
      <c r="B17" s="40" t="s">
        <v>939</v>
      </c>
      <c r="C17" s="57">
        <f>+C18+C19+C20+C21+C23+C24+C25</f>
        <v>0</v>
      </c>
    </row>
    <row r="18" spans="1:3" ht="39.950000000000003" customHeight="1" x14ac:dyDescent="0.25">
      <c r="A18" s="14" t="s">
        <v>911</v>
      </c>
      <c r="B18" s="5" t="s">
        <v>64</v>
      </c>
      <c r="C18" s="54"/>
    </row>
    <row r="19" spans="1:3" ht="39.950000000000003" customHeight="1" x14ac:dyDescent="0.25">
      <c r="A19" s="13" t="s">
        <v>3</v>
      </c>
      <c r="B19" s="4" t="s">
        <v>137</v>
      </c>
      <c r="C19" s="53"/>
    </row>
    <row r="20" spans="1:3" ht="39.950000000000003" customHeight="1" x14ac:dyDescent="0.25">
      <c r="A20" s="15" t="s">
        <v>6</v>
      </c>
      <c r="B20" s="4" t="s">
        <v>130</v>
      </c>
      <c r="C20" s="55"/>
    </row>
    <row r="21" spans="1:3" ht="39.950000000000003" customHeight="1" x14ac:dyDescent="0.25">
      <c r="A21" s="14" t="s">
        <v>7</v>
      </c>
      <c r="B21" s="5" t="s">
        <v>121</v>
      </c>
      <c r="C21" s="54"/>
    </row>
    <row r="22" spans="1:3" ht="39.950000000000003" customHeight="1" x14ac:dyDescent="0.25">
      <c r="A22" s="13" t="s">
        <v>8</v>
      </c>
      <c r="B22" s="4" t="s">
        <v>102</v>
      </c>
      <c r="C22" s="54"/>
    </row>
    <row r="23" spans="1:3" ht="39.950000000000003" customHeight="1" x14ac:dyDescent="0.25">
      <c r="A23" s="91" t="s">
        <v>923</v>
      </c>
      <c r="B23" s="90" t="s">
        <v>988</v>
      </c>
      <c r="C23" s="55"/>
    </row>
    <row r="24" spans="1:3" ht="39.950000000000003" customHeight="1" x14ac:dyDescent="0.25">
      <c r="A24" s="13" t="s">
        <v>924</v>
      </c>
      <c r="B24" s="4" t="s">
        <v>131</v>
      </c>
      <c r="C24" s="54"/>
    </row>
    <row r="25" spans="1:3" ht="39.950000000000003" customHeight="1" x14ac:dyDescent="0.25">
      <c r="A25" s="14" t="s">
        <v>925</v>
      </c>
      <c r="B25" s="5" t="s">
        <v>983</v>
      </c>
      <c r="C25" s="55"/>
    </row>
    <row r="26" spans="1:3" ht="39.950000000000003" customHeight="1" x14ac:dyDescent="0.25">
      <c r="A26" s="14" t="s">
        <v>967</v>
      </c>
      <c r="B26" s="5" t="s">
        <v>65</v>
      </c>
      <c r="C26" s="56"/>
    </row>
    <row r="27" spans="1:3" ht="39.950000000000003" customHeight="1" x14ac:dyDescent="0.25">
      <c r="A27" s="19" t="s">
        <v>89</v>
      </c>
      <c r="B27" s="58" t="s">
        <v>940</v>
      </c>
      <c r="C27" s="59">
        <f>C9+C17</f>
        <v>0</v>
      </c>
    </row>
    <row r="28" spans="1:3" ht="39.950000000000003" customHeight="1" x14ac:dyDescent="0.25">
      <c r="A28" s="39" t="s">
        <v>90</v>
      </c>
      <c r="B28" s="40" t="s">
        <v>93</v>
      </c>
      <c r="C28" s="57">
        <f>C29+C32+C37</f>
        <v>0</v>
      </c>
    </row>
    <row r="29" spans="1:3" ht="39.950000000000003" customHeight="1" x14ac:dyDescent="0.25">
      <c r="A29" s="13" t="s">
        <v>9</v>
      </c>
      <c r="B29" s="4" t="s">
        <v>138</v>
      </c>
      <c r="C29" s="60">
        <f>C30+C31</f>
        <v>0</v>
      </c>
    </row>
    <row r="30" spans="1:3" ht="39.950000000000003" customHeight="1" x14ac:dyDescent="0.25">
      <c r="A30" s="27" t="s">
        <v>10</v>
      </c>
      <c r="B30" s="5" t="s">
        <v>119</v>
      </c>
      <c r="C30" s="56"/>
    </row>
    <row r="31" spans="1:3" ht="39.950000000000003" customHeight="1" x14ac:dyDescent="0.25">
      <c r="A31" s="30" t="s">
        <v>11</v>
      </c>
      <c r="B31" s="4" t="s">
        <v>139</v>
      </c>
      <c r="C31" s="55"/>
    </row>
    <row r="32" spans="1:3" ht="39.950000000000003" customHeight="1" x14ac:dyDescent="0.25">
      <c r="A32" s="14" t="s">
        <v>12</v>
      </c>
      <c r="B32" s="5" t="s">
        <v>66</v>
      </c>
      <c r="C32" s="61">
        <f>+C33+C34</f>
        <v>0</v>
      </c>
    </row>
    <row r="33" spans="1:3" ht="39.950000000000003" customHeight="1" x14ac:dyDescent="0.25">
      <c r="A33" s="30" t="s">
        <v>13</v>
      </c>
      <c r="B33" s="4" t="s">
        <v>132</v>
      </c>
      <c r="C33" s="55"/>
    </row>
    <row r="34" spans="1:3" ht="39.950000000000003" customHeight="1" x14ac:dyDescent="0.25">
      <c r="A34" s="27" t="s">
        <v>964</v>
      </c>
      <c r="B34" s="5" t="s">
        <v>963</v>
      </c>
      <c r="C34" s="56">
        <f>+C35+C36</f>
        <v>0</v>
      </c>
    </row>
    <row r="35" spans="1:3" ht="39.950000000000003" customHeight="1" x14ac:dyDescent="0.25">
      <c r="A35" s="33" t="s">
        <v>961</v>
      </c>
      <c r="B35" s="4" t="s">
        <v>67</v>
      </c>
      <c r="C35" s="55"/>
    </row>
    <row r="36" spans="1:3" ht="39.950000000000003" customHeight="1" x14ac:dyDescent="0.25">
      <c r="A36" s="98" t="s">
        <v>962</v>
      </c>
      <c r="B36" s="90" t="s">
        <v>965</v>
      </c>
      <c r="C36" s="55"/>
    </row>
    <row r="37" spans="1:3" ht="39.950000000000003" customHeight="1" x14ac:dyDescent="0.25">
      <c r="A37" s="14" t="s">
        <v>14</v>
      </c>
      <c r="B37" s="5" t="s">
        <v>68</v>
      </c>
      <c r="C37" s="54"/>
    </row>
    <row r="38" spans="1:3" ht="39.950000000000003" customHeight="1" x14ac:dyDescent="0.25">
      <c r="A38" s="18" t="s">
        <v>91</v>
      </c>
      <c r="B38" s="23" t="s">
        <v>971</v>
      </c>
      <c r="C38" s="57">
        <f>C39+C40+C41+C42+C43+C44</f>
        <v>0</v>
      </c>
    </row>
    <row r="39" spans="1:3" ht="39.950000000000003" customHeight="1" x14ac:dyDescent="0.25">
      <c r="A39" s="13" t="s">
        <v>15</v>
      </c>
      <c r="B39" s="4" t="s">
        <v>103</v>
      </c>
      <c r="C39" s="60"/>
    </row>
    <row r="40" spans="1:3" ht="39.950000000000003" customHeight="1" x14ac:dyDescent="0.25">
      <c r="A40" s="13" t="s">
        <v>18</v>
      </c>
      <c r="B40" s="4" t="s">
        <v>69</v>
      </c>
      <c r="C40" s="53"/>
    </row>
    <row r="41" spans="1:3" ht="39.950000000000003" customHeight="1" x14ac:dyDescent="0.25">
      <c r="A41" s="14" t="s">
        <v>975</v>
      </c>
      <c r="B41" s="5" t="s">
        <v>978</v>
      </c>
      <c r="C41" s="54"/>
    </row>
    <row r="42" spans="1:3" ht="39.950000000000003" customHeight="1" x14ac:dyDescent="0.25">
      <c r="A42" s="91" t="s">
        <v>942</v>
      </c>
      <c r="B42" s="102" t="s">
        <v>943</v>
      </c>
      <c r="C42" s="53"/>
    </row>
    <row r="43" spans="1:3" ht="39.950000000000003" customHeight="1" x14ac:dyDescent="0.25">
      <c r="A43" s="13" t="s">
        <v>944</v>
      </c>
      <c r="B43" s="4" t="s">
        <v>146</v>
      </c>
    </row>
    <row r="44" spans="1:3" ht="39.950000000000003" customHeight="1" x14ac:dyDescent="0.25">
      <c r="A44" s="14" t="s">
        <v>945</v>
      </c>
      <c r="B44" s="100" t="s">
        <v>973</v>
      </c>
      <c r="C44" s="54"/>
    </row>
    <row r="45" spans="1:3" ht="39.950000000000003" customHeight="1" x14ac:dyDescent="0.25">
      <c r="A45" s="18" t="s">
        <v>92</v>
      </c>
      <c r="B45" s="23" t="s">
        <v>941</v>
      </c>
      <c r="C45" s="57">
        <f>C46+C48+C49+C50+C51+C52+C53</f>
        <v>0</v>
      </c>
    </row>
    <row r="46" spans="1:3" ht="39.950000000000003" customHeight="1" x14ac:dyDescent="0.25">
      <c r="A46" s="13" t="s">
        <v>19</v>
      </c>
      <c r="B46" s="4" t="s">
        <v>105</v>
      </c>
      <c r="C46" s="53"/>
    </row>
    <row r="47" spans="1:3" ht="39.950000000000003" customHeight="1" x14ac:dyDescent="0.25">
      <c r="A47" s="34" t="s">
        <v>968</v>
      </c>
      <c r="B47" s="5" t="s">
        <v>106</v>
      </c>
      <c r="C47" s="56"/>
    </row>
    <row r="48" spans="1:3" ht="39.950000000000003" customHeight="1" x14ac:dyDescent="0.25">
      <c r="A48" s="13" t="s">
        <v>20</v>
      </c>
      <c r="B48" s="4" t="s">
        <v>122</v>
      </c>
      <c r="C48" s="60"/>
    </row>
    <row r="49" spans="1:3" ht="39.950000000000003" customHeight="1" x14ac:dyDescent="0.25">
      <c r="A49" s="13" t="s">
        <v>24</v>
      </c>
      <c r="B49" s="4" t="s">
        <v>153</v>
      </c>
      <c r="C49" s="53"/>
    </row>
    <row r="50" spans="1:3" ht="39.950000000000003" customHeight="1" x14ac:dyDescent="0.25">
      <c r="A50" s="14" t="s">
        <v>912</v>
      </c>
      <c r="B50" s="5" t="s">
        <v>84</v>
      </c>
      <c r="C50" s="54"/>
    </row>
    <row r="51" spans="1:3" ht="39.950000000000003" customHeight="1" x14ac:dyDescent="0.25">
      <c r="A51" s="13" t="s">
        <v>913</v>
      </c>
      <c r="B51" s="4" t="s">
        <v>85</v>
      </c>
      <c r="C51" s="55"/>
    </row>
    <row r="52" spans="1:3" ht="39.950000000000003" customHeight="1" x14ac:dyDescent="0.25">
      <c r="A52" s="91" t="s">
        <v>915</v>
      </c>
      <c r="B52" s="102" t="s">
        <v>946</v>
      </c>
      <c r="C52" s="56"/>
    </row>
    <row r="53" spans="1:3" ht="39.950000000000003" customHeight="1" x14ac:dyDescent="0.25">
      <c r="A53" s="14" t="s">
        <v>916</v>
      </c>
      <c r="B53" s="100" t="s">
        <v>990</v>
      </c>
      <c r="C53" s="56"/>
    </row>
    <row r="54" spans="1:3" ht="39.950000000000003" customHeight="1" x14ac:dyDescent="0.25">
      <c r="A54" s="19" t="s">
        <v>25</v>
      </c>
      <c r="B54" s="6"/>
      <c r="C54" s="59"/>
    </row>
    <row r="55" spans="1:3" ht="39.950000000000003" customHeight="1" x14ac:dyDescent="0.25">
      <c r="A55" s="14" t="s">
        <v>26</v>
      </c>
      <c r="B55" s="5" t="s">
        <v>70</v>
      </c>
      <c r="C55" s="61">
        <f>+C56+C57</f>
        <v>0</v>
      </c>
    </row>
    <row r="56" spans="1:3" ht="39.950000000000003" customHeight="1" x14ac:dyDescent="0.25">
      <c r="A56" s="31" t="s">
        <v>27</v>
      </c>
      <c r="B56" s="4" t="s">
        <v>133</v>
      </c>
      <c r="C56" s="55"/>
    </row>
    <row r="57" spans="1:3" ht="39.950000000000003" customHeight="1" x14ac:dyDescent="0.25">
      <c r="A57" s="28" t="s">
        <v>28</v>
      </c>
      <c r="B57" s="5" t="s">
        <v>134</v>
      </c>
      <c r="C57" s="56"/>
    </row>
    <row r="58" spans="1:3" ht="39.950000000000003" customHeight="1" x14ac:dyDescent="0.25">
      <c r="A58" s="13" t="s">
        <v>126</v>
      </c>
      <c r="B58" s="4" t="s">
        <v>124</v>
      </c>
      <c r="C58" s="55"/>
    </row>
    <row r="59" spans="1:3" ht="39.950000000000003" customHeight="1" x14ac:dyDescent="0.25">
      <c r="A59" s="13" t="s">
        <v>30</v>
      </c>
      <c r="B59" s="4" t="s">
        <v>72</v>
      </c>
      <c r="C59" s="55">
        <f>+C55-C58</f>
        <v>0</v>
      </c>
    </row>
    <row r="60" spans="1:3" ht="39.950000000000003" customHeight="1" x14ac:dyDescent="0.25">
      <c r="A60" s="14" t="s">
        <v>914</v>
      </c>
      <c r="B60" s="5" t="s">
        <v>73</v>
      </c>
      <c r="C60" s="56">
        <f>+C61+C62+C63</f>
        <v>0</v>
      </c>
    </row>
    <row r="61" spans="1:3" ht="39.950000000000003" customHeight="1" x14ac:dyDescent="0.25">
      <c r="A61" s="94" t="s">
        <v>32</v>
      </c>
      <c r="B61" s="4" t="s">
        <v>83</v>
      </c>
      <c r="C61" s="55"/>
    </row>
    <row r="62" spans="1:3" ht="39.950000000000003" customHeight="1" x14ac:dyDescent="0.25">
      <c r="A62" s="94" t="s">
        <v>910</v>
      </c>
      <c r="B62" s="4" t="s">
        <v>934</v>
      </c>
      <c r="C62" s="56"/>
    </row>
    <row r="63" spans="1:3" ht="39.950000000000003" customHeight="1" x14ac:dyDescent="0.25">
      <c r="A63" s="97" t="s">
        <v>917</v>
      </c>
      <c r="B63" s="90" t="s">
        <v>935</v>
      </c>
      <c r="C63" s="53"/>
    </row>
    <row r="64" spans="1:3" ht="39.950000000000003" customHeight="1" x14ac:dyDescent="0.25">
      <c r="A64" s="13" t="s">
        <v>33</v>
      </c>
      <c r="B64" s="4" t="s">
        <v>127</v>
      </c>
      <c r="C64" s="53"/>
    </row>
    <row r="65" spans="1:3" ht="39.950000000000003" customHeight="1" x14ac:dyDescent="0.25">
      <c r="A65" s="14" t="s">
        <v>34</v>
      </c>
      <c r="B65" s="5" t="s">
        <v>109</v>
      </c>
      <c r="C65" s="56">
        <f>+C59-C60+C64</f>
        <v>0</v>
      </c>
    </row>
    <row r="66" spans="1:3" ht="39.950000000000003" customHeight="1" x14ac:dyDescent="0.25">
      <c r="A66" s="13" t="s">
        <v>35</v>
      </c>
      <c r="B66" s="4" t="s">
        <v>110</v>
      </c>
      <c r="C66" s="60"/>
    </row>
    <row r="67" spans="1:3" ht="39.950000000000003" customHeight="1" x14ac:dyDescent="0.25">
      <c r="A67" s="17" t="s">
        <v>36</v>
      </c>
      <c r="B67" s="5" t="s">
        <v>111</v>
      </c>
      <c r="C67" s="61"/>
    </row>
    <row r="68" spans="1:3" ht="39.950000000000003" customHeight="1" x14ac:dyDescent="0.25">
      <c r="A68" s="13" t="s">
        <v>979</v>
      </c>
      <c r="B68" s="4" t="s">
        <v>75</v>
      </c>
      <c r="C68" s="62">
        <f>+C65-C66</f>
        <v>0</v>
      </c>
    </row>
    <row r="69" spans="1:3" ht="39.950000000000003" customHeight="1" x14ac:dyDescent="0.25">
      <c r="A69" s="14" t="s">
        <v>37</v>
      </c>
      <c r="B69" s="5" t="s">
        <v>76</v>
      </c>
      <c r="C69" s="54"/>
    </row>
    <row r="70" spans="1:3" ht="39.950000000000003" customHeight="1" x14ac:dyDescent="0.25">
      <c r="A70" s="13" t="s">
        <v>980</v>
      </c>
      <c r="B70" s="4" t="s">
        <v>78</v>
      </c>
      <c r="C70" s="53">
        <f>+C68-C69</f>
        <v>0</v>
      </c>
    </row>
    <row r="71" spans="1:3" ht="39.950000000000003" customHeight="1" x14ac:dyDescent="0.25">
      <c r="A71" s="91" t="s">
        <v>956</v>
      </c>
      <c r="B71" s="102" t="s">
        <v>947</v>
      </c>
      <c r="C71" s="53"/>
    </row>
    <row r="72" spans="1:3" ht="39.950000000000003" customHeight="1" x14ac:dyDescent="0.25">
      <c r="A72" s="19" t="s">
        <v>44</v>
      </c>
      <c r="B72" s="6"/>
      <c r="C72" s="59"/>
    </row>
    <row r="73" spans="1:3" ht="39.950000000000003" customHeight="1" x14ac:dyDescent="0.25">
      <c r="A73" s="14" t="s">
        <v>45</v>
      </c>
      <c r="B73" s="5" t="s">
        <v>112</v>
      </c>
      <c r="C73" s="54"/>
    </row>
    <row r="74" spans="1:3" ht="39.950000000000003" customHeight="1" x14ac:dyDescent="0.25">
      <c r="A74" s="13" t="s">
        <v>46</v>
      </c>
      <c r="B74" s="4" t="s">
        <v>81</v>
      </c>
      <c r="C74" s="53"/>
    </row>
    <row r="75" spans="1:3" ht="39.950000000000003" customHeight="1" x14ac:dyDescent="0.25">
      <c r="A75" s="14" t="s">
        <v>47</v>
      </c>
      <c r="B75" s="5" t="s">
        <v>135</v>
      </c>
      <c r="C75" s="54"/>
    </row>
    <row r="76" spans="1:3" ht="39.950000000000003" customHeight="1" x14ac:dyDescent="0.25">
      <c r="A76" s="19" t="s">
        <v>48</v>
      </c>
      <c r="B76" s="6"/>
      <c r="C76" s="6"/>
    </row>
    <row r="77" spans="1:3" ht="39.950000000000003" customHeight="1" x14ac:dyDescent="0.25">
      <c r="A77" s="14" t="s">
        <v>957</v>
      </c>
      <c r="B77" s="5" t="s">
        <v>82</v>
      </c>
      <c r="C77" s="54"/>
    </row>
    <row r="78" spans="1:3" ht="39.950000000000003" customHeight="1" x14ac:dyDescent="0.25">
      <c r="A78" s="2"/>
      <c r="B78" s="7"/>
      <c r="C78" s="63"/>
    </row>
    <row r="79" spans="1:3" ht="20.100000000000001" customHeight="1" x14ac:dyDescent="0.25">
      <c r="A79" s="46" t="s">
        <v>136</v>
      </c>
      <c r="B79" s="8"/>
      <c r="C79" s="64"/>
    </row>
    <row r="80" spans="1:3" ht="20.100000000000001" customHeight="1" x14ac:dyDescent="0.25">
      <c r="A80" s="47" t="s">
        <v>56</v>
      </c>
      <c r="B80" s="9"/>
      <c r="C80" s="65"/>
    </row>
    <row r="81" spans="1:3" ht="20.100000000000001" customHeight="1" x14ac:dyDescent="0.25">
      <c r="A81" s="46" t="s">
        <v>57</v>
      </c>
      <c r="B81" s="35"/>
      <c r="C81" s="64"/>
    </row>
    <row r="82" spans="1:3" ht="20.100000000000001" customHeight="1" x14ac:dyDescent="0.25">
      <c r="A82" s="48" t="s">
        <v>58</v>
      </c>
      <c r="B82" s="36"/>
      <c r="C82" s="66"/>
    </row>
    <row r="83" spans="1:3" ht="20.100000000000001" customHeight="1" x14ac:dyDescent="0.25">
      <c r="A83" s="49" t="s">
        <v>59</v>
      </c>
      <c r="B83" s="8"/>
      <c r="C83" s="64"/>
    </row>
    <row r="84" spans="1:3" ht="23.25" customHeight="1" x14ac:dyDescent="0.25">
      <c r="A84" s="50" t="s">
        <v>99</v>
      </c>
      <c r="B84" s="69" t="s">
        <v>98</v>
      </c>
      <c r="C84" s="41"/>
    </row>
    <row r="85" spans="1:3" ht="39.950000000000003" customHeight="1" x14ac:dyDescent="0.25">
      <c r="A85" s="46" t="s">
        <v>155</v>
      </c>
      <c r="B85" s="8" t="s">
        <v>1007</v>
      </c>
      <c r="C85" s="64"/>
    </row>
    <row r="86" spans="1:3" ht="39.950000000000003" customHeight="1" x14ac:dyDescent="0.25">
      <c r="A86" s="46" t="s">
        <v>57</v>
      </c>
      <c r="B86" s="35" t="s">
        <v>1005</v>
      </c>
      <c r="C86" s="64"/>
    </row>
    <row r="87" spans="1:3" ht="51.75" customHeight="1" x14ac:dyDescent="0.25">
      <c r="A87" s="49" t="s">
        <v>59</v>
      </c>
      <c r="B87" s="68" t="s">
        <v>1006</v>
      </c>
      <c r="C87" s="64"/>
    </row>
  </sheetData>
  <sheetProtection selectLockedCells="1"/>
  <mergeCells count="4">
    <mergeCell ref="C4:C8"/>
    <mergeCell ref="A1:C1"/>
    <mergeCell ref="A2:C2"/>
    <mergeCell ref="A3:C3"/>
  </mergeCells>
  <hyperlinks>
    <hyperlink ref="B84" r:id="rId1"/>
    <hyperlink ref="B87" r:id="rId2" display="Atiya.Yusuf@sbp.org.pk&gt;; Bushra Iqbal - Statistics &amp; DWH &lt;Bushra.Iqbal@sbp.org.pk"/>
  </hyperlinks>
  <pageMargins left="0.7" right="0.7" top="0.75" bottom="0.75" header="0.3" footer="0.3"/>
  <pageSetup scale="64"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366"/>
  <sheetViews>
    <sheetView workbookViewId="0">
      <selection activeCell="B17" sqref="B17"/>
    </sheetView>
  </sheetViews>
  <sheetFormatPr defaultRowHeight="15" x14ac:dyDescent="0.25"/>
  <cols>
    <col min="1" max="1" width="19" style="89" customWidth="1"/>
    <col min="2" max="2" width="63.28515625" style="89" bestFit="1" customWidth="1"/>
    <col min="3" max="3" width="10.140625" style="73" customWidth="1"/>
    <col min="4" max="4" width="32.140625" style="73" customWidth="1"/>
    <col min="5" max="5" width="16.7109375" style="73" hidden="1" customWidth="1"/>
    <col min="6" max="16384" width="9.140625" style="73"/>
  </cols>
  <sheetData>
    <row r="1" spans="1:5" ht="23.25" customHeight="1" x14ac:dyDescent="0.25">
      <c r="A1" s="70" t="s">
        <v>156</v>
      </c>
      <c r="B1" s="71" t="s">
        <v>157</v>
      </c>
      <c r="C1" s="71" t="s">
        <v>158</v>
      </c>
      <c r="D1" s="70" t="s">
        <v>159</v>
      </c>
      <c r="E1" s="72" t="s">
        <v>160</v>
      </c>
    </row>
    <row r="2" spans="1:5" x14ac:dyDescent="0.25">
      <c r="A2" s="74" t="s">
        <v>161</v>
      </c>
      <c r="B2" s="75" t="s">
        <v>162</v>
      </c>
      <c r="C2" s="76" t="s">
        <v>163</v>
      </c>
      <c r="D2" s="74" t="s">
        <v>909</v>
      </c>
      <c r="E2" s="74" t="s">
        <v>164</v>
      </c>
    </row>
    <row r="3" spans="1:5" x14ac:dyDescent="0.25">
      <c r="A3" s="74" t="s">
        <v>165</v>
      </c>
      <c r="B3" s="74" t="s">
        <v>166</v>
      </c>
      <c r="C3" s="76" t="s">
        <v>163</v>
      </c>
      <c r="D3" s="74" t="s">
        <v>909</v>
      </c>
      <c r="E3" s="74" t="s">
        <v>164</v>
      </c>
    </row>
    <row r="4" spans="1:5" x14ac:dyDescent="0.25">
      <c r="A4" s="74" t="s">
        <v>167</v>
      </c>
      <c r="B4" s="74" t="s">
        <v>168</v>
      </c>
      <c r="C4" s="76" t="s">
        <v>163</v>
      </c>
      <c r="D4" s="74" t="s">
        <v>909</v>
      </c>
      <c r="E4" s="74" t="s">
        <v>160</v>
      </c>
    </row>
    <row r="5" spans="1:5" x14ac:dyDescent="0.25">
      <c r="A5" s="74" t="s">
        <v>169</v>
      </c>
      <c r="B5" s="74" t="s">
        <v>170</v>
      </c>
      <c r="C5" s="76" t="s">
        <v>163</v>
      </c>
      <c r="D5" s="74" t="s">
        <v>909</v>
      </c>
      <c r="E5" s="74" t="s">
        <v>164</v>
      </c>
    </row>
    <row r="6" spans="1:5" x14ac:dyDescent="0.25">
      <c r="A6" s="74" t="s">
        <v>171</v>
      </c>
      <c r="B6" s="74" t="s">
        <v>172</v>
      </c>
      <c r="C6" s="76" t="s">
        <v>163</v>
      </c>
      <c r="D6" s="74" t="s">
        <v>909</v>
      </c>
      <c r="E6" s="74" t="s">
        <v>160</v>
      </c>
    </row>
    <row r="7" spans="1:5" x14ac:dyDescent="0.25">
      <c r="A7" s="74" t="s">
        <v>173</v>
      </c>
      <c r="B7" s="74" t="s">
        <v>174</v>
      </c>
      <c r="C7" s="76" t="s">
        <v>163</v>
      </c>
      <c r="D7" s="74" t="s">
        <v>909</v>
      </c>
      <c r="E7" s="74" t="s">
        <v>160</v>
      </c>
    </row>
    <row r="8" spans="1:5" x14ac:dyDescent="0.25">
      <c r="A8" s="74" t="s">
        <v>175</v>
      </c>
      <c r="B8" s="74" t="s">
        <v>176</v>
      </c>
      <c r="C8" s="76" t="s">
        <v>163</v>
      </c>
      <c r="D8" s="74" t="s">
        <v>909</v>
      </c>
      <c r="E8" s="74" t="s">
        <v>164</v>
      </c>
    </row>
    <row r="9" spans="1:5" x14ac:dyDescent="0.25">
      <c r="A9" s="74" t="s">
        <v>177</v>
      </c>
      <c r="B9" s="74" t="s">
        <v>178</v>
      </c>
      <c r="C9" s="76" t="s">
        <v>163</v>
      </c>
      <c r="D9" s="74" t="s">
        <v>909</v>
      </c>
      <c r="E9" s="74" t="s">
        <v>164</v>
      </c>
    </row>
    <row r="10" spans="1:5" x14ac:dyDescent="0.25">
      <c r="A10" s="74" t="s">
        <v>179</v>
      </c>
      <c r="B10" s="74" t="s">
        <v>180</v>
      </c>
      <c r="C10" s="76" t="s">
        <v>163</v>
      </c>
      <c r="D10" s="74" t="s">
        <v>909</v>
      </c>
      <c r="E10" s="74" t="s">
        <v>164</v>
      </c>
    </row>
    <row r="11" spans="1:5" x14ac:dyDescent="0.25">
      <c r="A11" s="74" t="s">
        <v>181</v>
      </c>
      <c r="B11" s="74" t="s">
        <v>182</v>
      </c>
      <c r="C11" s="76" t="s">
        <v>163</v>
      </c>
      <c r="D11" s="74" t="s">
        <v>909</v>
      </c>
      <c r="E11" s="74" t="s">
        <v>164</v>
      </c>
    </row>
    <row r="12" spans="1:5" x14ac:dyDescent="0.25">
      <c r="A12" s="74" t="s">
        <v>183</v>
      </c>
      <c r="B12" s="74" t="s">
        <v>184</v>
      </c>
      <c r="C12" s="76" t="s">
        <v>163</v>
      </c>
      <c r="D12" s="74" t="s">
        <v>909</v>
      </c>
      <c r="E12" s="74" t="s">
        <v>164</v>
      </c>
    </row>
    <row r="13" spans="1:5" x14ac:dyDescent="0.25">
      <c r="A13" s="74" t="s">
        <v>185</v>
      </c>
      <c r="B13" s="74" t="s">
        <v>186</v>
      </c>
      <c r="C13" s="76" t="s">
        <v>163</v>
      </c>
      <c r="D13" s="74" t="s">
        <v>909</v>
      </c>
      <c r="E13" s="74" t="s">
        <v>164</v>
      </c>
    </row>
    <row r="14" spans="1:5" x14ac:dyDescent="0.25">
      <c r="A14" s="74" t="s">
        <v>187</v>
      </c>
      <c r="B14" s="74" t="s">
        <v>188</v>
      </c>
      <c r="C14" s="76" t="s">
        <v>163</v>
      </c>
      <c r="D14" s="74" t="s">
        <v>909</v>
      </c>
      <c r="E14" s="74" t="s">
        <v>189</v>
      </c>
    </row>
    <row r="15" spans="1:5" x14ac:dyDescent="0.25">
      <c r="A15" s="74" t="s">
        <v>190</v>
      </c>
      <c r="B15" s="74" t="s">
        <v>191</v>
      </c>
      <c r="C15" s="76" t="s">
        <v>163</v>
      </c>
      <c r="D15" s="74" t="s">
        <v>909</v>
      </c>
      <c r="E15" s="74" t="s">
        <v>192</v>
      </c>
    </row>
    <row r="16" spans="1:5" x14ac:dyDescent="0.25">
      <c r="A16" s="74" t="s">
        <v>193</v>
      </c>
      <c r="B16" s="74" t="s">
        <v>194</v>
      </c>
      <c r="C16" s="76" t="s">
        <v>163</v>
      </c>
      <c r="D16" s="74" t="s">
        <v>909</v>
      </c>
      <c r="E16" s="74" t="s">
        <v>192</v>
      </c>
    </row>
    <row r="17" spans="1:5" x14ac:dyDescent="0.25">
      <c r="A17" s="74" t="s">
        <v>195</v>
      </c>
      <c r="B17" s="74" t="s">
        <v>196</v>
      </c>
      <c r="C17" s="76" t="s">
        <v>163</v>
      </c>
      <c r="D17" s="74" t="s">
        <v>909</v>
      </c>
      <c r="E17" s="74" t="s">
        <v>197</v>
      </c>
    </row>
    <row r="18" spans="1:5" x14ac:dyDescent="0.25">
      <c r="A18" s="74" t="s">
        <v>198</v>
      </c>
      <c r="B18" s="74" t="s">
        <v>199</v>
      </c>
      <c r="C18" s="76" t="s">
        <v>163</v>
      </c>
      <c r="D18" s="74" t="s">
        <v>200</v>
      </c>
      <c r="E18" s="74" t="s">
        <v>192</v>
      </c>
    </row>
    <row r="19" spans="1:5" x14ac:dyDescent="0.25">
      <c r="A19" s="74" t="s">
        <v>201</v>
      </c>
      <c r="B19" s="74" t="s">
        <v>202</v>
      </c>
      <c r="C19" s="76" t="s">
        <v>163</v>
      </c>
      <c r="D19" s="74" t="s">
        <v>909</v>
      </c>
      <c r="E19" s="74" t="s">
        <v>192</v>
      </c>
    </row>
    <row r="20" spans="1:5" x14ac:dyDescent="0.25">
      <c r="A20" s="74" t="s">
        <v>203</v>
      </c>
      <c r="B20" s="77" t="s">
        <v>204</v>
      </c>
      <c r="C20" s="76" t="s">
        <v>163</v>
      </c>
      <c r="D20" s="74" t="s">
        <v>909</v>
      </c>
      <c r="E20" s="74" t="s">
        <v>192</v>
      </c>
    </row>
    <row r="21" spans="1:5" x14ac:dyDescent="0.25">
      <c r="A21" s="74" t="s">
        <v>205</v>
      </c>
      <c r="B21" s="74" t="s">
        <v>206</v>
      </c>
      <c r="C21" s="76" t="s">
        <v>163</v>
      </c>
      <c r="D21" s="74" t="s">
        <v>909</v>
      </c>
      <c r="E21" s="74" t="s">
        <v>192</v>
      </c>
    </row>
    <row r="22" spans="1:5" x14ac:dyDescent="0.25">
      <c r="A22" s="74" t="s">
        <v>207</v>
      </c>
      <c r="B22" s="74" t="s">
        <v>208</v>
      </c>
      <c r="C22" s="76" t="s">
        <v>163</v>
      </c>
      <c r="D22" s="74" t="s">
        <v>909</v>
      </c>
      <c r="E22" s="74" t="s">
        <v>209</v>
      </c>
    </row>
    <row r="23" spans="1:5" x14ac:dyDescent="0.25">
      <c r="A23" s="74" t="s">
        <v>210</v>
      </c>
      <c r="B23" s="74" t="s">
        <v>211</v>
      </c>
      <c r="C23" s="76" t="s">
        <v>163</v>
      </c>
      <c r="D23" s="74" t="s">
        <v>909</v>
      </c>
      <c r="E23" s="74" t="s">
        <v>197</v>
      </c>
    </row>
    <row r="24" spans="1:5" x14ac:dyDescent="0.25">
      <c r="A24" s="74" t="s">
        <v>212</v>
      </c>
      <c r="B24" s="74" t="s">
        <v>213</v>
      </c>
      <c r="C24" s="76" t="s">
        <v>163</v>
      </c>
      <c r="D24" s="74" t="s">
        <v>909</v>
      </c>
      <c r="E24" s="74" t="s">
        <v>192</v>
      </c>
    </row>
    <row r="25" spans="1:5" x14ac:dyDescent="0.25">
      <c r="A25" s="74" t="s">
        <v>214</v>
      </c>
      <c r="B25" s="74" t="s">
        <v>215</v>
      </c>
      <c r="C25" s="76" t="s">
        <v>163</v>
      </c>
      <c r="D25" s="74" t="s">
        <v>909</v>
      </c>
      <c r="E25" s="74" t="s">
        <v>197</v>
      </c>
    </row>
    <row r="26" spans="1:5" x14ac:dyDescent="0.25">
      <c r="A26" s="74" t="s">
        <v>216</v>
      </c>
      <c r="B26" s="74" t="s">
        <v>217</v>
      </c>
      <c r="C26" s="76" t="s">
        <v>163</v>
      </c>
      <c r="D26" s="74" t="s">
        <v>909</v>
      </c>
      <c r="E26" s="74" t="s">
        <v>197</v>
      </c>
    </row>
    <row r="27" spans="1:5" x14ac:dyDescent="0.25">
      <c r="A27" s="74" t="s">
        <v>218</v>
      </c>
      <c r="B27" s="74" t="s">
        <v>219</v>
      </c>
      <c r="C27" s="76" t="s">
        <v>163</v>
      </c>
      <c r="D27" s="74" t="s">
        <v>909</v>
      </c>
      <c r="E27" s="74" t="s">
        <v>189</v>
      </c>
    </row>
    <row r="28" spans="1:5" x14ac:dyDescent="0.25">
      <c r="A28" s="74" t="s">
        <v>220</v>
      </c>
      <c r="B28" s="74" t="s">
        <v>221</v>
      </c>
      <c r="C28" s="76" t="s">
        <v>163</v>
      </c>
      <c r="D28" s="74" t="s">
        <v>909</v>
      </c>
      <c r="E28" s="74" t="s">
        <v>192</v>
      </c>
    </row>
    <row r="29" spans="1:5" x14ac:dyDescent="0.25">
      <c r="A29" s="74" t="s">
        <v>222</v>
      </c>
      <c r="B29" s="74" t="s">
        <v>223</v>
      </c>
      <c r="C29" s="76" t="s">
        <v>163</v>
      </c>
      <c r="D29" s="74" t="s">
        <v>909</v>
      </c>
      <c r="E29" s="74" t="s">
        <v>192</v>
      </c>
    </row>
    <row r="30" spans="1:5" x14ac:dyDescent="0.25">
      <c r="A30" s="74" t="s">
        <v>224</v>
      </c>
      <c r="B30" s="74" t="s">
        <v>225</v>
      </c>
      <c r="C30" s="74" t="s">
        <v>163</v>
      </c>
      <c r="D30" s="74" t="s">
        <v>909</v>
      </c>
      <c r="E30" s="74" t="s">
        <v>192</v>
      </c>
    </row>
    <row r="31" spans="1:5" x14ac:dyDescent="0.25">
      <c r="A31" s="74" t="s">
        <v>226</v>
      </c>
      <c r="B31" s="74" t="s">
        <v>227</v>
      </c>
      <c r="C31" s="74" t="s">
        <v>163</v>
      </c>
      <c r="D31" s="74" t="s">
        <v>909</v>
      </c>
      <c r="E31" s="74" t="s">
        <v>192</v>
      </c>
    </row>
    <row r="32" spans="1:5" x14ac:dyDescent="0.25">
      <c r="A32" s="74" t="s">
        <v>228</v>
      </c>
      <c r="B32" s="74" t="s">
        <v>229</v>
      </c>
      <c r="C32" s="74" t="s">
        <v>163</v>
      </c>
      <c r="D32" s="74" t="s">
        <v>909</v>
      </c>
      <c r="E32" s="74" t="s">
        <v>197</v>
      </c>
    </row>
    <row r="33" spans="1:5" x14ac:dyDescent="0.25">
      <c r="A33" s="74" t="s">
        <v>230</v>
      </c>
      <c r="B33" s="74" t="s">
        <v>231</v>
      </c>
      <c r="C33" s="74" t="s">
        <v>163</v>
      </c>
      <c r="D33" s="78" t="s">
        <v>200</v>
      </c>
      <c r="E33" s="74" t="s">
        <v>192</v>
      </c>
    </row>
    <row r="34" spans="1:5" x14ac:dyDescent="0.25">
      <c r="A34" s="74" t="s">
        <v>232</v>
      </c>
      <c r="B34" s="74" t="s">
        <v>233</v>
      </c>
      <c r="C34" s="74" t="s">
        <v>163</v>
      </c>
      <c r="D34" s="74" t="s">
        <v>296</v>
      </c>
      <c r="E34" s="74" t="s">
        <v>192</v>
      </c>
    </row>
    <row r="35" spans="1:5" x14ac:dyDescent="0.25">
      <c r="A35" s="74" t="s">
        <v>234</v>
      </c>
      <c r="B35" s="74" t="s">
        <v>235</v>
      </c>
      <c r="C35" s="74" t="s">
        <v>163</v>
      </c>
      <c r="D35" s="74" t="s">
        <v>296</v>
      </c>
      <c r="E35" s="74" t="s">
        <v>192</v>
      </c>
    </row>
    <row r="36" spans="1:5" x14ac:dyDescent="0.25">
      <c r="A36" s="74" t="s">
        <v>236</v>
      </c>
      <c r="B36" s="74" t="s">
        <v>237</v>
      </c>
      <c r="C36" s="74" t="s">
        <v>163</v>
      </c>
      <c r="D36" s="74" t="s">
        <v>909</v>
      </c>
      <c r="E36" s="74"/>
    </row>
    <row r="37" spans="1:5" x14ac:dyDescent="0.25">
      <c r="A37" s="74" t="s">
        <v>238</v>
      </c>
      <c r="B37" s="74" t="s">
        <v>239</v>
      </c>
      <c r="C37" s="74" t="s">
        <v>163</v>
      </c>
      <c r="D37" s="74" t="s">
        <v>909</v>
      </c>
      <c r="E37" s="74" t="s">
        <v>197</v>
      </c>
    </row>
    <row r="38" spans="1:5" x14ac:dyDescent="0.25">
      <c r="A38" s="74" t="s">
        <v>240</v>
      </c>
      <c r="B38" s="74" t="s">
        <v>241</v>
      </c>
      <c r="C38" s="74" t="s">
        <v>163</v>
      </c>
      <c r="D38" s="74" t="s">
        <v>909</v>
      </c>
      <c r="E38" s="74" t="s">
        <v>197</v>
      </c>
    </row>
    <row r="39" spans="1:5" x14ac:dyDescent="0.25">
      <c r="A39" s="74" t="s">
        <v>242</v>
      </c>
      <c r="B39" s="74" t="s">
        <v>243</v>
      </c>
      <c r="C39" s="74" t="s">
        <v>163</v>
      </c>
      <c r="D39" s="74" t="s">
        <v>909</v>
      </c>
      <c r="E39" s="74" t="s">
        <v>197</v>
      </c>
    </row>
    <row r="40" spans="1:5" x14ac:dyDescent="0.25">
      <c r="A40" s="74" t="s">
        <v>244</v>
      </c>
      <c r="B40" s="74" t="s">
        <v>245</v>
      </c>
      <c r="C40" s="74" t="s">
        <v>163</v>
      </c>
      <c r="D40" s="74" t="s">
        <v>909</v>
      </c>
      <c r="E40" s="74" t="s">
        <v>197</v>
      </c>
    </row>
    <row r="41" spans="1:5" x14ac:dyDescent="0.25">
      <c r="A41" s="74" t="s">
        <v>246</v>
      </c>
      <c r="B41" s="74" t="s">
        <v>247</v>
      </c>
      <c r="C41" s="74" t="s">
        <v>163</v>
      </c>
      <c r="D41" s="74" t="s">
        <v>909</v>
      </c>
      <c r="E41" s="74" t="s">
        <v>192</v>
      </c>
    </row>
    <row r="42" spans="1:5" x14ac:dyDescent="0.25">
      <c r="A42" s="74" t="s">
        <v>248</v>
      </c>
      <c r="B42" s="74" t="s">
        <v>249</v>
      </c>
      <c r="C42" s="74" t="s">
        <v>163</v>
      </c>
      <c r="D42" s="74" t="s">
        <v>909</v>
      </c>
      <c r="E42" s="74" t="s">
        <v>197</v>
      </c>
    </row>
    <row r="43" spans="1:5" x14ac:dyDescent="0.25">
      <c r="A43" s="74" t="s">
        <v>250</v>
      </c>
      <c r="B43" s="74" t="s">
        <v>251</v>
      </c>
      <c r="C43" s="74" t="s">
        <v>163</v>
      </c>
      <c r="D43" s="74" t="s">
        <v>909</v>
      </c>
      <c r="E43" s="74" t="s">
        <v>197</v>
      </c>
    </row>
    <row r="44" spans="1:5" x14ac:dyDescent="0.25">
      <c r="A44" s="74" t="s">
        <v>252</v>
      </c>
      <c r="B44" s="74" t="s">
        <v>253</v>
      </c>
      <c r="C44" s="74" t="s">
        <v>163</v>
      </c>
      <c r="D44" s="74" t="s">
        <v>909</v>
      </c>
      <c r="E44" s="74" t="s">
        <v>197</v>
      </c>
    </row>
    <row r="45" spans="1:5" x14ac:dyDescent="0.25">
      <c r="A45" s="74" t="s">
        <v>254</v>
      </c>
      <c r="B45" s="74" t="s">
        <v>255</v>
      </c>
      <c r="C45" s="74" t="s">
        <v>163</v>
      </c>
      <c r="D45" s="74" t="s">
        <v>909</v>
      </c>
      <c r="E45" s="74" t="s">
        <v>192</v>
      </c>
    </row>
    <row r="46" spans="1:5" x14ac:dyDescent="0.25">
      <c r="A46" s="74" t="s">
        <v>256</v>
      </c>
      <c r="B46" s="74" t="s">
        <v>257</v>
      </c>
      <c r="C46" s="74" t="s">
        <v>163</v>
      </c>
      <c r="D46" s="74" t="s">
        <v>909</v>
      </c>
      <c r="E46" s="74" t="s">
        <v>197</v>
      </c>
    </row>
    <row r="47" spans="1:5" x14ac:dyDescent="0.25">
      <c r="A47" s="74" t="s">
        <v>258</v>
      </c>
      <c r="B47" s="74" t="s">
        <v>259</v>
      </c>
      <c r="C47" s="74" t="s">
        <v>163</v>
      </c>
      <c r="D47" s="74" t="s">
        <v>909</v>
      </c>
      <c r="E47" s="74" t="s">
        <v>192</v>
      </c>
    </row>
    <row r="48" spans="1:5" x14ac:dyDescent="0.25">
      <c r="A48" s="74" t="s">
        <v>260</v>
      </c>
      <c r="B48" s="74" t="s">
        <v>261</v>
      </c>
      <c r="C48" s="74" t="s">
        <v>163</v>
      </c>
      <c r="D48" s="74" t="s">
        <v>909</v>
      </c>
      <c r="E48" s="74" t="s">
        <v>192</v>
      </c>
    </row>
    <row r="49" spans="1:5" x14ac:dyDescent="0.25">
      <c r="A49" s="74" t="s">
        <v>262</v>
      </c>
      <c r="B49" s="74" t="s">
        <v>263</v>
      </c>
      <c r="C49" s="74" t="s">
        <v>163</v>
      </c>
      <c r="D49" s="78" t="s">
        <v>200</v>
      </c>
      <c r="E49" s="74" t="s">
        <v>192</v>
      </c>
    </row>
    <row r="50" spans="1:5" x14ac:dyDescent="0.25">
      <c r="A50" s="74" t="s">
        <v>264</v>
      </c>
      <c r="B50" s="74" t="s">
        <v>265</v>
      </c>
      <c r="C50" s="74" t="s">
        <v>163</v>
      </c>
      <c r="D50" s="74" t="s">
        <v>909</v>
      </c>
      <c r="E50" s="74" t="s">
        <v>192</v>
      </c>
    </row>
    <row r="51" spans="1:5" x14ac:dyDescent="0.25">
      <c r="A51" s="74" t="s">
        <v>266</v>
      </c>
      <c r="B51" s="74" t="s">
        <v>267</v>
      </c>
      <c r="C51" s="74" t="s">
        <v>163</v>
      </c>
      <c r="D51" s="74" t="s">
        <v>909</v>
      </c>
      <c r="E51" s="74" t="s">
        <v>192</v>
      </c>
    </row>
    <row r="52" spans="1:5" x14ac:dyDescent="0.25">
      <c r="A52" s="74" t="s">
        <v>268</v>
      </c>
      <c r="B52" s="74" t="s">
        <v>269</v>
      </c>
      <c r="C52" s="74" t="s">
        <v>163</v>
      </c>
      <c r="D52" s="74" t="s">
        <v>909</v>
      </c>
      <c r="E52" s="74" t="s">
        <v>192</v>
      </c>
    </row>
    <row r="53" spans="1:5" x14ac:dyDescent="0.25">
      <c r="A53" s="74" t="s">
        <v>270</v>
      </c>
      <c r="B53" s="74" t="s">
        <v>271</v>
      </c>
      <c r="C53" s="74" t="s">
        <v>163</v>
      </c>
      <c r="D53" s="74" t="s">
        <v>909</v>
      </c>
      <c r="E53" s="74" t="s">
        <v>192</v>
      </c>
    </row>
    <row r="54" spans="1:5" x14ac:dyDescent="0.25">
      <c r="A54" s="74" t="s">
        <v>272</v>
      </c>
      <c r="B54" s="74" t="s">
        <v>273</v>
      </c>
      <c r="C54" s="74" t="s">
        <v>163</v>
      </c>
      <c r="D54" s="74" t="s">
        <v>909</v>
      </c>
      <c r="E54" s="74" t="s">
        <v>192</v>
      </c>
    </row>
    <row r="55" spans="1:5" x14ac:dyDescent="0.25">
      <c r="A55" s="74" t="s">
        <v>274</v>
      </c>
      <c r="B55" s="74" t="s">
        <v>275</v>
      </c>
      <c r="C55" s="74" t="s">
        <v>163</v>
      </c>
      <c r="D55" s="74" t="s">
        <v>909</v>
      </c>
      <c r="E55" s="74" t="s">
        <v>192</v>
      </c>
    </row>
    <row r="56" spans="1:5" x14ac:dyDescent="0.25">
      <c r="A56" s="74" t="s">
        <v>276</v>
      </c>
      <c r="B56" s="74" t="s">
        <v>277</v>
      </c>
      <c r="C56" s="74" t="s">
        <v>163</v>
      </c>
      <c r="D56" s="74" t="s">
        <v>909</v>
      </c>
      <c r="E56" s="74"/>
    </row>
    <row r="57" spans="1:5" x14ac:dyDescent="0.25">
      <c r="A57" s="74" t="s">
        <v>278</v>
      </c>
      <c r="B57" s="74" t="s">
        <v>279</v>
      </c>
      <c r="C57" s="79" t="s">
        <v>163</v>
      </c>
      <c r="D57" s="79" t="s">
        <v>909</v>
      </c>
      <c r="E57" s="79" t="s">
        <v>280</v>
      </c>
    </row>
    <row r="58" spans="1:5" x14ac:dyDescent="0.25">
      <c r="A58" s="74" t="s">
        <v>281</v>
      </c>
      <c r="B58" s="74" t="s">
        <v>282</v>
      </c>
      <c r="C58" s="79" t="s">
        <v>163</v>
      </c>
      <c r="D58" s="79" t="s">
        <v>909</v>
      </c>
      <c r="E58" s="79" t="s">
        <v>283</v>
      </c>
    </row>
    <row r="59" spans="1:5" x14ac:dyDescent="0.25">
      <c r="A59" s="74" t="s">
        <v>284</v>
      </c>
      <c r="B59" s="74" t="s">
        <v>285</v>
      </c>
      <c r="C59" s="79" t="s">
        <v>163</v>
      </c>
      <c r="D59" s="79" t="s">
        <v>909</v>
      </c>
      <c r="E59" s="79" t="s">
        <v>283</v>
      </c>
    </row>
    <row r="60" spans="1:5" x14ac:dyDescent="0.25">
      <c r="A60" s="74" t="s">
        <v>286</v>
      </c>
      <c r="B60" s="74" t="s">
        <v>287</v>
      </c>
      <c r="C60" s="79" t="s">
        <v>163</v>
      </c>
      <c r="D60" s="79" t="s">
        <v>909</v>
      </c>
      <c r="E60" s="79" t="s">
        <v>283</v>
      </c>
    </row>
    <row r="61" spans="1:5" x14ac:dyDescent="0.25">
      <c r="A61" s="74" t="s">
        <v>288</v>
      </c>
      <c r="B61" s="74" t="s">
        <v>289</v>
      </c>
      <c r="C61" s="79" t="s">
        <v>163</v>
      </c>
      <c r="D61" s="79" t="s">
        <v>909</v>
      </c>
      <c r="E61" s="79" t="s">
        <v>283</v>
      </c>
    </row>
    <row r="62" spans="1:5" x14ac:dyDescent="0.25">
      <c r="A62" s="74" t="s">
        <v>290</v>
      </c>
      <c r="B62" s="74" t="s">
        <v>291</v>
      </c>
      <c r="C62" s="79" t="s">
        <v>163</v>
      </c>
      <c r="D62" s="79" t="s">
        <v>909</v>
      </c>
      <c r="E62" s="79" t="s">
        <v>283</v>
      </c>
    </row>
    <row r="63" spans="1:5" x14ac:dyDescent="0.25">
      <c r="A63" s="74" t="s">
        <v>292</v>
      </c>
      <c r="B63" s="74" t="s">
        <v>293</v>
      </c>
      <c r="C63" s="79" t="s">
        <v>163</v>
      </c>
      <c r="D63" s="79" t="s">
        <v>909</v>
      </c>
      <c r="E63" s="79" t="s">
        <v>283</v>
      </c>
    </row>
    <row r="64" spans="1:5" x14ac:dyDescent="0.25">
      <c r="A64" s="79" t="s">
        <v>294</v>
      </c>
      <c r="B64" s="79" t="s">
        <v>295</v>
      </c>
      <c r="C64" s="79" t="s">
        <v>163</v>
      </c>
      <c r="D64" s="79" t="s">
        <v>296</v>
      </c>
      <c r="E64" s="79" t="s">
        <v>283</v>
      </c>
    </row>
    <row r="65" spans="1:5" x14ac:dyDescent="0.25">
      <c r="A65" s="74" t="s">
        <v>297</v>
      </c>
      <c r="B65" s="74" t="s">
        <v>298</v>
      </c>
      <c r="C65" s="79" t="s">
        <v>163</v>
      </c>
      <c r="D65" s="79" t="s">
        <v>909</v>
      </c>
      <c r="E65" s="79" t="s">
        <v>299</v>
      </c>
    </row>
    <row r="66" spans="1:5" x14ac:dyDescent="0.25">
      <c r="A66" s="74" t="s">
        <v>300</v>
      </c>
      <c r="B66" s="74" t="s">
        <v>301</v>
      </c>
      <c r="C66" s="79" t="s">
        <v>163</v>
      </c>
      <c r="D66" s="79" t="s">
        <v>909</v>
      </c>
      <c r="E66" s="79" t="s">
        <v>283</v>
      </c>
    </row>
    <row r="67" spans="1:5" x14ac:dyDescent="0.25">
      <c r="A67" s="74" t="s">
        <v>302</v>
      </c>
      <c r="B67" s="74" t="s">
        <v>303</v>
      </c>
      <c r="C67" s="79" t="s">
        <v>163</v>
      </c>
      <c r="D67" s="79" t="s">
        <v>909</v>
      </c>
      <c r="E67" s="79" t="s">
        <v>283</v>
      </c>
    </row>
    <row r="68" spans="1:5" x14ac:dyDescent="0.25">
      <c r="A68" s="74" t="s">
        <v>304</v>
      </c>
      <c r="B68" s="74" t="s">
        <v>305</v>
      </c>
      <c r="C68" s="79" t="s">
        <v>163</v>
      </c>
      <c r="D68" s="79" t="s">
        <v>909</v>
      </c>
      <c r="E68" s="79" t="s">
        <v>283</v>
      </c>
    </row>
    <row r="69" spans="1:5" x14ac:dyDescent="0.25">
      <c r="A69" s="74" t="s">
        <v>306</v>
      </c>
      <c r="B69" s="74" t="s">
        <v>307</v>
      </c>
      <c r="C69" s="79" t="s">
        <v>163</v>
      </c>
      <c r="D69" s="79" t="s">
        <v>909</v>
      </c>
      <c r="E69" s="79" t="s">
        <v>299</v>
      </c>
    </row>
    <row r="70" spans="1:5" x14ac:dyDescent="0.25">
      <c r="A70" s="74" t="s">
        <v>308</v>
      </c>
      <c r="B70" s="74" t="s">
        <v>309</v>
      </c>
      <c r="C70" s="79" t="s">
        <v>163</v>
      </c>
      <c r="D70" s="79" t="s">
        <v>909</v>
      </c>
      <c r="E70" s="79" t="s">
        <v>280</v>
      </c>
    </row>
    <row r="71" spans="1:5" x14ac:dyDescent="0.25">
      <c r="A71" s="74" t="s">
        <v>310</v>
      </c>
      <c r="B71" s="74" t="s">
        <v>311</v>
      </c>
      <c r="C71" s="79" t="s">
        <v>163</v>
      </c>
      <c r="D71" s="79" t="s">
        <v>909</v>
      </c>
      <c r="E71" s="79" t="s">
        <v>283</v>
      </c>
    </row>
    <row r="72" spans="1:5" x14ac:dyDescent="0.25">
      <c r="A72" s="74" t="s">
        <v>312</v>
      </c>
      <c r="B72" s="74" t="s">
        <v>313</v>
      </c>
      <c r="C72" s="79" t="s">
        <v>163</v>
      </c>
      <c r="D72" s="79" t="s">
        <v>909</v>
      </c>
      <c r="E72" s="79" t="s">
        <v>283</v>
      </c>
    </row>
    <row r="73" spans="1:5" x14ac:dyDescent="0.25">
      <c r="A73" s="74" t="s">
        <v>314</v>
      </c>
      <c r="B73" s="74" t="s">
        <v>315</v>
      </c>
      <c r="C73" s="79" t="s">
        <v>163</v>
      </c>
      <c r="D73" s="79" t="s">
        <v>909</v>
      </c>
      <c r="E73" s="79" t="s">
        <v>299</v>
      </c>
    </row>
    <row r="74" spans="1:5" x14ac:dyDescent="0.25">
      <c r="A74" s="79" t="s">
        <v>316</v>
      </c>
      <c r="B74" s="79" t="s">
        <v>317</v>
      </c>
      <c r="C74" s="79" t="s">
        <v>163</v>
      </c>
      <c r="D74" s="79" t="s">
        <v>296</v>
      </c>
      <c r="E74" s="79" t="s">
        <v>283</v>
      </c>
    </row>
    <row r="75" spans="1:5" x14ac:dyDescent="0.25">
      <c r="A75" s="79" t="s">
        <v>318</v>
      </c>
      <c r="B75" s="79" t="s">
        <v>319</v>
      </c>
      <c r="C75" s="79" t="s">
        <v>163</v>
      </c>
      <c r="D75" s="79" t="s">
        <v>296</v>
      </c>
      <c r="E75" s="79" t="s">
        <v>283</v>
      </c>
    </row>
    <row r="76" spans="1:5" x14ac:dyDescent="0.25">
      <c r="A76" s="74" t="s">
        <v>320</v>
      </c>
      <c r="B76" s="74" t="s">
        <v>321</v>
      </c>
      <c r="C76" s="79" t="s">
        <v>163</v>
      </c>
      <c r="D76" s="79" t="s">
        <v>909</v>
      </c>
      <c r="E76" s="79" t="s">
        <v>299</v>
      </c>
    </row>
    <row r="77" spans="1:5" x14ac:dyDescent="0.25">
      <c r="A77" s="74" t="s">
        <v>322</v>
      </c>
      <c r="B77" s="74" t="s">
        <v>323</v>
      </c>
      <c r="C77" s="79" t="s">
        <v>163</v>
      </c>
      <c r="D77" s="79" t="s">
        <v>909</v>
      </c>
      <c r="E77" s="79" t="s">
        <v>280</v>
      </c>
    </row>
    <row r="78" spans="1:5" x14ac:dyDescent="0.25">
      <c r="A78" s="74" t="s">
        <v>324</v>
      </c>
      <c r="B78" s="74" t="s">
        <v>325</v>
      </c>
      <c r="C78" s="79" t="s">
        <v>163</v>
      </c>
      <c r="D78" s="79" t="s">
        <v>909</v>
      </c>
      <c r="E78" s="79" t="s">
        <v>283</v>
      </c>
    </row>
    <row r="79" spans="1:5" x14ac:dyDescent="0.25">
      <c r="A79" s="74" t="s">
        <v>326</v>
      </c>
      <c r="B79" s="74" t="s">
        <v>327</v>
      </c>
      <c r="C79" s="79" t="s">
        <v>163</v>
      </c>
      <c r="D79" s="79" t="s">
        <v>909</v>
      </c>
      <c r="E79" s="79" t="s">
        <v>283</v>
      </c>
    </row>
    <row r="80" spans="1:5" x14ac:dyDescent="0.25">
      <c r="A80" s="74" t="s">
        <v>328</v>
      </c>
      <c r="B80" s="74" t="s">
        <v>329</v>
      </c>
      <c r="C80" s="79" t="s">
        <v>163</v>
      </c>
      <c r="D80" s="79" t="s">
        <v>909</v>
      </c>
      <c r="E80" s="79" t="s">
        <v>283</v>
      </c>
    </row>
    <row r="81" spans="1:5" x14ac:dyDescent="0.25">
      <c r="A81" s="74" t="s">
        <v>330</v>
      </c>
      <c r="B81" s="74" t="s">
        <v>331</v>
      </c>
      <c r="C81" s="79" t="s">
        <v>163</v>
      </c>
      <c r="D81" s="79" t="s">
        <v>909</v>
      </c>
      <c r="E81" s="79" t="s">
        <v>299</v>
      </c>
    </row>
    <row r="82" spans="1:5" x14ac:dyDescent="0.25">
      <c r="A82" s="74" t="s">
        <v>332</v>
      </c>
      <c r="B82" s="74" t="s">
        <v>333</v>
      </c>
      <c r="C82" s="79" t="s">
        <v>163</v>
      </c>
      <c r="D82" s="79" t="s">
        <v>909</v>
      </c>
      <c r="E82" s="79" t="s">
        <v>283</v>
      </c>
    </row>
    <row r="83" spans="1:5" x14ac:dyDescent="0.25">
      <c r="A83" s="79" t="s">
        <v>334</v>
      </c>
      <c r="B83" s="79" t="s">
        <v>335</v>
      </c>
      <c r="C83" s="79" t="s">
        <v>163</v>
      </c>
      <c r="D83" s="80" t="s">
        <v>200</v>
      </c>
      <c r="E83" s="79" t="s">
        <v>283</v>
      </c>
    </row>
    <row r="84" spans="1:5" x14ac:dyDescent="0.25">
      <c r="A84" s="74" t="s">
        <v>336</v>
      </c>
      <c r="B84" s="74" t="s">
        <v>337</v>
      </c>
      <c r="C84" s="79" t="s">
        <v>163</v>
      </c>
      <c r="D84" s="79" t="s">
        <v>909</v>
      </c>
      <c r="E84" s="79" t="s">
        <v>283</v>
      </c>
    </row>
    <row r="85" spans="1:5" x14ac:dyDescent="0.25">
      <c r="A85" s="74" t="s">
        <v>338</v>
      </c>
      <c r="B85" s="74" t="s">
        <v>339</v>
      </c>
      <c r="C85" s="79" t="s">
        <v>163</v>
      </c>
      <c r="D85" s="79" t="s">
        <v>909</v>
      </c>
      <c r="E85" s="79" t="s">
        <v>283</v>
      </c>
    </row>
    <row r="86" spans="1:5" x14ac:dyDescent="0.25">
      <c r="A86" s="74" t="s">
        <v>340</v>
      </c>
      <c r="B86" s="74" t="s">
        <v>341</v>
      </c>
      <c r="C86" s="79" t="s">
        <v>163</v>
      </c>
      <c r="D86" s="79" t="s">
        <v>909</v>
      </c>
      <c r="E86" s="79" t="s">
        <v>280</v>
      </c>
    </row>
    <row r="87" spans="1:5" x14ac:dyDescent="0.25">
      <c r="A87" s="74" t="s">
        <v>342</v>
      </c>
      <c r="B87" s="74" t="s">
        <v>343</v>
      </c>
      <c r="C87" s="79" t="s">
        <v>163</v>
      </c>
      <c r="D87" s="79" t="s">
        <v>909</v>
      </c>
      <c r="E87" s="79" t="s">
        <v>283</v>
      </c>
    </row>
    <row r="88" spans="1:5" x14ac:dyDescent="0.25">
      <c r="A88" s="79" t="s">
        <v>344</v>
      </c>
      <c r="B88" s="79" t="s">
        <v>345</v>
      </c>
      <c r="C88" s="79" t="s">
        <v>163</v>
      </c>
      <c r="D88" s="74" t="s">
        <v>909</v>
      </c>
      <c r="E88" s="79" t="s">
        <v>283</v>
      </c>
    </row>
    <row r="89" spans="1:5" x14ac:dyDescent="0.25">
      <c r="A89" s="74" t="s">
        <v>346</v>
      </c>
      <c r="B89" s="74" t="s">
        <v>347</v>
      </c>
      <c r="C89" s="79" t="s">
        <v>163</v>
      </c>
      <c r="D89" s="79" t="s">
        <v>909</v>
      </c>
      <c r="E89" s="79" t="s">
        <v>283</v>
      </c>
    </row>
    <row r="90" spans="1:5" x14ac:dyDescent="0.25">
      <c r="A90" s="74" t="s">
        <v>348</v>
      </c>
      <c r="B90" s="74" t="s">
        <v>349</v>
      </c>
      <c r="C90" s="79" t="s">
        <v>163</v>
      </c>
      <c r="D90" s="79" t="s">
        <v>909</v>
      </c>
      <c r="E90" s="79" t="s">
        <v>299</v>
      </c>
    </row>
    <row r="91" spans="1:5" x14ac:dyDescent="0.25">
      <c r="A91" s="74" t="s">
        <v>350</v>
      </c>
      <c r="B91" s="74" t="s">
        <v>351</v>
      </c>
      <c r="C91" s="79" t="s">
        <v>163</v>
      </c>
      <c r="D91" s="79" t="s">
        <v>909</v>
      </c>
      <c r="E91" s="79" t="s">
        <v>280</v>
      </c>
    </row>
    <row r="92" spans="1:5" x14ac:dyDescent="0.25">
      <c r="A92" s="74" t="s">
        <v>352</v>
      </c>
      <c r="B92" s="74" t="s">
        <v>353</v>
      </c>
      <c r="C92" s="79" t="s">
        <v>163</v>
      </c>
      <c r="D92" s="79" t="s">
        <v>909</v>
      </c>
      <c r="E92" s="79" t="s">
        <v>283</v>
      </c>
    </row>
    <row r="93" spans="1:5" x14ac:dyDescent="0.25">
      <c r="A93" s="79" t="s">
        <v>354</v>
      </c>
      <c r="B93" s="79" t="s">
        <v>355</v>
      </c>
      <c r="C93" s="79" t="s">
        <v>163</v>
      </c>
      <c r="D93" s="80" t="s">
        <v>200</v>
      </c>
      <c r="E93" s="79" t="s">
        <v>283</v>
      </c>
    </row>
    <row r="94" spans="1:5" x14ac:dyDescent="0.25">
      <c r="A94" s="79" t="s">
        <v>356</v>
      </c>
      <c r="B94" s="79" t="s">
        <v>357</v>
      </c>
      <c r="C94" s="79" t="s">
        <v>163</v>
      </c>
      <c r="D94" s="79" t="s">
        <v>296</v>
      </c>
      <c r="E94" s="79" t="s">
        <v>283</v>
      </c>
    </row>
    <row r="95" spans="1:5" x14ac:dyDescent="0.25">
      <c r="A95" s="79" t="s">
        <v>358</v>
      </c>
      <c r="B95" s="79" t="s">
        <v>359</v>
      </c>
      <c r="C95" s="79" t="s">
        <v>163</v>
      </c>
      <c r="D95" s="79" t="s">
        <v>296</v>
      </c>
      <c r="E95" s="79" t="s">
        <v>283</v>
      </c>
    </row>
    <row r="96" spans="1:5" x14ac:dyDescent="0.25">
      <c r="A96" s="74" t="s">
        <v>360</v>
      </c>
      <c r="B96" s="74" t="s">
        <v>361</v>
      </c>
      <c r="C96" s="79" t="s">
        <v>163</v>
      </c>
      <c r="D96" s="79" t="s">
        <v>909</v>
      </c>
      <c r="E96" s="79" t="s">
        <v>283</v>
      </c>
    </row>
    <row r="97" spans="1:5" x14ac:dyDescent="0.25">
      <c r="A97" s="74" t="s">
        <v>362</v>
      </c>
      <c r="B97" s="74" t="s">
        <v>363</v>
      </c>
      <c r="C97" s="79" t="s">
        <v>163</v>
      </c>
      <c r="D97" s="79" t="s">
        <v>909</v>
      </c>
      <c r="E97" s="79" t="s">
        <v>283</v>
      </c>
    </row>
    <row r="98" spans="1:5" x14ac:dyDescent="0.25">
      <c r="A98" s="74" t="s">
        <v>364</v>
      </c>
      <c r="B98" s="74" t="s">
        <v>365</v>
      </c>
      <c r="C98" s="79" t="s">
        <v>163</v>
      </c>
      <c r="D98" s="79" t="s">
        <v>909</v>
      </c>
      <c r="E98" s="79" t="s">
        <v>283</v>
      </c>
    </row>
    <row r="99" spans="1:5" x14ac:dyDescent="0.25">
      <c r="A99" s="74" t="s">
        <v>366</v>
      </c>
      <c r="B99" s="74" t="s">
        <v>367</v>
      </c>
      <c r="C99" s="79" t="s">
        <v>163</v>
      </c>
      <c r="D99" s="79" t="s">
        <v>909</v>
      </c>
      <c r="E99" s="79" t="s">
        <v>283</v>
      </c>
    </row>
    <row r="100" spans="1:5" x14ac:dyDescent="0.25">
      <c r="A100" s="74" t="s">
        <v>368</v>
      </c>
      <c r="B100" s="74" t="s">
        <v>369</v>
      </c>
      <c r="C100" s="79" t="s">
        <v>163</v>
      </c>
      <c r="D100" s="79" t="s">
        <v>909</v>
      </c>
      <c r="E100" s="79" t="s">
        <v>283</v>
      </c>
    </row>
    <row r="101" spans="1:5" x14ac:dyDescent="0.25">
      <c r="A101" s="74" t="s">
        <v>370</v>
      </c>
      <c r="B101" s="74" t="s">
        <v>371</v>
      </c>
      <c r="C101" s="79" t="s">
        <v>163</v>
      </c>
      <c r="D101" s="79" t="s">
        <v>909</v>
      </c>
      <c r="E101" s="79" t="s">
        <v>283</v>
      </c>
    </row>
    <row r="102" spans="1:5" x14ac:dyDescent="0.25">
      <c r="A102" s="74" t="s">
        <v>372</v>
      </c>
      <c r="B102" s="74" t="s">
        <v>373</v>
      </c>
      <c r="C102" s="79" t="s">
        <v>163</v>
      </c>
      <c r="D102" s="79" t="s">
        <v>909</v>
      </c>
      <c r="E102" s="79" t="s">
        <v>283</v>
      </c>
    </row>
    <row r="103" spans="1:5" x14ac:dyDescent="0.25">
      <c r="A103" s="74" t="s">
        <v>374</v>
      </c>
      <c r="B103" s="74" t="s">
        <v>375</v>
      </c>
      <c r="C103" s="79" t="s">
        <v>163</v>
      </c>
      <c r="D103" s="79" t="s">
        <v>909</v>
      </c>
      <c r="E103" s="79" t="s">
        <v>283</v>
      </c>
    </row>
    <row r="104" spans="1:5" x14ac:dyDescent="0.25">
      <c r="A104" s="74" t="s">
        <v>376</v>
      </c>
      <c r="B104" s="74" t="s">
        <v>377</v>
      </c>
      <c r="C104" s="79" t="s">
        <v>163</v>
      </c>
      <c r="D104" s="79" t="s">
        <v>909</v>
      </c>
      <c r="E104" s="79" t="s">
        <v>283</v>
      </c>
    </row>
    <row r="105" spans="1:5" x14ac:dyDescent="0.25">
      <c r="A105" s="74" t="s">
        <v>378</v>
      </c>
      <c r="B105" s="74" t="s">
        <v>379</v>
      </c>
      <c r="C105" s="79" t="s">
        <v>163</v>
      </c>
      <c r="D105" s="79" t="s">
        <v>909</v>
      </c>
      <c r="E105" s="79" t="s">
        <v>283</v>
      </c>
    </row>
    <row r="106" spans="1:5" x14ac:dyDescent="0.25">
      <c r="A106" s="74" t="s">
        <v>380</v>
      </c>
      <c r="B106" s="74" t="s">
        <v>381</v>
      </c>
      <c r="C106" s="79" t="s">
        <v>163</v>
      </c>
      <c r="D106" s="79" t="s">
        <v>909</v>
      </c>
      <c r="E106" s="79" t="s">
        <v>283</v>
      </c>
    </row>
    <row r="107" spans="1:5" x14ac:dyDescent="0.25">
      <c r="A107" s="74" t="s">
        <v>382</v>
      </c>
      <c r="B107" s="74" t="s">
        <v>383</v>
      </c>
      <c r="C107" s="79" t="s">
        <v>163</v>
      </c>
      <c r="D107" s="79" t="s">
        <v>909</v>
      </c>
      <c r="E107" s="79" t="s">
        <v>283</v>
      </c>
    </row>
    <row r="108" spans="1:5" x14ac:dyDescent="0.25">
      <c r="A108" s="74" t="s">
        <v>384</v>
      </c>
      <c r="B108" s="74" t="s">
        <v>385</v>
      </c>
      <c r="C108" s="79" t="s">
        <v>163</v>
      </c>
      <c r="D108" s="79" t="s">
        <v>909</v>
      </c>
      <c r="E108" s="79" t="s">
        <v>283</v>
      </c>
    </row>
    <row r="109" spans="1:5" x14ac:dyDescent="0.25">
      <c r="A109" s="74" t="s">
        <v>386</v>
      </c>
      <c r="B109" s="74" t="s">
        <v>387</v>
      </c>
      <c r="C109" s="79" t="s">
        <v>163</v>
      </c>
      <c r="D109" s="79" t="s">
        <v>909</v>
      </c>
      <c r="E109" s="79" t="s">
        <v>283</v>
      </c>
    </row>
    <row r="110" spans="1:5" x14ac:dyDescent="0.25">
      <c r="A110" s="74" t="s">
        <v>388</v>
      </c>
      <c r="B110" s="74" t="s">
        <v>389</v>
      </c>
      <c r="C110" s="79" t="s">
        <v>163</v>
      </c>
      <c r="D110" s="74" t="s">
        <v>296</v>
      </c>
      <c r="E110" s="79" t="s">
        <v>283</v>
      </c>
    </row>
    <row r="111" spans="1:5" x14ac:dyDescent="0.25">
      <c r="A111" s="74" t="s">
        <v>390</v>
      </c>
      <c r="B111" s="74" t="s">
        <v>391</v>
      </c>
      <c r="C111" s="79" t="s">
        <v>163</v>
      </c>
      <c r="D111" s="79" t="s">
        <v>909</v>
      </c>
      <c r="E111" s="79" t="s">
        <v>283</v>
      </c>
    </row>
    <row r="112" spans="1:5" x14ac:dyDescent="0.25">
      <c r="A112" s="81" t="s">
        <v>392</v>
      </c>
      <c r="B112" s="74" t="s">
        <v>393</v>
      </c>
      <c r="C112" s="79" t="s">
        <v>394</v>
      </c>
      <c r="D112" s="79" t="s">
        <v>909</v>
      </c>
      <c r="E112" s="79" t="s">
        <v>283</v>
      </c>
    </row>
    <row r="113" spans="1:5" x14ac:dyDescent="0.25">
      <c r="A113" s="74" t="s">
        <v>395</v>
      </c>
      <c r="B113" s="74" t="s">
        <v>396</v>
      </c>
      <c r="C113" s="74" t="s">
        <v>163</v>
      </c>
      <c r="D113" s="74" t="s">
        <v>909</v>
      </c>
      <c r="E113" s="74" t="s">
        <v>164</v>
      </c>
    </row>
    <row r="114" spans="1:5" x14ac:dyDescent="0.25">
      <c r="A114" s="74" t="s">
        <v>397</v>
      </c>
      <c r="B114" s="74" t="s">
        <v>398</v>
      </c>
      <c r="C114" s="74" t="s">
        <v>163</v>
      </c>
      <c r="D114" s="74" t="s">
        <v>909</v>
      </c>
      <c r="E114" s="74" t="s">
        <v>197</v>
      </c>
    </row>
    <row r="115" spans="1:5" x14ac:dyDescent="0.25">
      <c r="A115" s="74" t="s">
        <v>399</v>
      </c>
      <c r="B115" s="74" t="s">
        <v>400</v>
      </c>
      <c r="C115" s="74" t="s">
        <v>163</v>
      </c>
      <c r="D115" s="74" t="s">
        <v>296</v>
      </c>
      <c r="E115" s="74" t="s">
        <v>164</v>
      </c>
    </row>
    <row r="116" spans="1:5" x14ac:dyDescent="0.25">
      <c r="A116" s="74" t="s">
        <v>401</v>
      </c>
      <c r="B116" s="74" t="s">
        <v>402</v>
      </c>
      <c r="C116" s="74" t="s">
        <v>163</v>
      </c>
      <c r="D116" s="74" t="s">
        <v>909</v>
      </c>
      <c r="E116" s="74" t="s">
        <v>164</v>
      </c>
    </row>
    <row r="117" spans="1:5" x14ac:dyDescent="0.25">
      <c r="A117" s="74" t="s">
        <v>403</v>
      </c>
      <c r="B117" s="74" t="s">
        <v>404</v>
      </c>
      <c r="C117" s="74" t="s">
        <v>163</v>
      </c>
      <c r="D117" s="74" t="s">
        <v>909</v>
      </c>
      <c r="E117" s="74" t="s">
        <v>197</v>
      </c>
    </row>
    <row r="118" spans="1:5" x14ac:dyDescent="0.25">
      <c r="A118" s="74" t="s">
        <v>405</v>
      </c>
      <c r="B118" s="74" t="s">
        <v>406</v>
      </c>
      <c r="C118" s="74" t="s">
        <v>163</v>
      </c>
      <c r="D118" s="74" t="s">
        <v>909</v>
      </c>
      <c r="E118" s="74" t="s">
        <v>192</v>
      </c>
    </row>
    <row r="119" spans="1:5" x14ac:dyDescent="0.25">
      <c r="A119" s="74" t="s">
        <v>407</v>
      </c>
      <c r="B119" s="74" t="s">
        <v>408</v>
      </c>
      <c r="C119" s="74" t="s">
        <v>163</v>
      </c>
      <c r="D119" s="74" t="s">
        <v>909</v>
      </c>
      <c r="E119" s="74" t="s">
        <v>197</v>
      </c>
    </row>
    <row r="120" spans="1:5" x14ac:dyDescent="0.25">
      <c r="A120" s="74" t="s">
        <v>409</v>
      </c>
      <c r="B120" s="74" t="s">
        <v>410</v>
      </c>
      <c r="C120" s="74" t="s">
        <v>163</v>
      </c>
      <c r="D120" s="74" t="s">
        <v>909</v>
      </c>
      <c r="E120" s="74" t="s">
        <v>192</v>
      </c>
    </row>
    <row r="121" spans="1:5" x14ac:dyDescent="0.25">
      <c r="A121" s="74" t="s">
        <v>411</v>
      </c>
      <c r="B121" s="74" t="s">
        <v>412</v>
      </c>
      <c r="C121" s="74" t="s">
        <v>163</v>
      </c>
      <c r="D121" s="74" t="s">
        <v>909</v>
      </c>
      <c r="E121" s="74" t="s">
        <v>192</v>
      </c>
    </row>
    <row r="122" spans="1:5" x14ac:dyDescent="0.25">
      <c r="A122" s="74" t="s">
        <v>413</v>
      </c>
      <c r="B122" s="74" t="s">
        <v>414</v>
      </c>
      <c r="C122" s="74" t="s">
        <v>163</v>
      </c>
      <c r="D122" s="74" t="s">
        <v>909</v>
      </c>
      <c r="E122" s="74" t="s">
        <v>192</v>
      </c>
    </row>
    <row r="123" spans="1:5" x14ac:dyDescent="0.25">
      <c r="A123" s="74" t="s">
        <v>415</v>
      </c>
      <c r="B123" s="74" t="s">
        <v>416</v>
      </c>
      <c r="C123" s="74" t="s">
        <v>163</v>
      </c>
      <c r="D123" s="74" t="s">
        <v>909</v>
      </c>
      <c r="E123" s="74" t="s">
        <v>197</v>
      </c>
    </row>
    <row r="124" spans="1:5" x14ac:dyDescent="0.25">
      <c r="A124" s="74" t="s">
        <v>417</v>
      </c>
      <c r="B124" s="74" t="s">
        <v>418</v>
      </c>
      <c r="C124" s="74" t="s">
        <v>163</v>
      </c>
      <c r="D124" s="74" t="s">
        <v>909</v>
      </c>
      <c r="E124" s="74" t="s">
        <v>197</v>
      </c>
    </row>
    <row r="125" spans="1:5" x14ac:dyDescent="0.25">
      <c r="A125" s="74" t="s">
        <v>419</v>
      </c>
      <c r="B125" s="74" t="s">
        <v>420</v>
      </c>
      <c r="C125" s="74" t="s">
        <v>163</v>
      </c>
      <c r="D125" s="74" t="s">
        <v>909</v>
      </c>
      <c r="E125" s="74" t="s">
        <v>192</v>
      </c>
    </row>
    <row r="126" spans="1:5" x14ac:dyDescent="0.25">
      <c r="A126" s="74" t="s">
        <v>421</v>
      </c>
      <c r="B126" s="74" t="s">
        <v>422</v>
      </c>
      <c r="C126" s="74" t="s">
        <v>423</v>
      </c>
      <c r="D126" s="74" t="s">
        <v>909</v>
      </c>
      <c r="E126" s="74" t="s">
        <v>192</v>
      </c>
    </row>
    <row r="127" spans="1:5" x14ac:dyDescent="0.25">
      <c r="A127" s="74" t="s">
        <v>424</v>
      </c>
      <c r="B127" s="74" t="s">
        <v>425</v>
      </c>
      <c r="C127" s="74" t="s">
        <v>163</v>
      </c>
      <c r="D127" s="78" t="s">
        <v>200</v>
      </c>
      <c r="E127" s="74" t="s">
        <v>192</v>
      </c>
    </row>
    <row r="128" spans="1:5" x14ac:dyDescent="0.25">
      <c r="A128" s="74" t="s">
        <v>426</v>
      </c>
      <c r="B128" s="74" t="s">
        <v>427</v>
      </c>
      <c r="C128" s="74" t="s">
        <v>163</v>
      </c>
      <c r="D128" s="74" t="s">
        <v>909</v>
      </c>
      <c r="E128" s="74" t="s">
        <v>192</v>
      </c>
    </row>
    <row r="129" spans="1:5" x14ac:dyDescent="0.25">
      <c r="A129" s="74" t="s">
        <v>428</v>
      </c>
      <c r="B129" s="74" t="s">
        <v>429</v>
      </c>
      <c r="C129" s="74" t="s">
        <v>430</v>
      </c>
      <c r="D129" s="74" t="s">
        <v>909</v>
      </c>
      <c r="E129" s="74" t="s">
        <v>192</v>
      </c>
    </row>
    <row r="130" spans="1:5" x14ac:dyDescent="0.25">
      <c r="A130" s="74" t="s">
        <v>431</v>
      </c>
      <c r="B130" s="74" t="s">
        <v>432</v>
      </c>
      <c r="C130" s="74" t="s">
        <v>430</v>
      </c>
      <c r="D130" s="74" t="s">
        <v>909</v>
      </c>
      <c r="E130" s="74" t="s">
        <v>192</v>
      </c>
    </row>
    <row r="131" spans="1:5" x14ac:dyDescent="0.25">
      <c r="A131" s="74" t="s">
        <v>433</v>
      </c>
      <c r="B131" s="74" t="s">
        <v>434</v>
      </c>
      <c r="C131" s="74" t="s">
        <v>163</v>
      </c>
      <c r="D131" s="78" t="s">
        <v>200</v>
      </c>
      <c r="E131" s="74" t="s">
        <v>192</v>
      </c>
    </row>
    <row r="132" spans="1:5" x14ac:dyDescent="0.25">
      <c r="A132" s="74" t="s">
        <v>435</v>
      </c>
      <c r="B132" s="74" t="s">
        <v>436</v>
      </c>
      <c r="C132" s="74" t="s">
        <v>437</v>
      </c>
      <c r="D132" s="74" t="s">
        <v>909</v>
      </c>
      <c r="E132" s="74" t="s">
        <v>192</v>
      </c>
    </row>
    <row r="133" spans="1:5" x14ac:dyDescent="0.25">
      <c r="A133" s="74" t="s">
        <v>438</v>
      </c>
      <c r="B133" s="74" t="s">
        <v>439</v>
      </c>
      <c r="C133" s="74" t="s">
        <v>163</v>
      </c>
      <c r="D133" s="74" t="s">
        <v>909</v>
      </c>
      <c r="E133" s="74" t="s">
        <v>197</v>
      </c>
    </row>
    <row r="134" spans="1:5" x14ac:dyDescent="0.25">
      <c r="A134" s="74" t="s">
        <v>440</v>
      </c>
      <c r="B134" s="74" t="s">
        <v>441</v>
      </c>
      <c r="C134" s="74" t="s">
        <v>163</v>
      </c>
      <c r="D134" s="74" t="s">
        <v>909</v>
      </c>
      <c r="E134" s="74" t="s">
        <v>192</v>
      </c>
    </row>
    <row r="135" spans="1:5" x14ac:dyDescent="0.25">
      <c r="A135" s="74" t="s">
        <v>442</v>
      </c>
      <c r="B135" s="74" t="s">
        <v>443</v>
      </c>
      <c r="C135" s="74" t="s">
        <v>163</v>
      </c>
      <c r="D135" s="78" t="s">
        <v>200</v>
      </c>
      <c r="E135" s="74" t="s">
        <v>192</v>
      </c>
    </row>
    <row r="136" spans="1:5" x14ac:dyDescent="0.25">
      <c r="A136" s="74" t="s">
        <v>444</v>
      </c>
      <c r="B136" s="74" t="s">
        <v>445</v>
      </c>
      <c r="C136" s="74" t="s">
        <v>163</v>
      </c>
      <c r="D136" s="74" t="s">
        <v>909</v>
      </c>
      <c r="E136" s="74" t="s">
        <v>192</v>
      </c>
    </row>
    <row r="137" spans="1:5" x14ac:dyDescent="0.25">
      <c r="A137" s="74" t="s">
        <v>446</v>
      </c>
      <c r="B137" s="74" t="s">
        <v>447</v>
      </c>
      <c r="C137" s="74" t="s">
        <v>163</v>
      </c>
      <c r="D137" s="74" t="s">
        <v>909</v>
      </c>
      <c r="E137" s="74" t="s">
        <v>192</v>
      </c>
    </row>
    <row r="138" spans="1:5" x14ac:dyDescent="0.25">
      <c r="A138" s="74" t="s">
        <v>448</v>
      </c>
      <c r="B138" s="74" t="s">
        <v>449</v>
      </c>
      <c r="C138" s="74" t="s">
        <v>163</v>
      </c>
      <c r="D138" s="74" t="s">
        <v>909</v>
      </c>
      <c r="E138" s="74" t="s">
        <v>192</v>
      </c>
    </row>
    <row r="139" spans="1:5" x14ac:dyDescent="0.25">
      <c r="A139" s="74" t="s">
        <v>450</v>
      </c>
      <c r="B139" s="74" t="s">
        <v>451</v>
      </c>
      <c r="C139" s="74" t="s">
        <v>163</v>
      </c>
      <c r="D139" s="74" t="s">
        <v>909</v>
      </c>
      <c r="E139" s="74" t="s">
        <v>192</v>
      </c>
    </row>
    <row r="140" spans="1:5" x14ac:dyDescent="0.25">
      <c r="A140" s="74" t="s">
        <v>452</v>
      </c>
      <c r="B140" s="74" t="s">
        <v>453</v>
      </c>
      <c r="C140" s="74" t="s">
        <v>163</v>
      </c>
      <c r="D140" s="74" t="s">
        <v>909</v>
      </c>
      <c r="E140" s="74" t="s">
        <v>209</v>
      </c>
    </row>
    <row r="141" spans="1:5" x14ac:dyDescent="0.25">
      <c r="A141" s="74" t="s">
        <v>454</v>
      </c>
      <c r="B141" s="74" t="s">
        <v>455</v>
      </c>
      <c r="C141" s="74" t="s">
        <v>163</v>
      </c>
      <c r="D141" s="80" t="s">
        <v>200</v>
      </c>
      <c r="E141" s="74" t="s">
        <v>192</v>
      </c>
    </row>
    <row r="142" spans="1:5" x14ac:dyDescent="0.25">
      <c r="A142" s="74" t="s">
        <v>456</v>
      </c>
      <c r="B142" s="74" t="s">
        <v>457</v>
      </c>
      <c r="C142" s="74" t="s">
        <v>163</v>
      </c>
      <c r="D142" s="74" t="s">
        <v>909</v>
      </c>
      <c r="E142" s="74" t="s">
        <v>192</v>
      </c>
    </row>
    <row r="143" spans="1:5" x14ac:dyDescent="0.25">
      <c r="A143" s="74" t="s">
        <v>458</v>
      </c>
      <c r="B143" s="74" t="s">
        <v>459</v>
      </c>
      <c r="C143" s="74" t="s">
        <v>163</v>
      </c>
      <c r="D143" s="74" t="s">
        <v>909</v>
      </c>
      <c r="E143" s="74" t="s">
        <v>192</v>
      </c>
    </row>
    <row r="144" spans="1:5" x14ac:dyDescent="0.25">
      <c r="A144" s="74" t="s">
        <v>460</v>
      </c>
      <c r="B144" s="74" t="s">
        <v>461</v>
      </c>
      <c r="C144" s="74" t="s">
        <v>163</v>
      </c>
      <c r="D144" s="74" t="s">
        <v>909</v>
      </c>
      <c r="E144" s="74" t="s">
        <v>192</v>
      </c>
    </row>
    <row r="145" spans="1:5" x14ac:dyDescent="0.25">
      <c r="A145" s="74" t="s">
        <v>462</v>
      </c>
      <c r="B145" s="74" t="s">
        <v>463</v>
      </c>
      <c r="C145" s="74" t="s">
        <v>163</v>
      </c>
      <c r="D145" s="74" t="s">
        <v>909</v>
      </c>
      <c r="E145" s="74" t="s">
        <v>192</v>
      </c>
    </row>
    <row r="146" spans="1:5" x14ac:dyDescent="0.25">
      <c r="A146" s="74" t="s">
        <v>464</v>
      </c>
      <c r="B146" s="74" t="s">
        <v>465</v>
      </c>
      <c r="C146" s="74" t="s">
        <v>163</v>
      </c>
      <c r="D146" s="74" t="s">
        <v>909</v>
      </c>
      <c r="E146" s="74" t="s">
        <v>192</v>
      </c>
    </row>
    <row r="147" spans="1:5" x14ac:dyDescent="0.25">
      <c r="A147" s="79" t="s">
        <v>466</v>
      </c>
      <c r="B147" s="79" t="s">
        <v>467</v>
      </c>
      <c r="C147" s="79" t="s">
        <v>163</v>
      </c>
      <c r="D147" s="74" t="s">
        <v>909</v>
      </c>
      <c r="E147" s="79" t="s">
        <v>280</v>
      </c>
    </row>
    <row r="148" spans="1:5" x14ac:dyDescent="0.25">
      <c r="A148" s="79" t="s">
        <v>468</v>
      </c>
      <c r="B148" s="79" t="s">
        <v>469</v>
      </c>
      <c r="C148" s="79" t="s">
        <v>163</v>
      </c>
      <c r="D148" s="74" t="s">
        <v>909</v>
      </c>
      <c r="E148" s="79" t="s">
        <v>283</v>
      </c>
    </row>
    <row r="149" spans="1:5" x14ac:dyDescent="0.25">
      <c r="A149" s="79" t="s">
        <v>470</v>
      </c>
      <c r="B149" s="79" t="s">
        <v>471</v>
      </c>
      <c r="C149" s="79" t="s">
        <v>163</v>
      </c>
      <c r="D149" s="80" t="s">
        <v>200</v>
      </c>
      <c r="E149" s="79" t="s">
        <v>283</v>
      </c>
    </row>
    <row r="150" spans="1:5" x14ac:dyDescent="0.25">
      <c r="A150" s="79" t="s">
        <v>472</v>
      </c>
      <c r="B150" s="79" t="s">
        <v>473</v>
      </c>
      <c r="C150" s="79" t="s">
        <v>163</v>
      </c>
      <c r="D150" s="80" t="s">
        <v>200</v>
      </c>
      <c r="E150" s="79" t="s">
        <v>283</v>
      </c>
    </row>
    <row r="151" spans="1:5" x14ac:dyDescent="0.25">
      <c r="A151" s="74" t="s">
        <v>474</v>
      </c>
      <c r="B151" s="79" t="s">
        <v>475</v>
      </c>
      <c r="C151" s="79" t="s">
        <v>163</v>
      </c>
      <c r="D151" s="80" t="s">
        <v>200</v>
      </c>
      <c r="E151" s="74" t="s">
        <v>283</v>
      </c>
    </row>
    <row r="152" spans="1:5" x14ac:dyDescent="0.25">
      <c r="A152" s="74" t="s">
        <v>476</v>
      </c>
      <c r="B152" s="74" t="s">
        <v>477</v>
      </c>
      <c r="C152" s="74" t="s">
        <v>163</v>
      </c>
      <c r="D152" s="74" t="s">
        <v>909</v>
      </c>
      <c r="E152" s="74" t="s">
        <v>283</v>
      </c>
    </row>
    <row r="153" spans="1:5" x14ac:dyDescent="0.25">
      <c r="A153" s="74" t="s">
        <v>478</v>
      </c>
      <c r="B153" s="74" t="s">
        <v>479</v>
      </c>
      <c r="C153" s="74" t="s">
        <v>163</v>
      </c>
      <c r="D153" s="74" t="s">
        <v>909</v>
      </c>
      <c r="E153" s="74" t="s">
        <v>283</v>
      </c>
    </row>
    <row r="154" spans="1:5" x14ac:dyDescent="0.25">
      <c r="A154" s="74" t="s">
        <v>480</v>
      </c>
      <c r="B154" s="74" t="s">
        <v>481</v>
      </c>
      <c r="C154" s="74" t="s">
        <v>163</v>
      </c>
      <c r="D154" s="74" t="s">
        <v>909</v>
      </c>
      <c r="E154" s="74" t="s">
        <v>280</v>
      </c>
    </row>
    <row r="155" spans="1:5" x14ac:dyDescent="0.25">
      <c r="A155" s="74" t="s">
        <v>482</v>
      </c>
      <c r="B155" s="74" t="s">
        <v>483</v>
      </c>
      <c r="C155" s="74" t="s">
        <v>163</v>
      </c>
      <c r="D155" s="74" t="s">
        <v>909</v>
      </c>
      <c r="E155" s="74" t="s">
        <v>283</v>
      </c>
    </row>
    <row r="156" spans="1:5" x14ac:dyDescent="0.25">
      <c r="A156" s="74" t="s">
        <v>484</v>
      </c>
      <c r="B156" s="74" t="s">
        <v>485</v>
      </c>
      <c r="C156" s="74" t="s">
        <v>163</v>
      </c>
      <c r="D156" s="74" t="s">
        <v>909</v>
      </c>
      <c r="E156" s="74" t="s">
        <v>283</v>
      </c>
    </row>
    <row r="157" spans="1:5" x14ac:dyDescent="0.25">
      <c r="A157" s="74" t="s">
        <v>486</v>
      </c>
      <c r="B157" s="74" t="s">
        <v>487</v>
      </c>
      <c r="C157" s="74" t="s">
        <v>163</v>
      </c>
      <c r="D157" s="74" t="s">
        <v>909</v>
      </c>
      <c r="E157" s="74" t="s">
        <v>283</v>
      </c>
    </row>
    <row r="158" spans="1:5" x14ac:dyDescent="0.25">
      <c r="A158" s="74" t="s">
        <v>488</v>
      </c>
      <c r="B158" s="74" t="s">
        <v>489</v>
      </c>
      <c r="C158" s="74" t="s">
        <v>163</v>
      </c>
      <c r="D158" s="74" t="s">
        <v>909</v>
      </c>
      <c r="E158" s="74" t="s">
        <v>283</v>
      </c>
    </row>
    <row r="159" spans="1:5" x14ac:dyDescent="0.25">
      <c r="A159" s="74" t="s">
        <v>490</v>
      </c>
      <c r="B159" s="74" t="s">
        <v>491</v>
      </c>
      <c r="C159" s="74" t="s">
        <v>163</v>
      </c>
      <c r="D159" s="74" t="s">
        <v>909</v>
      </c>
      <c r="E159" s="82" t="s">
        <v>280</v>
      </c>
    </row>
    <row r="160" spans="1:5" x14ac:dyDescent="0.25">
      <c r="A160" s="74" t="s">
        <v>492</v>
      </c>
      <c r="B160" s="74" t="s">
        <v>493</v>
      </c>
      <c r="C160" s="74" t="s">
        <v>163</v>
      </c>
      <c r="D160" s="74" t="s">
        <v>909</v>
      </c>
      <c r="E160" s="74" t="s">
        <v>283</v>
      </c>
    </row>
    <row r="161" spans="1:5" x14ac:dyDescent="0.25">
      <c r="A161" s="74" t="s">
        <v>494</v>
      </c>
      <c r="B161" s="74" t="s">
        <v>495</v>
      </c>
      <c r="C161" s="74" t="s">
        <v>163</v>
      </c>
      <c r="D161" s="74" t="s">
        <v>909</v>
      </c>
      <c r="E161" s="74" t="s">
        <v>283</v>
      </c>
    </row>
    <row r="162" spans="1:5" x14ac:dyDescent="0.25">
      <c r="A162" s="74" t="s">
        <v>496</v>
      </c>
      <c r="B162" s="74" t="s">
        <v>497</v>
      </c>
      <c r="C162" s="74" t="s">
        <v>163</v>
      </c>
      <c r="D162" s="78" t="s">
        <v>200</v>
      </c>
      <c r="E162" s="74" t="s">
        <v>283</v>
      </c>
    </row>
    <row r="163" spans="1:5" x14ac:dyDescent="0.25">
      <c r="A163" s="74" t="s">
        <v>498</v>
      </c>
      <c r="B163" s="74" t="s">
        <v>499</v>
      </c>
      <c r="C163" s="74" t="s">
        <v>163</v>
      </c>
      <c r="D163" s="74" t="s">
        <v>909</v>
      </c>
      <c r="E163" s="74" t="s">
        <v>283</v>
      </c>
    </row>
    <row r="164" spans="1:5" x14ac:dyDescent="0.25">
      <c r="A164" s="74" t="s">
        <v>500</v>
      </c>
      <c r="B164" s="74" t="s">
        <v>501</v>
      </c>
      <c r="C164" s="74" t="s">
        <v>163</v>
      </c>
      <c r="D164" s="74" t="s">
        <v>909</v>
      </c>
      <c r="E164" s="74" t="s">
        <v>283</v>
      </c>
    </row>
    <row r="165" spans="1:5" x14ac:dyDescent="0.25">
      <c r="A165" s="74" t="s">
        <v>502</v>
      </c>
      <c r="B165" s="74" t="s">
        <v>503</v>
      </c>
      <c r="C165" s="74" t="s">
        <v>163</v>
      </c>
      <c r="D165" s="74" t="s">
        <v>909</v>
      </c>
      <c r="E165" s="74" t="s">
        <v>283</v>
      </c>
    </row>
    <row r="166" spans="1:5" x14ac:dyDescent="0.25">
      <c r="A166" s="74" t="s">
        <v>504</v>
      </c>
      <c r="B166" s="74" t="s">
        <v>505</v>
      </c>
      <c r="C166" s="74" t="s">
        <v>163</v>
      </c>
      <c r="D166" s="74" t="s">
        <v>909</v>
      </c>
      <c r="E166" s="74" t="s">
        <v>283</v>
      </c>
    </row>
    <row r="167" spans="1:5" x14ac:dyDescent="0.25">
      <c r="A167" s="74" t="s">
        <v>506</v>
      </c>
      <c r="B167" s="74" t="s">
        <v>507</v>
      </c>
      <c r="C167" s="74" t="s">
        <v>163</v>
      </c>
      <c r="D167" s="78" t="s">
        <v>200</v>
      </c>
      <c r="E167" s="74" t="s">
        <v>283</v>
      </c>
    </row>
    <row r="168" spans="1:5" x14ac:dyDescent="0.25">
      <c r="A168" s="74" t="s">
        <v>508</v>
      </c>
      <c r="B168" s="74" t="s">
        <v>509</v>
      </c>
      <c r="C168" s="74" t="s">
        <v>163</v>
      </c>
      <c r="D168" s="74" t="s">
        <v>909</v>
      </c>
      <c r="E168" s="74" t="s">
        <v>283</v>
      </c>
    </row>
    <row r="169" spans="1:5" x14ac:dyDescent="0.25">
      <c r="A169" s="74" t="s">
        <v>510</v>
      </c>
      <c r="B169" s="74" t="s">
        <v>511</v>
      </c>
      <c r="C169" s="74" t="s">
        <v>163</v>
      </c>
      <c r="D169" s="74" t="s">
        <v>909</v>
      </c>
      <c r="E169" s="83" t="s">
        <v>280</v>
      </c>
    </row>
    <row r="170" spans="1:5" x14ac:dyDescent="0.25">
      <c r="A170" s="74" t="s">
        <v>512</v>
      </c>
      <c r="B170" s="74" t="s">
        <v>513</v>
      </c>
      <c r="C170" s="74" t="s">
        <v>163</v>
      </c>
      <c r="D170" s="74" t="s">
        <v>909</v>
      </c>
      <c r="E170" s="74" t="s">
        <v>283</v>
      </c>
    </row>
    <row r="171" spans="1:5" x14ac:dyDescent="0.25">
      <c r="A171" s="74" t="s">
        <v>514</v>
      </c>
      <c r="B171" s="74" t="s">
        <v>515</v>
      </c>
      <c r="C171" s="74" t="s">
        <v>163</v>
      </c>
      <c r="D171" s="74" t="s">
        <v>909</v>
      </c>
      <c r="E171" s="74" t="s">
        <v>283</v>
      </c>
    </row>
    <row r="172" spans="1:5" x14ac:dyDescent="0.25">
      <c r="A172" s="74" t="s">
        <v>516</v>
      </c>
      <c r="B172" s="74" t="s">
        <v>517</v>
      </c>
      <c r="C172" s="74" t="s">
        <v>163</v>
      </c>
      <c r="D172" s="74" t="s">
        <v>909</v>
      </c>
      <c r="E172" s="74" t="s">
        <v>283</v>
      </c>
    </row>
    <row r="173" spans="1:5" x14ac:dyDescent="0.25">
      <c r="A173" s="74" t="s">
        <v>518</v>
      </c>
      <c r="B173" s="74" t="s">
        <v>519</v>
      </c>
      <c r="C173" s="74" t="s">
        <v>163</v>
      </c>
      <c r="D173" s="74" t="s">
        <v>909</v>
      </c>
      <c r="E173" s="83" t="s">
        <v>280</v>
      </c>
    </row>
    <row r="174" spans="1:5" x14ac:dyDescent="0.25">
      <c r="A174" s="74" t="s">
        <v>520</v>
      </c>
      <c r="B174" s="74" t="s">
        <v>521</v>
      </c>
      <c r="C174" s="74" t="s">
        <v>163</v>
      </c>
      <c r="D174" s="74" t="s">
        <v>909</v>
      </c>
      <c r="E174" s="74" t="s">
        <v>283</v>
      </c>
    </row>
    <row r="175" spans="1:5" x14ac:dyDescent="0.25">
      <c r="A175" s="74" t="s">
        <v>522</v>
      </c>
      <c r="B175" s="74" t="s">
        <v>523</v>
      </c>
      <c r="C175" s="74" t="s">
        <v>163</v>
      </c>
      <c r="D175" s="74" t="s">
        <v>909</v>
      </c>
      <c r="E175" s="74" t="s">
        <v>283</v>
      </c>
    </row>
    <row r="176" spans="1:5" x14ac:dyDescent="0.25">
      <c r="A176" s="74" t="s">
        <v>524</v>
      </c>
      <c r="B176" s="74" t="s">
        <v>525</v>
      </c>
      <c r="C176" s="74" t="s">
        <v>163</v>
      </c>
      <c r="D176" s="74" t="s">
        <v>200</v>
      </c>
      <c r="E176" s="74" t="s">
        <v>283</v>
      </c>
    </row>
    <row r="177" spans="1:5" x14ac:dyDescent="0.25">
      <c r="A177" s="74" t="s">
        <v>526</v>
      </c>
      <c r="B177" s="74" t="s">
        <v>527</v>
      </c>
      <c r="C177" s="74" t="s">
        <v>163</v>
      </c>
      <c r="D177" s="74" t="s">
        <v>909</v>
      </c>
      <c r="E177" s="83" t="s">
        <v>280</v>
      </c>
    </row>
    <row r="178" spans="1:5" x14ac:dyDescent="0.25">
      <c r="A178" s="74" t="s">
        <v>528</v>
      </c>
      <c r="B178" s="74" t="s">
        <v>529</v>
      </c>
      <c r="C178" s="74" t="s">
        <v>163</v>
      </c>
      <c r="D178" s="74" t="s">
        <v>296</v>
      </c>
      <c r="E178" s="74" t="s">
        <v>283</v>
      </c>
    </row>
    <row r="179" spans="1:5" x14ac:dyDescent="0.25">
      <c r="A179" s="74" t="s">
        <v>530</v>
      </c>
      <c r="B179" s="74" t="s">
        <v>531</v>
      </c>
      <c r="C179" s="74" t="s">
        <v>163</v>
      </c>
      <c r="D179" s="74" t="s">
        <v>909</v>
      </c>
      <c r="E179" s="74" t="s">
        <v>283</v>
      </c>
    </row>
    <row r="180" spans="1:5" x14ac:dyDescent="0.25">
      <c r="A180" s="74" t="s">
        <v>532</v>
      </c>
      <c r="B180" s="74" t="s">
        <v>533</v>
      </c>
      <c r="C180" s="74" t="s">
        <v>163</v>
      </c>
      <c r="D180" s="74" t="s">
        <v>909</v>
      </c>
      <c r="E180" s="74" t="s">
        <v>283</v>
      </c>
    </row>
    <row r="181" spans="1:5" x14ac:dyDescent="0.25">
      <c r="A181" s="74" t="s">
        <v>534</v>
      </c>
      <c r="B181" s="74" t="s">
        <v>535</v>
      </c>
      <c r="C181" s="74" t="s">
        <v>163</v>
      </c>
      <c r="D181" s="74" t="s">
        <v>909</v>
      </c>
      <c r="E181" s="74" t="s">
        <v>283</v>
      </c>
    </row>
    <row r="182" spans="1:5" x14ac:dyDescent="0.25">
      <c r="A182" s="74" t="s">
        <v>536</v>
      </c>
      <c r="B182" s="74" t="s">
        <v>537</v>
      </c>
      <c r="C182" s="74" t="s">
        <v>163</v>
      </c>
      <c r="D182" s="74" t="s">
        <v>909</v>
      </c>
      <c r="E182" s="74" t="s">
        <v>283</v>
      </c>
    </row>
    <row r="183" spans="1:5" x14ac:dyDescent="0.25">
      <c r="A183" s="74" t="s">
        <v>538</v>
      </c>
      <c r="B183" s="74" t="s">
        <v>539</v>
      </c>
      <c r="C183" s="74" t="s">
        <v>163</v>
      </c>
      <c r="D183" s="74" t="s">
        <v>909</v>
      </c>
      <c r="E183" s="83" t="s">
        <v>280</v>
      </c>
    </row>
    <row r="184" spans="1:5" x14ac:dyDescent="0.25">
      <c r="A184" s="74" t="s">
        <v>540</v>
      </c>
      <c r="B184" s="74" t="s">
        <v>541</v>
      </c>
      <c r="C184" s="74" t="s">
        <v>163</v>
      </c>
      <c r="D184" s="74" t="s">
        <v>909</v>
      </c>
      <c r="E184" s="74" t="s">
        <v>283</v>
      </c>
    </row>
    <row r="185" spans="1:5" x14ac:dyDescent="0.25">
      <c r="A185" s="74" t="s">
        <v>542</v>
      </c>
      <c r="B185" s="74" t="s">
        <v>543</v>
      </c>
      <c r="C185" s="74" t="s">
        <v>163</v>
      </c>
      <c r="D185" s="74" t="s">
        <v>909</v>
      </c>
      <c r="E185" s="74" t="s">
        <v>283</v>
      </c>
    </row>
    <row r="186" spans="1:5" x14ac:dyDescent="0.25">
      <c r="A186" s="74" t="s">
        <v>544</v>
      </c>
      <c r="B186" s="74" t="s">
        <v>545</v>
      </c>
      <c r="C186" s="74" t="s">
        <v>163</v>
      </c>
      <c r="D186" s="74" t="s">
        <v>909</v>
      </c>
      <c r="E186" s="74" t="s">
        <v>283</v>
      </c>
    </row>
    <row r="187" spans="1:5" x14ac:dyDescent="0.25">
      <c r="A187" s="74" t="s">
        <v>546</v>
      </c>
      <c r="B187" s="74" t="s">
        <v>547</v>
      </c>
      <c r="C187" s="74" t="s">
        <v>163</v>
      </c>
      <c r="D187" s="78" t="s">
        <v>200</v>
      </c>
      <c r="E187" s="74" t="s">
        <v>283</v>
      </c>
    </row>
    <row r="188" spans="1:5" x14ac:dyDescent="0.25">
      <c r="A188" s="74" t="s">
        <v>548</v>
      </c>
      <c r="B188" s="74" t="s">
        <v>549</v>
      </c>
      <c r="C188" s="74" t="s">
        <v>163</v>
      </c>
      <c r="D188" s="78" t="s">
        <v>200</v>
      </c>
      <c r="E188" s="74" t="s">
        <v>283</v>
      </c>
    </row>
    <row r="189" spans="1:5" x14ac:dyDescent="0.25">
      <c r="A189" s="74" t="s">
        <v>550</v>
      </c>
      <c r="B189" s="74" t="s">
        <v>551</v>
      </c>
      <c r="C189" s="74" t="s">
        <v>163</v>
      </c>
      <c r="D189" s="74" t="s">
        <v>200</v>
      </c>
      <c r="E189" s="74" t="s">
        <v>283</v>
      </c>
    </row>
    <row r="190" spans="1:5" x14ac:dyDescent="0.25">
      <c r="A190" s="74" t="s">
        <v>552</v>
      </c>
      <c r="B190" s="74" t="s">
        <v>553</v>
      </c>
      <c r="C190" s="74" t="s">
        <v>163</v>
      </c>
      <c r="D190" s="74" t="s">
        <v>909</v>
      </c>
      <c r="E190" s="74" t="s">
        <v>283</v>
      </c>
    </row>
    <row r="191" spans="1:5" x14ac:dyDescent="0.25">
      <c r="A191" s="74" t="s">
        <v>554</v>
      </c>
      <c r="B191" s="84" t="s">
        <v>555</v>
      </c>
      <c r="C191" s="74" t="s">
        <v>163</v>
      </c>
      <c r="D191" s="74" t="s">
        <v>909</v>
      </c>
      <c r="E191" s="74" t="s">
        <v>283</v>
      </c>
    </row>
    <row r="192" spans="1:5" x14ac:dyDescent="0.25">
      <c r="A192" s="74" t="s">
        <v>556</v>
      </c>
      <c r="B192" s="84" t="s">
        <v>557</v>
      </c>
      <c r="C192" s="74" t="s">
        <v>163</v>
      </c>
      <c r="D192" s="74" t="s">
        <v>909</v>
      </c>
      <c r="E192" s="74" t="s">
        <v>283</v>
      </c>
    </row>
    <row r="193" spans="1:5" x14ac:dyDescent="0.25">
      <c r="A193" s="74" t="s">
        <v>558</v>
      </c>
      <c r="B193" s="84" t="s">
        <v>559</v>
      </c>
      <c r="C193" s="74" t="s">
        <v>163</v>
      </c>
      <c r="D193" s="74" t="s">
        <v>909</v>
      </c>
      <c r="E193" s="74" t="s">
        <v>283</v>
      </c>
    </row>
    <row r="194" spans="1:5" x14ac:dyDescent="0.25">
      <c r="A194" s="74" t="s">
        <v>560</v>
      </c>
      <c r="B194" s="84" t="s">
        <v>561</v>
      </c>
      <c r="C194" s="74" t="s">
        <v>163</v>
      </c>
      <c r="D194" s="74" t="s">
        <v>909</v>
      </c>
      <c r="E194" s="74" t="s">
        <v>283</v>
      </c>
    </row>
    <row r="195" spans="1:5" x14ac:dyDescent="0.25">
      <c r="A195" s="74" t="s">
        <v>562</v>
      </c>
      <c r="B195" s="74" t="s">
        <v>563</v>
      </c>
      <c r="C195" s="79" t="s">
        <v>163</v>
      </c>
      <c r="D195" s="79" t="s">
        <v>909</v>
      </c>
      <c r="E195" s="79" t="s">
        <v>283</v>
      </c>
    </row>
    <row r="196" spans="1:5" x14ac:dyDescent="0.25">
      <c r="A196" s="74" t="s">
        <v>564</v>
      </c>
      <c r="B196" s="74" t="s">
        <v>565</v>
      </c>
      <c r="C196" s="79" t="s">
        <v>163</v>
      </c>
      <c r="D196" s="79" t="s">
        <v>909</v>
      </c>
      <c r="E196" s="79" t="s">
        <v>283</v>
      </c>
    </row>
    <row r="197" spans="1:5" x14ac:dyDescent="0.25">
      <c r="A197" s="74" t="s">
        <v>566</v>
      </c>
      <c r="B197" s="74" t="s">
        <v>567</v>
      </c>
      <c r="C197" s="79" t="s">
        <v>163</v>
      </c>
      <c r="D197" s="79" t="s">
        <v>909</v>
      </c>
      <c r="E197" s="79" t="s">
        <v>283</v>
      </c>
    </row>
    <row r="198" spans="1:5" x14ac:dyDescent="0.25">
      <c r="A198" s="74" t="s">
        <v>568</v>
      </c>
      <c r="B198" s="74" t="s">
        <v>569</v>
      </c>
      <c r="C198" s="79" t="s">
        <v>163</v>
      </c>
      <c r="D198" s="79" t="s">
        <v>909</v>
      </c>
      <c r="E198" s="79" t="s">
        <v>283</v>
      </c>
    </row>
    <row r="199" spans="1:5" x14ac:dyDescent="0.25">
      <c r="A199" s="74" t="s">
        <v>570</v>
      </c>
      <c r="B199" s="74" t="s">
        <v>571</v>
      </c>
      <c r="C199" s="79" t="s">
        <v>163</v>
      </c>
      <c r="D199" s="79" t="s">
        <v>909</v>
      </c>
      <c r="E199" s="79" t="s">
        <v>283</v>
      </c>
    </row>
    <row r="200" spans="1:5" x14ac:dyDescent="0.25">
      <c r="A200" s="74" t="s">
        <v>572</v>
      </c>
      <c r="B200" s="74" t="s">
        <v>573</v>
      </c>
      <c r="C200" s="79" t="s">
        <v>163</v>
      </c>
      <c r="D200" s="79" t="s">
        <v>909</v>
      </c>
      <c r="E200" s="79" t="s">
        <v>283</v>
      </c>
    </row>
    <row r="201" spans="1:5" x14ac:dyDescent="0.25">
      <c r="A201" s="74" t="s">
        <v>574</v>
      </c>
      <c r="B201" s="74" t="s">
        <v>575</v>
      </c>
      <c r="C201" s="79" t="s">
        <v>163</v>
      </c>
      <c r="D201" s="79" t="s">
        <v>909</v>
      </c>
      <c r="E201" s="79" t="s">
        <v>283</v>
      </c>
    </row>
    <row r="202" spans="1:5" x14ac:dyDescent="0.25">
      <c r="A202" s="74" t="s">
        <v>576</v>
      </c>
      <c r="B202" s="74" t="s">
        <v>577</v>
      </c>
      <c r="C202" s="79" t="s">
        <v>163</v>
      </c>
      <c r="D202" s="79" t="s">
        <v>909</v>
      </c>
      <c r="E202" s="79" t="s">
        <v>283</v>
      </c>
    </row>
    <row r="203" spans="1:5" x14ac:dyDescent="0.25">
      <c r="A203" s="74" t="s">
        <v>578</v>
      </c>
      <c r="B203" s="74" t="s">
        <v>579</v>
      </c>
      <c r="C203" s="79" t="s">
        <v>163</v>
      </c>
      <c r="D203" s="79" t="s">
        <v>909</v>
      </c>
      <c r="E203" s="79" t="s">
        <v>283</v>
      </c>
    </row>
    <row r="204" spans="1:5" x14ac:dyDescent="0.25">
      <c r="A204" s="74" t="s">
        <v>580</v>
      </c>
      <c r="B204" s="74" t="s">
        <v>581</v>
      </c>
      <c r="C204" s="74" t="s">
        <v>163</v>
      </c>
      <c r="D204" s="74" t="s">
        <v>909</v>
      </c>
      <c r="E204" s="74" t="s">
        <v>283</v>
      </c>
    </row>
    <row r="205" spans="1:5" x14ac:dyDescent="0.25">
      <c r="A205" s="74" t="s">
        <v>582</v>
      </c>
      <c r="B205" s="74" t="s">
        <v>583</v>
      </c>
      <c r="C205" s="74" t="s">
        <v>163</v>
      </c>
      <c r="D205" s="74" t="s">
        <v>909</v>
      </c>
      <c r="E205" s="74" t="s">
        <v>283</v>
      </c>
    </row>
    <row r="206" spans="1:5" x14ac:dyDescent="0.25">
      <c r="A206" s="74" t="s">
        <v>584</v>
      </c>
      <c r="B206" s="74" t="s">
        <v>585</v>
      </c>
      <c r="C206" s="74" t="s">
        <v>163</v>
      </c>
      <c r="D206" s="74" t="s">
        <v>909</v>
      </c>
      <c r="E206" s="74" t="s">
        <v>283</v>
      </c>
    </row>
    <row r="207" spans="1:5" x14ac:dyDescent="0.25">
      <c r="A207" s="74" t="s">
        <v>586</v>
      </c>
      <c r="B207" s="74" t="s">
        <v>587</v>
      </c>
      <c r="C207" s="74" t="s">
        <v>163</v>
      </c>
      <c r="D207" s="74" t="s">
        <v>909</v>
      </c>
      <c r="E207" s="74" t="s">
        <v>283</v>
      </c>
    </row>
    <row r="208" spans="1:5" x14ac:dyDescent="0.25">
      <c r="A208" s="74" t="s">
        <v>588</v>
      </c>
      <c r="B208" s="74" t="s">
        <v>589</v>
      </c>
      <c r="C208" s="74" t="s">
        <v>163</v>
      </c>
      <c r="D208" s="74" t="s">
        <v>296</v>
      </c>
      <c r="E208" s="74" t="s">
        <v>280</v>
      </c>
    </row>
    <row r="209" spans="1:5" x14ac:dyDescent="0.25">
      <c r="A209" s="74" t="s">
        <v>590</v>
      </c>
      <c r="B209" s="74" t="s">
        <v>591</v>
      </c>
      <c r="C209" s="74" t="s">
        <v>163</v>
      </c>
      <c r="D209" s="74" t="s">
        <v>909</v>
      </c>
      <c r="E209" s="74" t="s">
        <v>283</v>
      </c>
    </row>
    <row r="210" spans="1:5" x14ac:dyDescent="0.25">
      <c r="A210" s="74" t="s">
        <v>592</v>
      </c>
      <c r="B210" s="74" t="s">
        <v>593</v>
      </c>
      <c r="C210" s="74" t="s">
        <v>163</v>
      </c>
      <c r="D210" s="74" t="s">
        <v>909</v>
      </c>
      <c r="E210" s="74" t="s">
        <v>283</v>
      </c>
    </row>
    <row r="211" spans="1:5" x14ac:dyDescent="0.25">
      <c r="A211" s="74" t="s">
        <v>594</v>
      </c>
      <c r="B211" s="74" t="s">
        <v>595</v>
      </c>
      <c r="C211" s="74" t="s">
        <v>163</v>
      </c>
      <c r="D211" s="74" t="s">
        <v>909</v>
      </c>
      <c r="E211" s="74" t="s">
        <v>283</v>
      </c>
    </row>
    <row r="212" spans="1:5" x14ac:dyDescent="0.25">
      <c r="A212" s="74" t="s">
        <v>596</v>
      </c>
      <c r="B212" s="74" t="s">
        <v>597</v>
      </c>
      <c r="C212" s="74" t="s">
        <v>163</v>
      </c>
      <c r="D212" s="74" t="s">
        <v>909</v>
      </c>
      <c r="E212" s="74" t="s">
        <v>283</v>
      </c>
    </row>
    <row r="213" spans="1:5" x14ac:dyDescent="0.25">
      <c r="A213" s="74" t="s">
        <v>598</v>
      </c>
      <c r="B213" s="74" t="s">
        <v>599</v>
      </c>
      <c r="C213" s="74" t="s">
        <v>163</v>
      </c>
      <c r="D213" s="74" t="s">
        <v>909</v>
      </c>
      <c r="E213" s="74" t="s">
        <v>283</v>
      </c>
    </row>
    <row r="214" spans="1:5" x14ac:dyDescent="0.25">
      <c r="A214" s="74" t="s">
        <v>600</v>
      </c>
      <c r="B214" s="74" t="s">
        <v>601</v>
      </c>
      <c r="C214" s="74" t="s">
        <v>163</v>
      </c>
      <c r="D214" s="74" t="s">
        <v>909</v>
      </c>
      <c r="E214" s="74" t="s">
        <v>283</v>
      </c>
    </row>
    <row r="215" spans="1:5" x14ac:dyDescent="0.25">
      <c r="A215" s="74" t="s">
        <v>602</v>
      </c>
      <c r="B215" s="74" t="s">
        <v>603</v>
      </c>
      <c r="C215" s="74" t="s">
        <v>163</v>
      </c>
      <c r="D215" s="74" t="s">
        <v>909</v>
      </c>
      <c r="E215" s="74" t="s">
        <v>283</v>
      </c>
    </row>
    <row r="216" spans="1:5" x14ac:dyDescent="0.25">
      <c r="A216" s="74" t="s">
        <v>604</v>
      </c>
      <c r="B216" s="74" t="s">
        <v>605</v>
      </c>
      <c r="C216" s="74" t="s">
        <v>163</v>
      </c>
      <c r="D216" s="74" t="s">
        <v>296</v>
      </c>
      <c r="E216" s="74" t="s">
        <v>283</v>
      </c>
    </row>
    <row r="217" spans="1:5" x14ac:dyDescent="0.25">
      <c r="A217" s="74" t="s">
        <v>606</v>
      </c>
      <c r="B217" s="74" t="s">
        <v>607</v>
      </c>
      <c r="C217" s="74" t="s">
        <v>163</v>
      </c>
      <c r="D217" s="78" t="s">
        <v>200</v>
      </c>
      <c r="E217" s="74" t="s">
        <v>283</v>
      </c>
    </row>
    <row r="218" spans="1:5" x14ac:dyDescent="0.25">
      <c r="A218" s="74" t="s">
        <v>608</v>
      </c>
      <c r="B218" s="74" t="s">
        <v>609</v>
      </c>
      <c r="C218" s="74" t="s">
        <v>163</v>
      </c>
      <c r="D218" s="74" t="s">
        <v>909</v>
      </c>
      <c r="E218" s="74" t="s">
        <v>283</v>
      </c>
    </row>
    <row r="219" spans="1:5" x14ac:dyDescent="0.25">
      <c r="A219" s="74" t="s">
        <v>610</v>
      </c>
      <c r="B219" s="74" t="s">
        <v>611</v>
      </c>
      <c r="C219" s="74" t="s">
        <v>163</v>
      </c>
      <c r="D219" s="74" t="s">
        <v>909</v>
      </c>
      <c r="E219" s="74" t="s">
        <v>283</v>
      </c>
    </row>
    <row r="220" spans="1:5" x14ac:dyDescent="0.25">
      <c r="A220" s="74" t="s">
        <v>612</v>
      </c>
      <c r="B220" s="74" t="s">
        <v>613</v>
      </c>
      <c r="C220" s="74" t="s">
        <v>163</v>
      </c>
      <c r="D220" s="78" t="s">
        <v>200</v>
      </c>
      <c r="E220" s="74" t="s">
        <v>283</v>
      </c>
    </row>
    <row r="221" spans="1:5" x14ac:dyDescent="0.25">
      <c r="A221" s="74" t="s">
        <v>614</v>
      </c>
      <c r="B221" s="74" t="s">
        <v>615</v>
      </c>
      <c r="C221" s="74" t="s">
        <v>163</v>
      </c>
      <c r="D221" s="74" t="s">
        <v>909</v>
      </c>
      <c r="E221" s="74" t="s">
        <v>280</v>
      </c>
    </row>
    <row r="222" spans="1:5" x14ac:dyDescent="0.25">
      <c r="A222" s="79" t="s">
        <v>616</v>
      </c>
      <c r="B222" s="79" t="s">
        <v>617</v>
      </c>
      <c r="C222" s="79" t="s">
        <v>163</v>
      </c>
      <c r="D222" s="80" t="s">
        <v>618</v>
      </c>
      <c r="E222" s="79" t="s">
        <v>283</v>
      </c>
    </row>
    <row r="223" spans="1:5" x14ac:dyDescent="0.25">
      <c r="A223" s="79" t="s">
        <v>619</v>
      </c>
      <c r="B223" s="79" t="s">
        <v>620</v>
      </c>
      <c r="C223" s="79" t="s">
        <v>163</v>
      </c>
      <c r="D223" s="74" t="s">
        <v>909</v>
      </c>
      <c r="E223" s="79" t="s">
        <v>283</v>
      </c>
    </row>
    <row r="224" spans="1:5" x14ac:dyDescent="0.25">
      <c r="A224" s="79" t="s">
        <v>621</v>
      </c>
      <c r="B224" s="79" t="s">
        <v>622</v>
      </c>
      <c r="C224" s="79" t="s">
        <v>163</v>
      </c>
      <c r="D224" s="79" t="s">
        <v>909</v>
      </c>
      <c r="E224" s="79" t="s">
        <v>283</v>
      </c>
    </row>
    <row r="225" spans="1:5" x14ac:dyDescent="0.25">
      <c r="A225" s="79" t="s">
        <v>623</v>
      </c>
      <c r="B225" s="79" t="s">
        <v>624</v>
      </c>
      <c r="C225" s="79" t="s">
        <v>163</v>
      </c>
      <c r="D225" s="79" t="s">
        <v>909</v>
      </c>
      <c r="E225" s="79" t="s">
        <v>283</v>
      </c>
    </row>
    <row r="226" spans="1:5" x14ac:dyDescent="0.25">
      <c r="A226" s="79" t="s">
        <v>625</v>
      </c>
      <c r="B226" s="79" t="s">
        <v>626</v>
      </c>
      <c r="C226" s="79" t="s">
        <v>163</v>
      </c>
      <c r="D226" s="79" t="s">
        <v>909</v>
      </c>
      <c r="E226" s="79" t="s">
        <v>299</v>
      </c>
    </row>
    <row r="227" spans="1:5" x14ac:dyDescent="0.25">
      <c r="A227" s="79" t="s">
        <v>627</v>
      </c>
      <c r="B227" s="79" t="s">
        <v>628</v>
      </c>
      <c r="C227" s="79" t="s">
        <v>163</v>
      </c>
      <c r="D227" s="79" t="s">
        <v>909</v>
      </c>
      <c r="E227" s="79" t="s">
        <v>283</v>
      </c>
    </row>
    <row r="228" spans="1:5" x14ac:dyDescent="0.25">
      <c r="A228" s="79" t="s">
        <v>629</v>
      </c>
      <c r="B228" s="79" t="s">
        <v>630</v>
      </c>
      <c r="C228" s="79" t="s">
        <v>163</v>
      </c>
      <c r="D228" s="80" t="s">
        <v>618</v>
      </c>
      <c r="E228" s="79" t="s">
        <v>283</v>
      </c>
    </row>
    <row r="229" spans="1:5" x14ac:dyDescent="0.25">
      <c r="A229" s="79" t="s">
        <v>631</v>
      </c>
      <c r="B229" s="79" t="s">
        <v>632</v>
      </c>
      <c r="C229" s="79" t="s">
        <v>163</v>
      </c>
      <c r="D229" s="80" t="s">
        <v>618</v>
      </c>
      <c r="E229" s="79" t="s">
        <v>283</v>
      </c>
    </row>
    <row r="230" spans="1:5" x14ac:dyDescent="0.25">
      <c r="A230" s="79" t="s">
        <v>633</v>
      </c>
      <c r="B230" s="79" t="s">
        <v>634</v>
      </c>
      <c r="C230" s="79" t="s">
        <v>163</v>
      </c>
      <c r="D230" s="79" t="s">
        <v>909</v>
      </c>
      <c r="E230" s="79" t="s">
        <v>283</v>
      </c>
    </row>
    <row r="231" spans="1:5" x14ac:dyDescent="0.25">
      <c r="A231" s="79" t="s">
        <v>635</v>
      </c>
      <c r="B231" s="79" t="s">
        <v>636</v>
      </c>
      <c r="C231" s="79" t="s">
        <v>163</v>
      </c>
      <c r="D231" s="79" t="s">
        <v>909</v>
      </c>
      <c r="E231" s="79" t="s">
        <v>283</v>
      </c>
    </row>
    <row r="232" spans="1:5" x14ac:dyDescent="0.25">
      <c r="A232" s="79" t="s">
        <v>637</v>
      </c>
      <c r="B232" s="79" t="s">
        <v>638</v>
      </c>
      <c r="C232" s="79" t="s">
        <v>163</v>
      </c>
      <c r="D232" s="80" t="s">
        <v>618</v>
      </c>
      <c r="E232" s="79" t="s">
        <v>283</v>
      </c>
    </row>
    <row r="233" spans="1:5" x14ac:dyDescent="0.25">
      <c r="A233" s="79" t="s">
        <v>639</v>
      </c>
      <c r="B233" s="79" t="s">
        <v>640</v>
      </c>
      <c r="C233" s="79" t="s">
        <v>163</v>
      </c>
      <c r="D233" s="79" t="s">
        <v>909</v>
      </c>
      <c r="E233" s="79" t="s">
        <v>283</v>
      </c>
    </row>
    <row r="234" spans="1:5" x14ac:dyDescent="0.25">
      <c r="A234" s="79" t="s">
        <v>641</v>
      </c>
      <c r="B234" s="74" t="s">
        <v>642</v>
      </c>
      <c r="C234" s="79" t="s">
        <v>394</v>
      </c>
      <c r="D234" s="80" t="s">
        <v>200</v>
      </c>
      <c r="E234" s="79" t="s">
        <v>283</v>
      </c>
    </row>
    <row r="235" spans="1:5" x14ac:dyDescent="0.25">
      <c r="A235" s="74" t="s">
        <v>643</v>
      </c>
      <c r="B235" s="74" t="s">
        <v>644</v>
      </c>
      <c r="C235" s="76" t="s">
        <v>163</v>
      </c>
      <c r="D235" s="78" t="s">
        <v>200</v>
      </c>
      <c r="E235" s="74" t="s">
        <v>283</v>
      </c>
    </row>
    <row r="236" spans="1:5" x14ac:dyDescent="0.25">
      <c r="A236" s="74" t="s">
        <v>645</v>
      </c>
      <c r="B236" s="74" t="s">
        <v>646</v>
      </c>
      <c r="C236" s="76" t="s">
        <v>163</v>
      </c>
      <c r="D236" s="74" t="s">
        <v>909</v>
      </c>
      <c r="E236" s="74" t="s">
        <v>283</v>
      </c>
    </row>
    <row r="237" spans="1:5" x14ac:dyDescent="0.25">
      <c r="A237" s="74" t="s">
        <v>647</v>
      </c>
      <c r="B237" s="74" t="s">
        <v>648</v>
      </c>
      <c r="C237" s="76" t="s">
        <v>163</v>
      </c>
      <c r="D237" s="78" t="s">
        <v>200</v>
      </c>
      <c r="E237" s="74" t="s">
        <v>283</v>
      </c>
    </row>
    <row r="238" spans="1:5" x14ac:dyDescent="0.25">
      <c r="A238" s="74" t="s">
        <v>649</v>
      </c>
      <c r="B238" s="74" t="s">
        <v>54</v>
      </c>
      <c r="C238" s="76" t="s">
        <v>163</v>
      </c>
      <c r="D238" s="74" t="s">
        <v>909</v>
      </c>
      <c r="E238" s="74" t="s">
        <v>283</v>
      </c>
    </row>
    <row r="239" spans="1:5" x14ac:dyDescent="0.25">
      <c r="A239" s="74" t="s">
        <v>650</v>
      </c>
      <c r="B239" s="74" t="s">
        <v>651</v>
      </c>
      <c r="C239" s="76" t="s">
        <v>163</v>
      </c>
      <c r="D239" s="74" t="s">
        <v>909</v>
      </c>
      <c r="E239" s="74" t="s">
        <v>280</v>
      </c>
    </row>
    <row r="240" spans="1:5" x14ac:dyDescent="0.25">
      <c r="A240" s="74" t="s">
        <v>652</v>
      </c>
      <c r="B240" s="74" t="s">
        <v>653</v>
      </c>
      <c r="C240" s="76" t="s">
        <v>163</v>
      </c>
      <c r="D240" s="74" t="s">
        <v>909</v>
      </c>
      <c r="E240" s="74" t="s">
        <v>283</v>
      </c>
    </row>
    <row r="241" spans="1:5" x14ac:dyDescent="0.25">
      <c r="A241" s="74" t="s">
        <v>654</v>
      </c>
      <c r="B241" s="74" t="s">
        <v>655</v>
      </c>
      <c r="C241" s="76" t="s">
        <v>163</v>
      </c>
      <c r="D241" s="74" t="s">
        <v>909</v>
      </c>
      <c r="E241" s="74" t="s">
        <v>283</v>
      </c>
    </row>
    <row r="242" spans="1:5" x14ac:dyDescent="0.25">
      <c r="A242" s="74" t="s">
        <v>656</v>
      </c>
      <c r="B242" s="74" t="s">
        <v>657</v>
      </c>
      <c r="C242" s="76" t="s">
        <v>163</v>
      </c>
      <c r="D242" s="74" t="s">
        <v>909</v>
      </c>
      <c r="E242" s="74" t="s">
        <v>280</v>
      </c>
    </row>
    <row r="243" spans="1:5" x14ac:dyDescent="0.25">
      <c r="A243" s="74" t="s">
        <v>658</v>
      </c>
      <c r="B243" s="74" t="s">
        <v>659</v>
      </c>
      <c r="C243" s="76" t="s">
        <v>163</v>
      </c>
      <c r="D243" s="74" t="s">
        <v>909</v>
      </c>
      <c r="E243" s="74" t="s">
        <v>283</v>
      </c>
    </row>
    <row r="244" spans="1:5" x14ac:dyDescent="0.25">
      <c r="A244" s="74" t="s">
        <v>660</v>
      </c>
      <c r="B244" s="74" t="s">
        <v>661</v>
      </c>
      <c r="C244" s="76" t="s">
        <v>163</v>
      </c>
      <c r="D244" s="74" t="s">
        <v>909</v>
      </c>
      <c r="E244" s="74" t="s">
        <v>283</v>
      </c>
    </row>
    <row r="245" spans="1:5" x14ac:dyDescent="0.25">
      <c r="A245" s="74" t="s">
        <v>662</v>
      </c>
      <c r="B245" s="74" t="s">
        <v>663</v>
      </c>
      <c r="C245" s="76" t="s">
        <v>163</v>
      </c>
      <c r="D245" s="74" t="s">
        <v>909</v>
      </c>
      <c r="E245" s="74" t="s">
        <v>283</v>
      </c>
    </row>
    <row r="246" spans="1:5" x14ac:dyDescent="0.25">
      <c r="A246" s="74" t="s">
        <v>664</v>
      </c>
      <c r="B246" s="74" t="s">
        <v>665</v>
      </c>
      <c r="C246" s="76" t="s">
        <v>163</v>
      </c>
      <c r="D246" s="74" t="s">
        <v>909</v>
      </c>
      <c r="E246" s="74" t="s">
        <v>283</v>
      </c>
    </row>
    <row r="247" spans="1:5" x14ac:dyDescent="0.25">
      <c r="A247" s="74" t="s">
        <v>666</v>
      </c>
      <c r="B247" s="74" t="s">
        <v>667</v>
      </c>
      <c r="C247" s="76" t="s">
        <v>163</v>
      </c>
      <c r="D247" s="78" t="s">
        <v>200</v>
      </c>
      <c r="E247" s="74" t="s">
        <v>283</v>
      </c>
    </row>
    <row r="248" spans="1:5" x14ac:dyDescent="0.25">
      <c r="A248" s="74" t="s">
        <v>668</v>
      </c>
      <c r="B248" s="74" t="s">
        <v>669</v>
      </c>
      <c r="C248" s="76" t="s">
        <v>163</v>
      </c>
      <c r="D248" s="74" t="s">
        <v>909</v>
      </c>
      <c r="E248" s="74" t="s">
        <v>283</v>
      </c>
    </row>
    <row r="249" spans="1:5" x14ac:dyDescent="0.25">
      <c r="A249" s="74" t="s">
        <v>670</v>
      </c>
      <c r="B249" s="74" t="s">
        <v>671</v>
      </c>
      <c r="C249" s="76" t="s">
        <v>163</v>
      </c>
      <c r="D249" s="74" t="s">
        <v>909</v>
      </c>
      <c r="E249" s="74" t="s">
        <v>283</v>
      </c>
    </row>
    <row r="250" spans="1:5" x14ac:dyDescent="0.25">
      <c r="A250" s="74" t="s">
        <v>672</v>
      </c>
      <c r="B250" s="74" t="s">
        <v>673</v>
      </c>
      <c r="C250" s="76" t="s">
        <v>163</v>
      </c>
      <c r="D250" s="74" t="s">
        <v>909</v>
      </c>
      <c r="E250" s="74" t="s">
        <v>280</v>
      </c>
    </row>
    <row r="251" spans="1:5" x14ac:dyDescent="0.25">
      <c r="A251" s="74" t="s">
        <v>674</v>
      </c>
      <c r="B251" s="74" t="s">
        <v>53</v>
      </c>
      <c r="C251" s="76" t="s">
        <v>163</v>
      </c>
      <c r="D251" s="74" t="s">
        <v>296</v>
      </c>
      <c r="E251" s="74" t="s">
        <v>283</v>
      </c>
    </row>
    <row r="252" spans="1:5" x14ac:dyDescent="0.25">
      <c r="A252" s="74" t="s">
        <v>675</v>
      </c>
      <c r="B252" s="74" t="s">
        <v>676</v>
      </c>
      <c r="C252" s="76" t="s">
        <v>163</v>
      </c>
      <c r="D252" s="74" t="s">
        <v>296</v>
      </c>
      <c r="E252" s="74" t="s">
        <v>283</v>
      </c>
    </row>
    <row r="253" spans="1:5" x14ac:dyDescent="0.25">
      <c r="A253" s="74" t="s">
        <v>677</v>
      </c>
      <c r="B253" s="74" t="s">
        <v>678</v>
      </c>
      <c r="C253" s="76" t="s">
        <v>163</v>
      </c>
      <c r="D253" s="74" t="s">
        <v>909</v>
      </c>
      <c r="E253" s="74" t="s">
        <v>283</v>
      </c>
    </row>
    <row r="254" spans="1:5" x14ac:dyDescent="0.25">
      <c r="A254" s="74" t="s">
        <v>679</v>
      </c>
      <c r="B254" s="74" t="s">
        <v>680</v>
      </c>
      <c r="C254" s="76" t="s">
        <v>163</v>
      </c>
      <c r="D254" s="78" t="s">
        <v>200</v>
      </c>
      <c r="E254" s="74" t="s">
        <v>283</v>
      </c>
    </row>
    <row r="255" spans="1:5" x14ac:dyDescent="0.25">
      <c r="A255" s="74" t="s">
        <v>681</v>
      </c>
      <c r="B255" s="74" t="s">
        <v>682</v>
      </c>
      <c r="C255" s="76" t="s">
        <v>163</v>
      </c>
      <c r="D255" s="78" t="s">
        <v>200</v>
      </c>
      <c r="E255" s="74" t="s">
        <v>283</v>
      </c>
    </row>
    <row r="256" spans="1:5" x14ac:dyDescent="0.25">
      <c r="A256" s="74" t="s">
        <v>683</v>
      </c>
      <c r="B256" s="74" t="s">
        <v>684</v>
      </c>
      <c r="C256" s="76"/>
      <c r="D256" s="74" t="s">
        <v>909</v>
      </c>
      <c r="E256" s="74" t="s">
        <v>283</v>
      </c>
    </row>
    <row r="257" spans="1:5" x14ac:dyDescent="0.25">
      <c r="A257" s="74" t="s">
        <v>685</v>
      </c>
      <c r="B257" s="74" t="s">
        <v>686</v>
      </c>
      <c r="C257" s="76" t="s">
        <v>163</v>
      </c>
      <c r="D257" s="78" t="s">
        <v>200</v>
      </c>
      <c r="E257" s="74" t="s">
        <v>283</v>
      </c>
    </row>
    <row r="258" spans="1:5" x14ac:dyDescent="0.25">
      <c r="A258" s="74" t="s">
        <v>687</v>
      </c>
      <c r="B258" s="74" t="s">
        <v>688</v>
      </c>
      <c r="C258" s="76" t="s">
        <v>163</v>
      </c>
      <c r="D258" s="74" t="s">
        <v>909</v>
      </c>
      <c r="E258" s="74" t="s">
        <v>283</v>
      </c>
    </row>
    <row r="259" spans="1:5" x14ac:dyDescent="0.25">
      <c r="A259" s="74" t="s">
        <v>689</v>
      </c>
      <c r="B259" s="74" t="s">
        <v>690</v>
      </c>
      <c r="C259" s="76" t="s">
        <v>163</v>
      </c>
      <c r="D259" s="78" t="s">
        <v>200</v>
      </c>
      <c r="E259" s="74" t="s">
        <v>283</v>
      </c>
    </row>
    <row r="260" spans="1:5" x14ac:dyDescent="0.25">
      <c r="A260" s="74" t="s">
        <v>691</v>
      </c>
      <c r="B260" s="74" t="s">
        <v>692</v>
      </c>
      <c r="C260" s="76" t="s">
        <v>163</v>
      </c>
      <c r="D260" s="74" t="s">
        <v>909</v>
      </c>
      <c r="E260" s="74" t="s">
        <v>283</v>
      </c>
    </row>
    <row r="261" spans="1:5" x14ac:dyDescent="0.25">
      <c r="A261" s="74" t="s">
        <v>693</v>
      </c>
      <c r="B261" s="74" t="s">
        <v>694</v>
      </c>
      <c r="C261" s="76" t="s">
        <v>695</v>
      </c>
      <c r="D261" s="74" t="s">
        <v>909</v>
      </c>
      <c r="E261" s="74" t="s">
        <v>283</v>
      </c>
    </row>
    <row r="262" spans="1:5" x14ac:dyDescent="0.25">
      <c r="A262" s="74" t="s">
        <v>696</v>
      </c>
      <c r="B262" s="74" t="s">
        <v>697</v>
      </c>
      <c r="C262" s="76" t="s">
        <v>695</v>
      </c>
      <c r="D262" s="78" t="s">
        <v>200</v>
      </c>
      <c r="E262" s="74" t="s">
        <v>283</v>
      </c>
    </row>
    <row r="263" spans="1:5" x14ac:dyDescent="0.25">
      <c r="A263" s="74" t="s">
        <v>698</v>
      </c>
      <c r="B263" s="74" t="s">
        <v>699</v>
      </c>
      <c r="C263" s="76" t="s">
        <v>163</v>
      </c>
      <c r="D263" s="78" t="s">
        <v>200</v>
      </c>
      <c r="E263" s="74" t="s">
        <v>283</v>
      </c>
    </row>
    <row r="264" spans="1:5" x14ac:dyDescent="0.25">
      <c r="A264" s="74" t="s">
        <v>700</v>
      </c>
      <c r="B264" s="74" t="s">
        <v>701</v>
      </c>
      <c r="C264" s="76" t="s">
        <v>163</v>
      </c>
      <c r="D264" s="78" t="s">
        <v>200</v>
      </c>
      <c r="E264" s="74" t="s">
        <v>283</v>
      </c>
    </row>
    <row r="265" spans="1:5" x14ac:dyDescent="0.25">
      <c r="A265" s="74" t="s">
        <v>702</v>
      </c>
      <c r="B265" s="74" t="s">
        <v>703</v>
      </c>
      <c r="C265" s="76" t="s">
        <v>163</v>
      </c>
      <c r="D265" s="78" t="s">
        <v>200</v>
      </c>
      <c r="E265" s="74" t="s">
        <v>283</v>
      </c>
    </row>
    <row r="266" spans="1:5" x14ac:dyDescent="0.25">
      <c r="A266" s="74" t="s">
        <v>704</v>
      </c>
      <c r="B266" s="74" t="s">
        <v>705</v>
      </c>
      <c r="C266" s="76" t="s">
        <v>163</v>
      </c>
      <c r="D266" s="74" t="s">
        <v>909</v>
      </c>
      <c r="E266" s="74" t="s">
        <v>283</v>
      </c>
    </row>
    <row r="267" spans="1:5" x14ac:dyDescent="0.25">
      <c r="A267" s="74" t="s">
        <v>706</v>
      </c>
      <c r="B267" s="74" t="s">
        <v>707</v>
      </c>
      <c r="C267" s="76" t="s">
        <v>163</v>
      </c>
      <c r="D267" s="78" t="s">
        <v>200</v>
      </c>
      <c r="E267" s="74" t="s">
        <v>283</v>
      </c>
    </row>
    <row r="268" spans="1:5" x14ac:dyDescent="0.25">
      <c r="A268" s="74" t="s">
        <v>708</v>
      </c>
      <c r="B268" s="74" t="s">
        <v>709</v>
      </c>
      <c r="C268" s="76" t="s">
        <v>163</v>
      </c>
      <c r="D268" s="78" t="s">
        <v>200</v>
      </c>
      <c r="E268" s="74" t="s">
        <v>283</v>
      </c>
    </row>
    <row r="269" spans="1:5" x14ac:dyDescent="0.25">
      <c r="A269" s="74" t="s">
        <v>710</v>
      </c>
      <c r="B269" s="74" t="s">
        <v>711</v>
      </c>
      <c r="C269" s="76" t="s">
        <v>163</v>
      </c>
      <c r="D269" s="78" t="s">
        <v>200</v>
      </c>
      <c r="E269" s="74" t="s">
        <v>283</v>
      </c>
    </row>
    <row r="270" spans="1:5" x14ac:dyDescent="0.25">
      <c r="A270" s="74" t="s">
        <v>712</v>
      </c>
      <c r="B270" s="74" t="s">
        <v>713</v>
      </c>
      <c r="C270" s="76" t="s">
        <v>163</v>
      </c>
      <c r="D270" s="74" t="s">
        <v>909</v>
      </c>
      <c r="E270" s="74" t="s">
        <v>283</v>
      </c>
    </row>
    <row r="271" spans="1:5" x14ac:dyDescent="0.25">
      <c r="A271" s="74" t="s">
        <v>714</v>
      </c>
      <c r="B271" s="74" t="s">
        <v>715</v>
      </c>
      <c r="C271" s="76" t="s">
        <v>163</v>
      </c>
      <c r="D271" s="74" t="s">
        <v>200</v>
      </c>
      <c r="E271" s="74" t="s">
        <v>283</v>
      </c>
    </row>
    <row r="272" spans="1:5" x14ac:dyDescent="0.25">
      <c r="A272" s="74" t="s">
        <v>716</v>
      </c>
      <c r="B272" s="74" t="s">
        <v>717</v>
      </c>
      <c r="C272" s="76" t="s">
        <v>163</v>
      </c>
      <c r="D272" s="74" t="s">
        <v>296</v>
      </c>
      <c r="E272" s="74" t="s">
        <v>283</v>
      </c>
    </row>
    <row r="273" spans="1:5" x14ac:dyDescent="0.25">
      <c r="A273" s="74" t="s">
        <v>718</v>
      </c>
      <c r="B273" s="74" t="s">
        <v>719</v>
      </c>
      <c r="C273" s="76" t="s">
        <v>163</v>
      </c>
      <c r="D273" s="74" t="s">
        <v>909</v>
      </c>
      <c r="E273" s="74" t="s">
        <v>283</v>
      </c>
    </row>
    <row r="274" spans="1:5" x14ac:dyDescent="0.25">
      <c r="A274" s="74" t="s">
        <v>720</v>
      </c>
      <c r="B274" s="74" t="s">
        <v>721</v>
      </c>
      <c r="C274" s="76" t="s">
        <v>163</v>
      </c>
      <c r="D274" s="74" t="s">
        <v>909</v>
      </c>
      <c r="E274" s="74" t="s">
        <v>283</v>
      </c>
    </row>
    <row r="275" spans="1:5" x14ac:dyDescent="0.25">
      <c r="A275" s="74" t="s">
        <v>722</v>
      </c>
      <c r="B275" s="74" t="s">
        <v>723</v>
      </c>
      <c r="C275" s="74" t="s">
        <v>430</v>
      </c>
      <c r="D275" s="74" t="s">
        <v>909</v>
      </c>
      <c r="E275" s="74" t="s">
        <v>283</v>
      </c>
    </row>
    <row r="276" spans="1:5" x14ac:dyDescent="0.25">
      <c r="A276" s="74" t="s">
        <v>724</v>
      </c>
      <c r="B276" s="74" t="s">
        <v>725</v>
      </c>
      <c r="C276" s="74" t="s">
        <v>430</v>
      </c>
      <c r="D276" s="74" t="s">
        <v>909</v>
      </c>
      <c r="E276" s="74" t="s">
        <v>283</v>
      </c>
    </row>
    <row r="277" spans="1:5" x14ac:dyDescent="0.25">
      <c r="A277" s="74" t="s">
        <v>726</v>
      </c>
      <c r="B277" s="74" t="s">
        <v>727</v>
      </c>
      <c r="C277" s="85" t="s">
        <v>163</v>
      </c>
      <c r="D277" s="74" t="s">
        <v>909</v>
      </c>
      <c r="E277" s="79" t="s">
        <v>299</v>
      </c>
    </row>
    <row r="278" spans="1:5" x14ac:dyDescent="0.25">
      <c r="A278" s="74" t="s">
        <v>728</v>
      </c>
      <c r="B278" s="74" t="s">
        <v>729</v>
      </c>
      <c r="C278" s="85" t="s">
        <v>163</v>
      </c>
      <c r="D278" s="74" t="s">
        <v>909</v>
      </c>
      <c r="E278" s="79" t="s">
        <v>283</v>
      </c>
    </row>
    <row r="279" spans="1:5" x14ac:dyDescent="0.25">
      <c r="A279" s="74" t="s">
        <v>730</v>
      </c>
      <c r="B279" s="74" t="s">
        <v>731</v>
      </c>
      <c r="C279" s="85" t="s">
        <v>163</v>
      </c>
      <c r="D279" s="74" t="s">
        <v>909</v>
      </c>
      <c r="E279" s="79" t="s">
        <v>283</v>
      </c>
    </row>
    <row r="280" spans="1:5" x14ac:dyDescent="0.25">
      <c r="A280" s="74" t="s">
        <v>732</v>
      </c>
      <c r="B280" s="74" t="s">
        <v>733</v>
      </c>
      <c r="C280" s="85" t="s">
        <v>163</v>
      </c>
      <c r="D280" s="74" t="s">
        <v>909</v>
      </c>
      <c r="E280" s="79" t="s">
        <v>280</v>
      </c>
    </row>
    <row r="281" spans="1:5" x14ac:dyDescent="0.25">
      <c r="A281" s="74" t="s">
        <v>734</v>
      </c>
      <c r="B281" s="74" t="s">
        <v>735</v>
      </c>
      <c r="C281" s="85" t="s">
        <v>163</v>
      </c>
      <c r="D281" s="74" t="s">
        <v>909</v>
      </c>
      <c r="E281" s="79" t="s">
        <v>283</v>
      </c>
    </row>
    <row r="282" spans="1:5" x14ac:dyDescent="0.25">
      <c r="A282" s="74" t="s">
        <v>736</v>
      </c>
      <c r="B282" s="74" t="s">
        <v>737</v>
      </c>
      <c r="C282" s="85" t="s">
        <v>163</v>
      </c>
      <c r="D282" s="74" t="s">
        <v>909</v>
      </c>
      <c r="E282" s="79" t="s">
        <v>283</v>
      </c>
    </row>
    <row r="283" spans="1:5" x14ac:dyDescent="0.25">
      <c r="A283" s="79" t="s">
        <v>738</v>
      </c>
      <c r="B283" s="79" t="s">
        <v>739</v>
      </c>
      <c r="C283" s="85" t="s">
        <v>163</v>
      </c>
      <c r="D283" s="79" t="s">
        <v>296</v>
      </c>
      <c r="E283" s="79" t="s">
        <v>283</v>
      </c>
    </row>
    <row r="284" spans="1:5" x14ac:dyDescent="0.25">
      <c r="A284" s="74" t="s">
        <v>740</v>
      </c>
      <c r="B284" s="74" t="s">
        <v>741</v>
      </c>
      <c r="C284" s="85" t="s">
        <v>163</v>
      </c>
      <c r="D284" s="74" t="s">
        <v>909</v>
      </c>
      <c r="E284" s="79" t="s">
        <v>283</v>
      </c>
    </row>
    <row r="285" spans="1:5" x14ac:dyDescent="0.25">
      <c r="A285" s="79" t="s">
        <v>742</v>
      </c>
      <c r="B285" s="74" t="s">
        <v>743</v>
      </c>
      <c r="C285" s="79" t="s">
        <v>430</v>
      </c>
      <c r="D285" s="80" t="s">
        <v>200</v>
      </c>
      <c r="E285" s="79" t="s">
        <v>283</v>
      </c>
    </row>
    <row r="286" spans="1:5" x14ac:dyDescent="0.25">
      <c r="A286" s="74" t="s">
        <v>744</v>
      </c>
      <c r="B286" s="74" t="s">
        <v>745</v>
      </c>
      <c r="C286" s="76" t="s">
        <v>163</v>
      </c>
      <c r="D286" s="74" t="s">
        <v>909</v>
      </c>
      <c r="E286" s="74" t="s">
        <v>192</v>
      </c>
    </row>
    <row r="287" spans="1:5" x14ac:dyDescent="0.25">
      <c r="A287" s="74" t="s">
        <v>746</v>
      </c>
      <c r="B287" s="74" t="s">
        <v>747</v>
      </c>
      <c r="C287" s="76" t="s">
        <v>163</v>
      </c>
      <c r="D287" s="74" t="s">
        <v>748</v>
      </c>
      <c r="E287" s="74" t="s">
        <v>749</v>
      </c>
    </row>
    <row r="288" spans="1:5" x14ac:dyDescent="0.25">
      <c r="A288" s="74" t="s">
        <v>750</v>
      </c>
      <c r="B288" s="74" t="s">
        <v>751</v>
      </c>
      <c r="C288" s="76" t="s">
        <v>163</v>
      </c>
      <c r="D288" s="74" t="s">
        <v>909</v>
      </c>
      <c r="E288" s="74" t="s">
        <v>192</v>
      </c>
    </row>
    <row r="289" spans="1:5" x14ac:dyDescent="0.25">
      <c r="A289" s="74" t="s">
        <v>588</v>
      </c>
      <c r="B289" s="74" t="s">
        <v>752</v>
      </c>
      <c r="C289" s="76" t="s">
        <v>163</v>
      </c>
      <c r="D289" s="74" t="s">
        <v>909</v>
      </c>
      <c r="E289" s="74" t="s">
        <v>197</v>
      </c>
    </row>
    <row r="290" spans="1:5" x14ac:dyDescent="0.25">
      <c r="A290" s="74" t="s">
        <v>753</v>
      </c>
      <c r="B290" s="74" t="s">
        <v>754</v>
      </c>
      <c r="C290" s="74" t="s">
        <v>163</v>
      </c>
      <c r="D290" s="74" t="s">
        <v>909</v>
      </c>
      <c r="E290" s="86" t="s">
        <v>189</v>
      </c>
    </row>
    <row r="291" spans="1:5" x14ac:dyDescent="0.25">
      <c r="A291" s="74" t="s">
        <v>755</v>
      </c>
      <c r="B291" s="74" t="s">
        <v>756</v>
      </c>
      <c r="C291" s="74" t="s">
        <v>163</v>
      </c>
      <c r="D291" s="74" t="s">
        <v>909</v>
      </c>
      <c r="E291" s="86" t="s">
        <v>197</v>
      </c>
    </row>
    <row r="292" spans="1:5" x14ac:dyDescent="0.25">
      <c r="A292" s="74" t="s">
        <v>757</v>
      </c>
      <c r="B292" s="74" t="s">
        <v>758</v>
      </c>
      <c r="C292" s="74" t="s">
        <v>163</v>
      </c>
      <c r="D292" s="74" t="s">
        <v>909</v>
      </c>
      <c r="E292" s="86" t="s">
        <v>192</v>
      </c>
    </row>
    <row r="293" spans="1:5" x14ac:dyDescent="0.25">
      <c r="A293" s="74" t="s">
        <v>759</v>
      </c>
      <c r="B293" s="74" t="s">
        <v>760</v>
      </c>
      <c r="C293" s="76" t="s">
        <v>163</v>
      </c>
      <c r="D293" s="74" t="s">
        <v>909</v>
      </c>
      <c r="E293" s="74" t="s">
        <v>192</v>
      </c>
    </row>
    <row r="294" spans="1:5" x14ac:dyDescent="0.25">
      <c r="A294" s="74" t="s">
        <v>761</v>
      </c>
      <c r="B294" s="74" t="s">
        <v>762</v>
      </c>
      <c r="C294" s="76" t="s">
        <v>163</v>
      </c>
      <c r="D294" s="74" t="s">
        <v>909</v>
      </c>
      <c r="E294" s="74" t="s">
        <v>192</v>
      </c>
    </row>
    <row r="295" spans="1:5" x14ac:dyDescent="0.25">
      <c r="A295" s="74" t="s">
        <v>763</v>
      </c>
      <c r="B295" s="74" t="s">
        <v>764</v>
      </c>
      <c r="C295" s="76" t="s">
        <v>163</v>
      </c>
      <c r="D295" s="74" t="s">
        <v>909</v>
      </c>
      <c r="E295" s="74" t="s">
        <v>192</v>
      </c>
    </row>
    <row r="296" spans="1:5" x14ac:dyDescent="0.25">
      <c r="A296" s="74" t="s">
        <v>765</v>
      </c>
      <c r="B296" s="74" t="s">
        <v>766</v>
      </c>
      <c r="C296" s="76" t="s">
        <v>163</v>
      </c>
      <c r="D296" s="78" t="s">
        <v>618</v>
      </c>
      <c r="E296" s="74" t="s">
        <v>192</v>
      </c>
    </row>
    <row r="297" spans="1:5" x14ac:dyDescent="0.25">
      <c r="A297" s="74" t="s">
        <v>767</v>
      </c>
      <c r="B297" s="74" t="s">
        <v>768</v>
      </c>
      <c r="C297" s="76" t="s">
        <v>163</v>
      </c>
      <c r="D297" s="78" t="s">
        <v>618</v>
      </c>
      <c r="E297" s="74" t="s">
        <v>192</v>
      </c>
    </row>
    <row r="298" spans="1:5" x14ac:dyDescent="0.25">
      <c r="A298" s="74" t="s">
        <v>769</v>
      </c>
      <c r="B298" s="74" t="s">
        <v>770</v>
      </c>
      <c r="C298" s="76" t="s">
        <v>163</v>
      </c>
      <c r="D298" s="78" t="s">
        <v>618</v>
      </c>
      <c r="E298" s="74" t="s">
        <v>192</v>
      </c>
    </row>
    <row r="299" spans="1:5" x14ac:dyDescent="0.25">
      <c r="A299" s="74" t="s">
        <v>771</v>
      </c>
      <c r="B299" s="74" t="s">
        <v>772</v>
      </c>
      <c r="C299" s="76" t="s">
        <v>430</v>
      </c>
      <c r="D299" s="78" t="s">
        <v>618</v>
      </c>
      <c r="E299" s="74" t="s">
        <v>192</v>
      </c>
    </row>
    <row r="300" spans="1:5" x14ac:dyDescent="0.25">
      <c r="A300" s="74" t="s">
        <v>773</v>
      </c>
      <c r="B300" s="74" t="s">
        <v>774</v>
      </c>
      <c r="C300" s="74" t="s">
        <v>430</v>
      </c>
      <c r="D300" s="74" t="s">
        <v>909</v>
      </c>
      <c r="E300" s="74" t="s">
        <v>192</v>
      </c>
    </row>
    <row r="301" spans="1:5" x14ac:dyDescent="0.25">
      <c r="A301" s="74" t="s">
        <v>775</v>
      </c>
      <c r="B301" s="74" t="s">
        <v>776</v>
      </c>
      <c r="C301" s="74" t="s">
        <v>430</v>
      </c>
      <c r="D301" s="74" t="s">
        <v>909</v>
      </c>
      <c r="E301" s="74" t="s">
        <v>192</v>
      </c>
    </row>
    <row r="302" spans="1:5" x14ac:dyDescent="0.25">
      <c r="A302" s="74" t="s">
        <v>777</v>
      </c>
      <c r="B302" s="74" t="s">
        <v>778</v>
      </c>
      <c r="C302" s="74" t="s">
        <v>430</v>
      </c>
      <c r="D302" s="74" t="s">
        <v>909</v>
      </c>
      <c r="E302" s="74" t="s">
        <v>192</v>
      </c>
    </row>
    <row r="303" spans="1:5" x14ac:dyDescent="0.25">
      <c r="A303" s="74" t="s">
        <v>779</v>
      </c>
      <c r="B303" s="74" t="s">
        <v>780</v>
      </c>
      <c r="C303" s="74" t="s">
        <v>430</v>
      </c>
      <c r="D303" s="74" t="s">
        <v>909</v>
      </c>
      <c r="E303" s="74" t="s">
        <v>192</v>
      </c>
    </row>
    <row r="304" spans="1:5" x14ac:dyDescent="0.25">
      <c r="A304" s="74" t="s">
        <v>781</v>
      </c>
      <c r="B304" s="74" t="s">
        <v>782</v>
      </c>
      <c r="C304" s="74" t="s">
        <v>430</v>
      </c>
      <c r="D304" s="74" t="s">
        <v>909</v>
      </c>
      <c r="E304" s="74" t="s">
        <v>192</v>
      </c>
    </row>
    <row r="305" spans="1:5" x14ac:dyDescent="0.25">
      <c r="A305" s="74" t="s">
        <v>783</v>
      </c>
      <c r="B305" s="74" t="s">
        <v>784</v>
      </c>
      <c r="C305" s="74" t="s">
        <v>430</v>
      </c>
      <c r="D305" s="74" t="s">
        <v>909</v>
      </c>
      <c r="E305" s="74" t="s">
        <v>192</v>
      </c>
    </row>
    <row r="306" spans="1:5" x14ac:dyDescent="0.25">
      <c r="A306" s="79" t="s">
        <v>785</v>
      </c>
      <c r="B306" s="79" t="s">
        <v>786</v>
      </c>
      <c r="C306" s="79" t="s">
        <v>430</v>
      </c>
      <c r="D306" s="80" t="s">
        <v>200</v>
      </c>
      <c r="E306" s="79" t="s">
        <v>283</v>
      </c>
    </row>
    <row r="307" spans="1:5" x14ac:dyDescent="0.25">
      <c r="A307" s="79" t="s">
        <v>787</v>
      </c>
      <c r="B307" s="79" t="s">
        <v>788</v>
      </c>
      <c r="C307" s="79" t="s">
        <v>430</v>
      </c>
      <c r="D307" s="80" t="s">
        <v>200</v>
      </c>
      <c r="E307" s="79" t="s">
        <v>283</v>
      </c>
    </row>
    <row r="308" spans="1:5" x14ac:dyDescent="0.25">
      <c r="A308" s="79" t="s">
        <v>789</v>
      </c>
      <c r="B308" s="79" t="s">
        <v>790</v>
      </c>
      <c r="C308" s="79" t="s">
        <v>430</v>
      </c>
      <c r="D308" s="74" t="s">
        <v>909</v>
      </c>
      <c r="E308" s="79" t="s">
        <v>283</v>
      </c>
    </row>
    <row r="309" spans="1:5" x14ac:dyDescent="0.25">
      <c r="A309" s="79" t="s">
        <v>791</v>
      </c>
      <c r="B309" s="79" t="s">
        <v>792</v>
      </c>
      <c r="C309" s="79" t="s">
        <v>430</v>
      </c>
      <c r="D309" s="79" t="s">
        <v>296</v>
      </c>
      <c r="E309" s="79" t="s">
        <v>283</v>
      </c>
    </row>
    <row r="310" spans="1:5" x14ac:dyDescent="0.25">
      <c r="A310" s="79" t="s">
        <v>793</v>
      </c>
      <c r="B310" s="79" t="s">
        <v>794</v>
      </c>
      <c r="C310" s="79" t="s">
        <v>430</v>
      </c>
      <c r="D310" s="80" t="s">
        <v>200</v>
      </c>
      <c r="E310" s="79" t="s">
        <v>283</v>
      </c>
    </row>
    <row r="311" spans="1:5" x14ac:dyDescent="0.25">
      <c r="A311" s="79" t="s">
        <v>795</v>
      </c>
      <c r="B311" s="79" t="s">
        <v>796</v>
      </c>
      <c r="C311" s="79" t="s">
        <v>430</v>
      </c>
      <c r="D311" s="74" t="s">
        <v>909</v>
      </c>
      <c r="E311" s="79" t="s">
        <v>283</v>
      </c>
    </row>
    <row r="312" spans="1:5" x14ac:dyDescent="0.25">
      <c r="A312" s="74" t="s">
        <v>797</v>
      </c>
      <c r="B312" s="74" t="s">
        <v>798</v>
      </c>
      <c r="C312" s="74" t="s">
        <v>430</v>
      </c>
      <c r="D312" s="74" t="s">
        <v>909</v>
      </c>
      <c r="E312" s="74" t="s">
        <v>192</v>
      </c>
    </row>
    <row r="313" spans="1:5" x14ac:dyDescent="0.25">
      <c r="A313" s="74" t="s">
        <v>799</v>
      </c>
      <c r="B313" s="74" t="s">
        <v>800</v>
      </c>
      <c r="C313" s="74" t="s">
        <v>163</v>
      </c>
      <c r="D313" s="78" t="s">
        <v>618</v>
      </c>
      <c r="E313" s="74" t="s">
        <v>192</v>
      </c>
    </row>
    <row r="314" spans="1:5" x14ac:dyDescent="0.25">
      <c r="A314" s="74" t="s">
        <v>801</v>
      </c>
      <c r="B314" s="74" t="s">
        <v>802</v>
      </c>
      <c r="C314" s="74" t="s">
        <v>430</v>
      </c>
      <c r="D314" s="74" t="s">
        <v>909</v>
      </c>
      <c r="E314" s="74" t="s">
        <v>192</v>
      </c>
    </row>
    <row r="315" spans="1:5" x14ac:dyDescent="0.25">
      <c r="A315" s="74" t="s">
        <v>803</v>
      </c>
      <c r="B315" s="74" t="s">
        <v>804</v>
      </c>
      <c r="C315" s="74" t="s">
        <v>430</v>
      </c>
      <c r="D315" s="74" t="s">
        <v>909</v>
      </c>
      <c r="E315" s="74" t="s">
        <v>805</v>
      </c>
    </row>
    <row r="316" spans="1:5" x14ac:dyDescent="0.25">
      <c r="A316" s="74" t="s">
        <v>724</v>
      </c>
      <c r="B316" s="74" t="s">
        <v>806</v>
      </c>
      <c r="C316" s="74" t="s">
        <v>430</v>
      </c>
      <c r="D316" s="74" t="s">
        <v>909</v>
      </c>
      <c r="E316" s="74" t="s">
        <v>192</v>
      </c>
    </row>
    <row r="317" spans="1:5" x14ac:dyDescent="0.25">
      <c r="A317" s="74" t="s">
        <v>807</v>
      </c>
      <c r="B317" s="74" t="s">
        <v>808</v>
      </c>
      <c r="C317" s="74" t="s">
        <v>430</v>
      </c>
      <c r="D317" s="74" t="s">
        <v>909</v>
      </c>
      <c r="E317" s="74" t="s">
        <v>283</v>
      </c>
    </row>
    <row r="318" spans="1:5" x14ac:dyDescent="0.25">
      <c r="A318" s="74" t="s">
        <v>809</v>
      </c>
      <c r="B318" s="74" t="s">
        <v>810</v>
      </c>
      <c r="C318" s="74" t="s">
        <v>430</v>
      </c>
      <c r="D318" s="74" t="s">
        <v>909</v>
      </c>
      <c r="E318" s="74" t="s">
        <v>283</v>
      </c>
    </row>
    <row r="319" spans="1:5" x14ac:dyDescent="0.25">
      <c r="A319" s="74" t="s">
        <v>811</v>
      </c>
      <c r="B319" s="74" t="s">
        <v>812</v>
      </c>
      <c r="C319" s="74" t="s">
        <v>430</v>
      </c>
      <c r="D319" s="74" t="s">
        <v>909</v>
      </c>
      <c r="E319" s="74" t="s">
        <v>283</v>
      </c>
    </row>
    <row r="320" spans="1:5" x14ac:dyDescent="0.25">
      <c r="A320" s="74" t="s">
        <v>813</v>
      </c>
      <c r="B320" s="74" t="s">
        <v>814</v>
      </c>
      <c r="C320" s="74" t="s">
        <v>430</v>
      </c>
      <c r="D320" s="74" t="s">
        <v>909</v>
      </c>
      <c r="E320" s="74" t="s">
        <v>283</v>
      </c>
    </row>
    <row r="321" spans="1:5" x14ac:dyDescent="0.25">
      <c r="A321" s="74" t="s">
        <v>815</v>
      </c>
      <c r="B321" s="74" t="s">
        <v>816</v>
      </c>
      <c r="C321" s="74" t="s">
        <v>430</v>
      </c>
      <c r="D321" s="74" t="s">
        <v>200</v>
      </c>
      <c r="E321" s="74" t="s">
        <v>283</v>
      </c>
    </row>
    <row r="322" spans="1:5" x14ac:dyDescent="0.25">
      <c r="A322" s="74" t="s">
        <v>817</v>
      </c>
      <c r="B322" s="74" t="s">
        <v>818</v>
      </c>
      <c r="C322" s="74" t="s">
        <v>430</v>
      </c>
      <c r="D322" s="74" t="s">
        <v>909</v>
      </c>
      <c r="E322" s="74" t="s">
        <v>283</v>
      </c>
    </row>
    <row r="323" spans="1:5" x14ac:dyDescent="0.25">
      <c r="A323" s="87" t="s">
        <v>819</v>
      </c>
      <c r="B323" s="87" t="s">
        <v>820</v>
      </c>
      <c r="C323" s="88" t="s">
        <v>430</v>
      </c>
      <c r="D323" s="74" t="s">
        <v>909</v>
      </c>
      <c r="E323" s="88" t="s">
        <v>283</v>
      </c>
    </row>
    <row r="324" spans="1:5" x14ac:dyDescent="0.25">
      <c r="A324" s="74" t="s">
        <v>821</v>
      </c>
      <c r="B324" s="74" t="s">
        <v>822</v>
      </c>
      <c r="C324" s="79" t="s">
        <v>430</v>
      </c>
      <c r="D324" s="74" t="s">
        <v>909</v>
      </c>
      <c r="E324" s="79" t="s">
        <v>283</v>
      </c>
    </row>
    <row r="325" spans="1:5" x14ac:dyDescent="0.25">
      <c r="A325" s="74" t="s">
        <v>823</v>
      </c>
      <c r="B325" s="74" t="s">
        <v>824</v>
      </c>
      <c r="C325" s="76" t="s">
        <v>430</v>
      </c>
      <c r="D325" s="74" t="s">
        <v>200</v>
      </c>
      <c r="E325" s="74" t="s">
        <v>283</v>
      </c>
    </row>
    <row r="326" spans="1:5" x14ac:dyDescent="0.25">
      <c r="A326" s="74" t="s">
        <v>825</v>
      </c>
      <c r="B326" s="74" t="s">
        <v>826</v>
      </c>
      <c r="C326" s="76" t="s">
        <v>430</v>
      </c>
      <c r="D326" s="74" t="s">
        <v>909</v>
      </c>
      <c r="E326" s="74" t="s">
        <v>283</v>
      </c>
    </row>
    <row r="327" spans="1:5" x14ac:dyDescent="0.25">
      <c r="A327" s="74" t="s">
        <v>827</v>
      </c>
      <c r="B327" s="74" t="s">
        <v>828</v>
      </c>
      <c r="C327" s="76" t="s">
        <v>430</v>
      </c>
      <c r="D327" s="74" t="s">
        <v>909</v>
      </c>
      <c r="E327" s="74" t="s">
        <v>283</v>
      </c>
    </row>
    <row r="328" spans="1:5" x14ac:dyDescent="0.25">
      <c r="A328" s="74" t="s">
        <v>829</v>
      </c>
      <c r="B328" s="74" t="s">
        <v>830</v>
      </c>
      <c r="C328" s="76" t="s">
        <v>430</v>
      </c>
      <c r="D328" s="74" t="s">
        <v>618</v>
      </c>
      <c r="E328" s="74" t="s">
        <v>192</v>
      </c>
    </row>
    <row r="329" spans="1:5" x14ac:dyDescent="0.25">
      <c r="A329" s="74" t="s">
        <v>831</v>
      </c>
      <c r="B329" s="74" t="s">
        <v>832</v>
      </c>
      <c r="C329" s="76" t="s">
        <v>430</v>
      </c>
      <c r="D329" s="74" t="s">
        <v>618</v>
      </c>
      <c r="E329" s="74" t="s">
        <v>192</v>
      </c>
    </row>
    <row r="330" spans="1:5" x14ac:dyDescent="0.25">
      <c r="A330" s="74" t="s">
        <v>833</v>
      </c>
      <c r="B330" s="74" t="s">
        <v>834</v>
      </c>
      <c r="C330" s="74" t="s">
        <v>437</v>
      </c>
      <c r="D330" s="74" t="s">
        <v>909</v>
      </c>
      <c r="E330" s="74" t="s">
        <v>192</v>
      </c>
    </row>
    <row r="331" spans="1:5" x14ac:dyDescent="0.25">
      <c r="A331" s="74" t="s">
        <v>835</v>
      </c>
      <c r="B331" s="74" t="s">
        <v>836</v>
      </c>
      <c r="C331" s="74" t="s">
        <v>437</v>
      </c>
      <c r="D331" s="74" t="s">
        <v>909</v>
      </c>
      <c r="E331" s="74" t="s">
        <v>837</v>
      </c>
    </row>
    <row r="332" spans="1:5" x14ac:dyDescent="0.25">
      <c r="A332" s="74" t="s">
        <v>838</v>
      </c>
      <c r="B332" s="74" t="s">
        <v>839</v>
      </c>
      <c r="C332" s="74" t="s">
        <v>437</v>
      </c>
      <c r="D332" s="74" t="s">
        <v>909</v>
      </c>
      <c r="E332" s="74" t="s">
        <v>192</v>
      </c>
    </row>
    <row r="333" spans="1:5" x14ac:dyDescent="0.25">
      <c r="A333" s="74" t="s">
        <v>840</v>
      </c>
      <c r="B333" s="74" t="s">
        <v>841</v>
      </c>
      <c r="C333" s="74" t="s">
        <v>437</v>
      </c>
      <c r="D333" s="74" t="s">
        <v>909</v>
      </c>
      <c r="E333" s="74" t="s">
        <v>192</v>
      </c>
    </row>
    <row r="334" spans="1:5" x14ac:dyDescent="0.25">
      <c r="A334" s="74" t="s">
        <v>842</v>
      </c>
      <c r="B334" s="74" t="s">
        <v>843</v>
      </c>
      <c r="C334" s="74" t="s">
        <v>437</v>
      </c>
      <c r="D334" s="74" t="s">
        <v>909</v>
      </c>
      <c r="E334" s="74" t="s">
        <v>197</v>
      </c>
    </row>
    <row r="335" spans="1:5" x14ac:dyDescent="0.25">
      <c r="A335" s="74" t="s">
        <v>844</v>
      </c>
      <c r="B335" s="74" t="s">
        <v>845</v>
      </c>
      <c r="C335" s="74" t="s">
        <v>437</v>
      </c>
      <c r="D335" s="74" t="s">
        <v>909</v>
      </c>
      <c r="E335" s="74" t="s">
        <v>192</v>
      </c>
    </row>
    <row r="336" spans="1:5" x14ac:dyDescent="0.25">
      <c r="A336" s="74" t="s">
        <v>846</v>
      </c>
      <c r="B336" s="74" t="s">
        <v>847</v>
      </c>
      <c r="C336" s="74" t="s">
        <v>437</v>
      </c>
      <c r="D336" s="74" t="s">
        <v>909</v>
      </c>
      <c r="E336" s="74" t="s">
        <v>192</v>
      </c>
    </row>
    <row r="337" spans="1:5" x14ac:dyDescent="0.25">
      <c r="A337" s="74" t="s">
        <v>848</v>
      </c>
      <c r="B337" s="74" t="s">
        <v>849</v>
      </c>
      <c r="C337" s="79" t="s">
        <v>437</v>
      </c>
      <c r="D337" s="74" t="s">
        <v>909</v>
      </c>
      <c r="E337" s="79" t="s">
        <v>299</v>
      </c>
    </row>
    <row r="338" spans="1:5" x14ac:dyDescent="0.25">
      <c r="A338" s="74" t="s">
        <v>850</v>
      </c>
      <c r="B338" s="74" t="s">
        <v>851</v>
      </c>
      <c r="C338" s="79" t="s">
        <v>437</v>
      </c>
      <c r="D338" s="74" t="s">
        <v>909</v>
      </c>
      <c r="E338" s="79" t="s">
        <v>283</v>
      </c>
    </row>
    <row r="339" spans="1:5" x14ac:dyDescent="0.25">
      <c r="A339" s="74" t="s">
        <v>852</v>
      </c>
      <c r="B339" s="74" t="s">
        <v>853</v>
      </c>
      <c r="C339" s="79" t="s">
        <v>437</v>
      </c>
      <c r="D339" s="74" t="s">
        <v>909</v>
      </c>
      <c r="E339" s="79" t="s">
        <v>283</v>
      </c>
    </row>
    <row r="340" spans="1:5" x14ac:dyDescent="0.25">
      <c r="A340" s="79" t="s">
        <v>854</v>
      </c>
      <c r="B340" s="79" t="s">
        <v>855</v>
      </c>
      <c r="C340" s="79" t="s">
        <v>437</v>
      </c>
      <c r="D340" s="80" t="s">
        <v>200</v>
      </c>
      <c r="E340" s="79" t="s">
        <v>283</v>
      </c>
    </row>
    <row r="341" spans="1:5" x14ac:dyDescent="0.25">
      <c r="A341" s="74" t="s">
        <v>856</v>
      </c>
      <c r="B341" s="74" t="s">
        <v>857</v>
      </c>
      <c r="C341" s="79" t="s">
        <v>437</v>
      </c>
      <c r="D341" s="74" t="s">
        <v>909</v>
      </c>
      <c r="E341" s="79" t="s">
        <v>280</v>
      </c>
    </row>
    <row r="342" spans="1:5" x14ac:dyDescent="0.25">
      <c r="A342" s="74" t="s">
        <v>858</v>
      </c>
      <c r="B342" s="74" t="s">
        <v>859</v>
      </c>
      <c r="C342" s="79" t="s">
        <v>437</v>
      </c>
      <c r="D342" s="74" t="s">
        <v>909</v>
      </c>
      <c r="E342" s="79" t="s">
        <v>283</v>
      </c>
    </row>
    <row r="343" spans="1:5" x14ac:dyDescent="0.25">
      <c r="A343" s="74" t="s">
        <v>860</v>
      </c>
      <c r="B343" s="74" t="s">
        <v>861</v>
      </c>
      <c r="C343" s="79" t="s">
        <v>437</v>
      </c>
      <c r="D343" s="74" t="s">
        <v>909</v>
      </c>
      <c r="E343" s="79" t="s">
        <v>299</v>
      </c>
    </row>
    <row r="344" spans="1:5" x14ac:dyDescent="0.25">
      <c r="A344" s="79" t="s">
        <v>862</v>
      </c>
      <c r="B344" s="79" t="s">
        <v>863</v>
      </c>
      <c r="C344" s="79" t="s">
        <v>437</v>
      </c>
      <c r="D344" s="79" t="s">
        <v>618</v>
      </c>
      <c r="E344" s="79" t="s">
        <v>283</v>
      </c>
    </row>
    <row r="345" spans="1:5" x14ac:dyDescent="0.25">
      <c r="A345" s="74" t="s">
        <v>864</v>
      </c>
      <c r="B345" s="74" t="s">
        <v>865</v>
      </c>
      <c r="C345" s="79" t="s">
        <v>437</v>
      </c>
      <c r="D345" s="74" t="s">
        <v>909</v>
      </c>
      <c r="E345" s="79" t="s">
        <v>283</v>
      </c>
    </row>
    <row r="346" spans="1:5" x14ac:dyDescent="0.25">
      <c r="A346" s="74" t="s">
        <v>866</v>
      </c>
      <c r="B346" s="74" t="s">
        <v>867</v>
      </c>
      <c r="C346" s="79" t="s">
        <v>437</v>
      </c>
      <c r="D346" s="74" t="s">
        <v>909</v>
      </c>
      <c r="E346" s="79" t="s">
        <v>283</v>
      </c>
    </row>
    <row r="347" spans="1:5" x14ac:dyDescent="0.25">
      <c r="A347" s="79" t="s">
        <v>868</v>
      </c>
      <c r="B347" s="79" t="s">
        <v>869</v>
      </c>
      <c r="C347" s="79" t="s">
        <v>437</v>
      </c>
      <c r="D347" s="79" t="s">
        <v>748</v>
      </c>
      <c r="E347" s="79" t="s">
        <v>283</v>
      </c>
    </row>
    <row r="348" spans="1:5" x14ac:dyDescent="0.25">
      <c r="A348" s="79" t="s">
        <v>870</v>
      </c>
      <c r="B348" s="79" t="s">
        <v>871</v>
      </c>
      <c r="C348" s="79" t="s">
        <v>437</v>
      </c>
      <c r="D348" s="79" t="s">
        <v>748</v>
      </c>
      <c r="E348" s="79" t="s">
        <v>283</v>
      </c>
    </row>
    <row r="349" spans="1:5" x14ac:dyDescent="0.25">
      <c r="A349" s="74" t="s">
        <v>872</v>
      </c>
      <c r="B349" s="74" t="s">
        <v>873</v>
      </c>
      <c r="C349" s="79" t="s">
        <v>437</v>
      </c>
      <c r="D349" s="74" t="s">
        <v>909</v>
      </c>
      <c r="E349" s="79" t="s">
        <v>283</v>
      </c>
    </row>
    <row r="350" spans="1:5" x14ac:dyDescent="0.25">
      <c r="A350" s="74" t="s">
        <v>874</v>
      </c>
      <c r="B350" s="74" t="s">
        <v>875</v>
      </c>
      <c r="C350" s="79" t="s">
        <v>437</v>
      </c>
      <c r="D350" s="74" t="s">
        <v>909</v>
      </c>
      <c r="E350" s="79" t="s">
        <v>283</v>
      </c>
    </row>
    <row r="351" spans="1:5" x14ac:dyDescent="0.25">
      <c r="A351" s="74" t="s">
        <v>876</v>
      </c>
      <c r="B351" s="74" t="s">
        <v>877</v>
      </c>
      <c r="C351" s="74" t="s">
        <v>437</v>
      </c>
      <c r="D351" s="74" t="s">
        <v>909</v>
      </c>
      <c r="E351" s="74" t="s">
        <v>283</v>
      </c>
    </row>
    <row r="352" spans="1:5" x14ac:dyDescent="0.25">
      <c r="A352" s="74" t="s">
        <v>878</v>
      </c>
      <c r="B352" s="74" t="s">
        <v>879</v>
      </c>
      <c r="C352" s="74" t="s">
        <v>437</v>
      </c>
      <c r="D352" s="74" t="s">
        <v>909</v>
      </c>
      <c r="E352" s="74" t="s">
        <v>283</v>
      </c>
    </row>
    <row r="353" spans="1:5" x14ac:dyDescent="0.25">
      <c r="A353" s="74" t="s">
        <v>880</v>
      </c>
      <c r="B353" s="74" t="s">
        <v>881</v>
      </c>
      <c r="C353" s="74" t="s">
        <v>437</v>
      </c>
      <c r="D353" s="74" t="s">
        <v>909</v>
      </c>
      <c r="E353" s="74" t="s">
        <v>283</v>
      </c>
    </row>
    <row r="354" spans="1:5" x14ac:dyDescent="0.25">
      <c r="A354" s="74" t="s">
        <v>882</v>
      </c>
      <c r="B354" s="74" t="s">
        <v>883</v>
      </c>
      <c r="C354" s="74" t="s">
        <v>437</v>
      </c>
      <c r="D354" s="74" t="s">
        <v>909</v>
      </c>
      <c r="E354" s="74" t="s">
        <v>283</v>
      </c>
    </row>
    <row r="355" spans="1:5" x14ac:dyDescent="0.25">
      <c r="A355" s="74" t="s">
        <v>884</v>
      </c>
      <c r="B355" s="74" t="s">
        <v>885</v>
      </c>
      <c r="C355" s="74" t="s">
        <v>437</v>
      </c>
      <c r="D355" s="74" t="s">
        <v>909</v>
      </c>
      <c r="E355" s="74" t="s">
        <v>283</v>
      </c>
    </row>
    <row r="356" spans="1:5" x14ac:dyDescent="0.25">
      <c r="A356" s="74" t="s">
        <v>886</v>
      </c>
      <c r="B356" s="74" t="s">
        <v>887</v>
      </c>
      <c r="C356" s="74" t="s">
        <v>437</v>
      </c>
      <c r="D356" s="74" t="s">
        <v>909</v>
      </c>
      <c r="E356" s="74" t="s">
        <v>283</v>
      </c>
    </row>
    <row r="357" spans="1:5" x14ac:dyDescent="0.25">
      <c r="A357" s="74" t="s">
        <v>888</v>
      </c>
      <c r="B357" s="74" t="s">
        <v>889</v>
      </c>
      <c r="C357" s="74" t="s">
        <v>437</v>
      </c>
      <c r="D357" s="74" t="s">
        <v>909</v>
      </c>
      <c r="E357" s="74" t="s">
        <v>283</v>
      </c>
    </row>
    <row r="358" spans="1:5" x14ac:dyDescent="0.25">
      <c r="A358" s="74" t="s">
        <v>890</v>
      </c>
      <c r="B358" s="74" t="s">
        <v>891</v>
      </c>
      <c r="C358" s="74" t="s">
        <v>437</v>
      </c>
      <c r="D358" s="74" t="s">
        <v>909</v>
      </c>
      <c r="E358" s="74" t="s">
        <v>283</v>
      </c>
    </row>
    <row r="359" spans="1:5" x14ac:dyDescent="0.25">
      <c r="A359" s="74" t="s">
        <v>435</v>
      </c>
      <c r="B359" s="74" t="s">
        <v>892</v>
      </c>
      <c r="C359" s="74" t="s">
        <v>437</v>
      </c>
      <c r="D359" s="74" t="s">
        <v>909</v>
      </c>
      <c r="E359" s="74" t="s">
        <v>805</v>
      </c>
    </row>
    <row r="360" spans="1:5" x14ac:dyDescent="0.25">
      <c r="A360" s="74" t="s">
        <v>893</v>
      </c>
      <c r="B360" s="74" t="s">
        <v>894</v>
      </c>
      <c r="C360" s="74" t="s">
        <v>437</v>
      </c>
      <c r="D360" s="74" t="s">
        <v>909</v>
      </c>
      <c r="E360" s="74" t="s">
        <v>192</v>
      </c>
    </row>
    <row r="361" spans="1:5" x14ac:dyDescent="0.25">
      <c r="A361" s="74" t="s">
        <v>895</v>
      </c>
      <c r="B361" s="74" t="s">
        <v>896</v>
      </c>
      <c r="C361" s="76" t="s">
        <v>437</v>
      </c>
      <c r="D361" s="74" t="s">
        <v>909</v>
      </c>
      <c r="E361" s="74" t="s">
        <v>192</v>
      </c>
    </row>
    <row r="362" spans="1:5" x14ac:dyDescent="0.25">
      <c r="A362" s="74" t="s">
        <v>897</v>
      </c>
      <c r="B362" s="74" t="s">
        <v>898</v>
      </c>
      <c r="C362" s="74" t="s">
        <v>899</v>
      </c>
      <c r="D362" s="74" t="s">
        <v>909</v>
      </c>
      <c r="E362" s="74" t="s">
        <v>283</v>
      </c>
    </row>
    <row r="363" spans="1:5" x14ac:dyDescent="0.25">
      <c r="A363" s="79" t="s">
        <v>900</v>
      </c>
      <c r="B363" s="79" t="s">
        <v>901</v>
      </c>
      <c r="C363" s="79" t="s">
        <v>902</v>
      </c>
      <c r="D363" s="79" t="s">
        <v>748</v>
      </c>
      <c r="E363" s="79" t="s">
        <v>283</v>
      </c>
    </row>
    <row r="364" spans="1:5" x14ac:dyDescent="0.25">
      <c r="A364" s="79" t="s">
        <v>903</v>
      </c>
      <c r="B364" s="79" t="s">
        <v>904</v>
      </c>
      <c r="C364" s="79" t="s">
        <v>902</v>
      </c>
      <c r="D364" s="74" t="s">
        <v>909</v>
      </c>
      <c r="E364" s="79" t="s">
        <v>283</v>
      </c>
    </row>
    <row r="365" spans="1:5" x14ac:dyDescent="0.25">
      <c r="A365" s="79" t="s">
        <v>905</v>
      </c>
      <c r="B365" s="79" t="s">
        <v>906</v>
      </c>
      <c r="C365" s="79" t="s">
        <v>902</v>
      </c>
      <c r="D365" s="74" t="s">
        <v>909</v>
      </c>
      <c r="E365" s="79" t="s">
        <v>283</v>
      </c>
    </row>
    <row r="366" spans="1:5" x14ac:dyDescent="0.25">
      <c r="A366" s="79" t="s">
        <v>907</v>
      </c>
      <c r="B366" s="79" t="s">
        <v>908</v>
      </c>
      <c r="C366" s="79" t="s">
        <v>902</v>
      </c>
      <c r="D366" s="74" t="s">
        <v>909</v>
      </c>
      <c r="E366" s="79" t="s">
        <v>283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Format FSA NF Rev</vt:lpstr>
      <vt:lpstr>Format FSA NF Rev (QTR)</vt:lpstr>
      <vt:lpstr>List </vt:lpstr>
      <vt:lpstr>'Format FSA NF Rev'!Print_Area</vt:lpstr>
      <vt:lpstr>'Format FSA NF Rev (QTR)'!Print_Area</vt:lpstr>
    </vt:vector>
  </TitlesOfParts>
  <Company>SBP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faisal9032</dc:creator>
  <cp:lastModifiedBy>Mirza Kaleem ullah - Statistics &amp; DWH</cp:lastModifiedBy>
  <dcterms:created xsi:type="dcterms:W3CDTF">2019-07-24T10:08:15Z</dcterms:created>
  <dcterms:modified xsi:type="dcterms:W3CDTF">2021-11-26T09:49:17Z</dcterms:modified>
</cp:coreProperties>
</file>