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orm-XI (LCY)" sheetId="1" r:id="rId1"/>
    <sheet name="FCY to SBP" sheetId="2" r:id="rId2"/>
  </sheets>
  <definedNames>
    <definedName name="_xlnm.Print_Area" localSheetId="1">'FCY to SBP'!$B$4:$N$77</definedName>
    <definedName name="_xlnm.Print_Area" localSheetId="0">'Form-XI (LCY)'!$B$1:$M$1017</definedName>
    <definedName name="_xlnm.Print_Titles" localSheetId="0">'Form-XI (LCY)'!$10:$17</definedName>
  </definedNames>
  <calcPr fullCalcOnLoad="1"/>
</workbook>
</file>

<file path=xl/sharedStrings.xml><?xml version="1.0" encoding="utf-8"?>
<sst xmlns="http://schemas.openxmlformats.org/spreadsheetml/2006/main" count="8023" uniqueCount="3126">
  <si>
    <t>RUFI VIEW APPT.,G-1-HUME ROAD,,MUSLIM ABAD KARACHI.,</t>
  </si>
  <si>
    <t>0001-0001422-0010</t>
  </si>
  <si>
    <t>AL-JADEED INDUSTRIES</t>
  </si>
  <si>
    <t>PLOT NO.458 SECTOR,21 KORANGI,INDUSTRIAL AREA,KARACHI</t>
  </si>
  <si>
    <t>0001-0001821-0010</t>
  </si>
  <si>
    <t>AKBAR KARIM.</t>
  </si>
  <si>
    <t>48/1 LANE 16TH ,,PHASE V11 D.H.S,,KARACHI.,</t>
  </si>
  <si>
    <t>0001-0002160-0010</t>
  </si>
  <si>
    <t>KOSMO FURNISHERS.</t>
  </si>
  <si>
    <t>10C SUNSET BLVD.,PHASE 2,D.H.A.,KARACHI</t>
  </si>
  <si>
    <t>0001-0002631-0010</t>
  </si>
  <si>
    <t>MUHD.SALEEM KATCHI</t>
  </si>
  <si>
    <t>TOWN HOUSE NO.1/51,,MUSLIMABAD,KARACHI 74800,</t>
  </si>
  <si>
    <t>0001-0003409-0302</t>
  </si>
  <si>
    <t>FINE TEX</t>
  </si>
  <si>
    <t>F-504 SITE,KARACHI,,</t>
  </si>
  <si>
    <t>0001-0004103-0010</t>
  </si>
  <si>
    <t>MEEZAN PRINTERS</t>
  </si>
  <si>
    <t>NELSON CHAMBER,HASRAT MOHANI ROAD,KARACHI,</t>
  </si>
  <si>
    <t>0001-0004111-0010</t>
  </si>
  <si>
    <t>YUSUF CHABBRA</t>
  </si>
  <si>
    <t>D-121-SITE KARACHI,,INDUSTRIAL AREA.,,</t>
  </si>
  <si>
    <t>0001-0004464-0010</t>
  </si>
  <si>
    <t>KARACHI CATERING SER</t>
  </si>
  <si>
    <t>C/O NATIONAL FIBRES LTD.,PLOT NO.13-20 SECTOR 22,,KORANGI INDUSTRIAL AREA,,KARACHI-74900</t>
  </si>
  <si>
    <t>0001-0004987-0010</t>
  </si>
  <si>
    <t>NAEEM KHAN</t>
  </si>
  <si>
    <t>6A/II/II 7th COMMERCIAL STREET,,DEFENCE PHASE IV,,KARACHI.,</t>
  </si>
  <si>
    <t>0001-0005002-0010</t>
  </si>
  <si>
    <t>KNITTEX GARMENTS</t>
  </si>
  <si>
    <t>A-5 SULTAN AHMED SHAH ROAD,,K.C.H.S.U. BLOCK 7 &amp; 8,,KARACHI-75350,</t>
  </si>
  <si>
    <t>0001-0005800-0010</t>
  </si>
  <si>
    <t>AYLA FASHION.</t>
  </si>
  <si>
    <t>5-C 9/14,,NAZIMABAD, KARACHI.,,</t>
  </si>
  <si>
    <t>0001-0006270-0010</t>
  </si>
  <si>
    <t>A.R.CORPORATION</t>
  </si>
  <si>
    <t>NO.2 ATTIQUE MARKET,1ST. FLOOR,KHARADAR,,KARACHI</t>
  </si>
  <si>
    <t>0001-0006785-0010</t>
  </si>
  <si>
    <t>RAFAE RIVETS &amp; WELDS</t>
  </si>
  <si>
    <t>PARADISE CENTRE ,7/6 ,,BLOCK - 2, CLIFTON,,,</t>
  </si>
  <si>
    <t>0001-0007595-0010</t>
  </si>
  <si>
    <t>ABDUL AZIZ MEMON</t>
  </si>
  <si>
    <t>HOUSE NO.792/3,,FIRST FLOOR HUSSAINABAD,,FEDERAL B AREA,,KARACHI.</t>
  </si>
  <si>
    <t>0001-0007986-0010</t>
  </si>
  <si>
    <t>LONG LIFE BLOCKS</t>
  </si>
  <si>
    <t>E-43 BLOCK-7,,GULSHAN -E- IQBAL,KARACHI.,</t>
  </si>
  <si>
    <t>0001-0008257-0010</t>
  </si>
  <si>
    <t>SAYYED BROTHERS</t>
  </si>
  <si>
    <t>P.O BOX NO.10841,KARACHI 74700,PAKISTAN,</t>
  </si>
  <si>
    <t>0001-0009334-0010</t>
  </si>
  <si>
    <t>MAKHDOOM ENTERPRISES</t>
  </si>
  <si>
    <t>SUITE NO.6 MADRAS BLDG,ADAMJEE DAWOOD RD JOD1A BAZAR,KARACHI,</t>
  </si>
  <si>
    <t>0001-0009571-0010</t>
  </si>
  <si>
    <t>SPELL COMMUNICATION</t>
  </si>
  <si>
    <t>SASI TOWN HOUSE NO.20,ABDULLHA HAROON ROAD,KARACHI,</t>
  </si>
  <si>
    <t>0001-0009920-0010</t>
  </si>
  <si>
    <t>COMET TEXTILE CO</t>
  </si>
  <si>
    <t>98 FARID CHAMBERS,ABDULLAH HAROON ROAD,SADAR, KARACHI-3,</t>
  </si>
  <si>
    <t>0001-0010049-0010</t>
  </si>
  <si>
    <t>JAMSHED AKBAR KHAN</t>
  </si>
  <si>
    <t>SHAHEEN AIR INTERNATIONAL,2ND FLOOR SERVICES CLUB,EXTN BLDG MERE WEATHER,KARACHI</t>
  </si>
  <si>
    <t>0001-0010367-0010</t>
  </si>
  <si>
    <t>FEE WEN LIU</t>
  </si>
  <si>
    <t>121/124 ALLAMA IQBAL ROAD,,P.E.C.H.S. RAFI MANSION 23,KARACHI-29,</t>
  </si>
  <si>
    <t>0001-0010774-0300</t>
  </si>
  <si>
    <t>SHAMA WIRE &amp; CABLE I</t>
  </si>
  <si>
    <t>3-C ZAFFAR ALI ROAD,,GULBERG V,LAHORE,,</t>
  </si>
  <si>
    <t>0001-0010960-0010</t>
  </si>
  <si>
    <t>HABIB-UL-RASHID</t>
  </si>
  <si>
    <t>HOUSE NO.73,,STREET NO.41,,HIJRAT COLONY,,KARACHI.</t>
  </si>
  <si>
    <t>0001-0011088-0010</t>
  </si>
  <si>
    <t>MUHAMMAD RAFIQUE</t>
  </si>
  <si>
    <t>HOUSE NO.R 227/2,,GULSHAN-E-QADARI,,MALIR CITY,,KARACHI-23</t>
  </si>
  <si>
    <t>0001-0011096-0010</t>
  </si>
  <si>
    <t>M.SALEEM ASAD</t>
  </si>
  <si>
    <t>A-831 BLOCK-12,GULBERG, F.B.AREA,KARACHI,</t>
  </si>
  <si>
    <t>0001-0011100-0010</t>
  </si>
  <si>
    <t>WG CDR MIRZA SIKANDA</t>
  </si>
  <si>
    <t>683/4 ADAB MANZIL,DR. ZIA-UD-DIN ROAD,PAKISTAN CHOWK,KARACHI</t>
  </si>
  <si>
    <t>0001-0011126-0010</t>
  </si>
  <si>
    <t>YASMEEN IQBAL</t>
  </si>
  <si>
    <t>643/C 2,,TARIQ ROAD,,COMMERCIAL AREA,,KARACHI.</t>
  </si>
  <si>
    <t>0001-0011215-0010</t>
  </si>
  <si>
    <t>ABDUL KHALIQUE</t>
  </si>
  <si>
    <t>C 1/4, 102,GREEN TOWN,,KARACHI-43.,,</t>
  </si>
  <si>
    <t>0001-0011290-0010</t>
  </si>
  <si>
    <t>ABDUL ISLAM</t>
  </si>
  <si>
    <t>C 1/4, 102,,GREEN TOWN,,KARACHI-43.,</t>
  </si>
  <si>
    <t>0001-0011312-0010</t>
  </si>
  <si>
    <t>SAID MUHAMMAD BUTT</t>
  </si>
  <si>
    <t>MC-854,,GREEN TOWN,,KARACHI-43.,</t>
  </si>
  <si>
    <t>0001-0011339-0010</t>
  </si>
  <si>
    <t>ARSHAD JAVAID</t>
  </si>
  <si>
    <t>H.NO.18/451 NEW IQBALABAD,,DRIGH ROAD CANTT BAZAR,,KARACHI-8,</t>
  </si>
  <si>
    <t>0001-0011347-0010</t>
  </si>
  <si>
    <t>GHULAM MUSTAFA</t>
  </si>
  <si>
    <t>A-152 BLOCK B,KAZIMABAD MODEL COLONY,,KARACHI.,</t>
  </si>
  <si>
    <t>0001-0011355-0010</t>
  </si>
  <si>
    <t>MUHAMMAD YASIN SATTI</t>
  </si>
  <si>
    <t>C/O SNCOS MESS,PAF BASE SHAR-E-FAISAL,,KARACHI-8,</t>
  </si>
  <si>
    <t>0001-0011380-0010</t>
  </si>
  <si>
    <t>MUZAFFAR ALI</t>
  </si>
  <si>
    <t>H.NO.A459 (M.RAFIQUE C/O SHAFIQUE,STORE SAMPLES QUARTER, NATHA KHAN,SHAH FAISAL COLONY KARACHI NO.25,</t>
  </si>
  <si>
    <t>0001-0011428-0010</t>
  </si>
  <si>
    <t>ALAM KHAN</t>
  </si>
  <si>
    <t>B.NO.323/6 CAMP NO.4,PAF FAISAL KARACHI NO.8,,</t>
  </si>
  <si>
    <t>0001-0011436-0010</t>
  </si>
  <si>
    <t>SARFARAZ K. KHATTAK</t>
  </si>
  <si>
    <t>24/55 MODEL COLONY,KARACHI-27,,</t>
  </si>
  <si>
    <t>0001-0011444-0010</t>
  </si>
  <si>
    <t>MUHAMMAD MASOOM</t>
  </si>
  <si>
    <t>H.NO.28C-1,,CANTT BAZAR MALIR CANTT,,KARACHI NO.9,</t>
  </si>
  <si>
    <t>0001-0011452-0010</t>
  </si>
  <si>
    <t>MUHAMMAD ASHRAF</t>
  </si>
  <si>
    <t>HOUSE NO.163 NEW IQBAL ABAD,DRIG ROAD CANT BAZAAR,,KARACHI-8,</t>
  </si>
  <si>
    <t>0001-0011495-0010</t>
  </si>
  <si>
    <t>HAFIZ AHMED</t>
  </si>
  <si>
    <t>3D REGENCY HIGHTS GULSHAN-E-IQBAL,KARACHI-75300,,</t>
  </si>
  <si>
    <t>0001-0011517-0010</t>
  </si>
  <si>
    <t>MOHAMMAD RIAZ QADEER</t>
  </si>
  <si>
    <t>H.NO.LA 9-1-2 LIAQAT AVENUE,MODEL COLONY,KARACHI NO.27,</t>
  </si>
  <si>
    <t>0001-0011533-0010</t>
  </si>
  <si>
    <t>MUHAMMAD IJAZ</t>
  </si>
  <si>
    <t>HOUSE NO.192 B QUAID ABAD,KHULD ABAD,KARACHI-22,</t>
  </si>
  <si>
    <t>0001-0011843-0010</t>
  </si>
  <si>
    <t>ASIM ADNAN</t>
  </si>
  <si>
    <t>PAF OFFICERS MESS,MALIR CANTT,KARACHI,</t>
  </si>
  <si>
    <t>0001-0011851-0010</t>
  </si>
  <si>
    <t>MOHAMMAD YASIN</t>
  </si>
  <si>
    <t>HOUSE NO.A-262 NATHA GOTH,SHAH FAISAL COLONY,KARACHI-25,</t>
  </si>
  <si>
    <t>0001-0011860-0010</t>
  </si>
  <si>
    <t>IQBAL MASOOD KHAN</t>
  </si>
  <si>
    <t>862-C- BLOCK 2,CENTREL COMMERCIAL AREA,TARIQ ROAD P.E.C.H.S,KARACHI</t>
  </si>
  <si>
    <t>0001-0011886-0010</t>
  </si>
  <si>
    <t>MUHAMMAD TAZEER</t>
  </si>
  <si>
    <t>HOUSE NO.A-459 SAMPLE QUARTER,JAMIA FAROOQIA C/O SHAFIQ  KARIANA,STORE SHAH FAISAL COLONY,NATHA KHAN KARACHI NO.25</t>
  </si>
  <si>
    <t>0001-0011894-0010</t>
  </si>
  <si>
    <t>MIRZA MAJEED BAIG</t>
  </si>
  <si>
    <t>52/799 SAUDABAD,KARACHI,,</t>
  </si>
  <si>
    <t>0001-0011908-0010</t>
  </si>
  <si>
    <t>MUREED HUSSAIN</t>
  </si>
  <si>
    <t>HOUSE NO.27 MEHMOODABAD,GALI NO.23 KARACHI,,</t>
  </si>
  <si>
    <t>0001-0011916-0010</t>
  </si>
  <si>
    <t>MOHAMMAD ASHRAF</t>
  </si>
  <si>
    <t>SHAHEEN AIR INTERNATIONAL,AVARI PLAZA 242,,FATIMA JINNAH ROAD,KARACHI</t>
  </si>
  <si>
    <t>0001-0011959-0010</t>
  </si>
  <si>
    <t>KARIMA NATHANI</t>
  </si>
  <si>
    <t>FLAT NO.2 AL KARIM SOCIETY,SHIVVATTAN STREET GARDEN EAST,KARACHI,</t>
  </si>
  <si>
    <t>0001-0011983-0010</t>
  </si>
  <si>
    <t>MULTIPOWER</t>
  </si>
  <si>
    <t>81 STREET 10 I/9,INDUSTRIAL AREA,ISLAMABAD,KARACHI</t>
  </si>
  <si>
    <t>0001-0012203-0010</t>
  </si>
  <si>
    <t>S.A.MUDDASSIR</t>
  </si>
  <si>
    <t>C/O SHAHEEN AIR INTERNATIONAL,ROOM 4025 JINNAH TERMINAL,Q.I.A.P KARACHI,</t>
  </si>
  <si>
    <t>0001-0012254-0010</t>
  </si>
  <si>
    <t>ZAIHD HAMEED MALIK</t>
  </si>
  <si>
    <t>C/O SHAHEEN AIR INTTERNATIONAL,ROOM NO.4025 JINNAH TERMINAL,Q.I.A.P KARACHI,</t>
  </si>
  <si>
    <t>0001-0012262-0010</t>
  </si>
  <si>
    <t>SNCO S MESS PAF BASE,FAISAL KARACHI,,</t>
  </si>
  <si>
    <t>0001-0012270-0010</t>
  </si>
  <si>
    <t>MOHAMMED AKRAM</t>
  </si>
  <si>
    <t>HOUSE NO L -53 SECTOR 48/L,KORANGI NO.2.1/2,KARACHI NO.31,</t>
  </si>
  <si>
    <t>0001-0012289-0010</t>
  </si>
  <si>
    <t>ABDUL MAJEED ADAM</t>
  </si>
  <si>
    <t>C/O 33 OLD STOCK EXCHANGE,BUILDING,STOCK EXCHANGE KARACHI,</t>
  </si>
  <si>
    <t>0001-0012785-0010</t>
  </si>
  <si>
    <t>OCTRADE ENTERPRISES</t>
  </si>
  <si>
    <t>13 D-1 C-9,GULSHAN-E-IQBAL,KARACHI,</t>
  </si>
  <si>
    <t>0001-0012874-0010</t>
  </si>
  <si>
    <t>FARID MAHOMED ALI</t>
  </si>
  <si>
    <t>5-A IMPERIAL COURT,DR.ZIAUDDIN AHMED ROAD,OPP KARACHI CLUB,KARACHI-75500</t>
  </si>
  <si>
    <t>0001-0012882-0010</t>
  </si>
  <si>
    <t>WASIM &amp; BROTHER M/S</t>
  </si>
  <si>
    <t>10/754,,LIAQUATABAD,KARACHI.,,</t>
  </si>
  <si>
    <t>0001-0013072-0010</t>
  </si>
  <si>
    <t>EAST WEST SYSTEMS</t>
  </si>
  <si>
    <t>C.L 8/23 FATIMA JINNAH ROAD,P.O BOX NO.8507,KARACHI 75530,</t>
  </si>
  <si>
    <t>0001-0013099-0010</t>
  </si>
  <si>
    <t>NAVID RASHID</t>
  </si>
  <si>
    <t>B-164 BLOCK H,NORTH NAZIMABAD,,KARACHI.,</t>
  </si>
  <si>
    <t>0001-0013935-0010</t>
  </si>
  <si>
    <t>ERUM AZHAR</t>
  </si>
  <si>
    <t>36 BLOCK 7/8,A.M YAMINI ROAD,KARACHI,</t>
  </si>
  <si>
    <t>0001-0013960-0010</t>
  </si>
  <si>
    <t>IRFAN ZULFIQAR</t>
  </si>
  <si>
    <t>SWISS COTTAGES,,F-73/13,,BLOCK 4 CLIFTON,,KARACHI.</t>
  </si>
  <si>
    <t>0001-0013986-0010</t>
  </si>
  <si>
    <t>IDEAL ELECTRIC</t>
  </si>
  <si>
    <t>B-5 BLOCK-10,F.B AREA KARACHI,,</t>
  </si>
  <si>
    <t>0001-0013994-0010</t>
  </si>
  <si>
    <t>ASHRAF ADAMJEE</t>
  </si>
  <si>
    <t>3RD FLOOR ADAMJEE HOUSE,I.I CHUNDRIGAR ROAD,KARACHI-74000,PAKISTAN</t>
  </si>
  <si>
    <t>0001-0014141-0010</t>
  </si>
  <si>
    <t>RAKHSHANI BUILDERS</t>
  </si>
  <si>
    <t>64-D1 ANNEX,GHALIB ROAD,GULBERG III,,LAHORE.,</t>
  </si>
  <si>
    <t>0001-0015156-0010</t>
  </si>
  <si>
    <t>IDRIS MOHAMMAD KHAN</t>
  </si>
  <si>
    <t>A-62 REFAHE-AM HOUSING SOCIETY,,KARACHI-75210,,</t>
  </si>
  <si>
    <t>0001-0015199-0010</t>
  </si>
  <si>
    <t>SHAREEF ICE FACTORY</t>
  </si>
  <si>
    <t>203,AHMED ARCADE BC-3,,BLOCK-5 CLIFTON,KARACHI,</t>
  </si>
  <si>
    <t>0001-0015385-0010</t>
  </si>
  <si>
    <t>COMPUTER CONN.(PVT)L</t>
  </si>
  <si>
    <t>C/25,JAUHAR ROAD,,M.A.C.H.S. KARACHI-75350,,</t>
  </si>
  <si>
    <t>0001-0015520-0010</t>
  </si>
  <si>
    <t>FATIMA ADAMJEE</t>
  </si>
  <si>
    <t>3RD FLOOR, ADAMJEE HOUSE,I.I CHUNDRIGAR ROAD,KARACHI,</t>
  </si>
  <si>
    <t>0001-0016381-0010</t>
  </si>
  <si>
    <t>HARAMAIN (PVT.) LTD.</t>
  </si>
  <si>
    <t>96/G GULBERG III,,LAHORE.,,</t>
  </si>
  <si>
    <t>0001-0016543-0010</t>
  </si>
  <si>
    <t>TAHIRA JABEEN</t>
  </si>
  <si>
    <t>HOUSE NO.661 BLOCK-D,STREET NO.3 SHERSHAH,KARACHI.,</t>
  </si>
  <si>
    <t>0001-0016950-0010</t>
  </si>
  <si>
    <t>UMER HAROON/HUSSAIN</t>
  </si>
  <si>
    <t>SUITE NO.5, ALFALAH COURT,,OPPOSITE SCHON BANK LTD,I.I CHUNDRIGAR ROAD,KARACHI</t>
  </si>
  <si>
    <t>0001-0016985-0010</t>
  </si>
  <si>
    <t>ABDUL AZIZ PERACHA</t>
  </si>
  <si>
    <t>801-806 UNI PLAZA,I.I CHUNDRIGAR ROAD,KARACHI,</t>
  </si>
  <si>
    <t>0001-0017221-0010</t>
  </si>
  <si>
    <t>MOHAMMAD ASHAR KHAN</t>
  </si>
  <si>
    <t>FLAT NO.3 BLOCK C-2,P.B.C COLONY SECTOR G-8/4,ISLAMABAD,</t>
  </si>
  <si>
    <t>0001-0017302-0010</t>
  </si>
  <si>
    <t>SONIA JALIL</t>
  </si>
  <si>
    <t>NAQVIS HOUSE,,B-3, AL-HILAL SOCIETY,NEAR SABZI MANDI,KARACHI.</t>
  </si>
  <si>
    <t>0001-0017310-0010</t>
  </si>
  <si>
    <t>FAREED QAISER</t>
  </si>
  <si>
    <t>B-80 BLOCK-10,GULSHAN-E-IQBAL,KARACHI,</t>
  </si>
  <si>
    <t>0001-0017329-0010</t>
  </si>
  <si>
    <t>MICHELLE PANJWANEEY</t>
  </si>
  <si>
    <t>18-RAFI MANSION,ALLAMA IQBAL ROAD,P.E.C.H.S KARACHI,</t>
  </si>
  <si>
    <t>0001-0017353-0010</t>
  </si>
  <si>
    <t>SUMMER DYEING</t>
  </si>
  <si>
    <t>A-1/21 SECTOR 21,KORANGI INDUSTRIAL AREA,KARACHI,</t>
  </si>
  <si>
    <t>0001-0017639-0010</t>
  </si>
  <si>
    <t>JAVED KHURSHEED</t>
  </si>
  <si>
    <t>36,BAZAR ROAD G-6/4,ISLAMABAD,,</t>
  </si>
  <si>
    <t>0001-0017795-0010</t>
  </si>
  <si>
    <t>ZAFAR ULLAH KHAN</t>
  </si>
  <si>
    <t>33-DF, KARACHI AIRPORT,KARACHI,,</t>
  </si>
  <si>
    <t>0001-0017809-0010</t>
  </si>
  <si>
    <t>AFSHAN TRAVEL SER.</t>
  </si>
  <si>
    <t>2-CRESCENT COURT,,OFF ABDULLAH HAROON ROAD,,KARACHI.,</t>
  </si>
  <si>
    <t>0001-0017906-0010</t>
  </si>
  <si>
    <t>EMCOR ASSOCIATES</t>
  </si>
  <si>
    <t>JEHANGIR KOTHARI BLDG.,,NEAR DANSO HALL,,M.A.JINNAH ROAD,,KARACHI.</t>
  </si>
  <si>
    <t>0001-0017965-0010</t>
  </si>
  <si>
    <t>MUHAMMAD QASIM</t>
  </si>
  <si>
    <t>FLAT NO.9 HASAN CENTER,NEAR HASAN SQUARE,GULSHAN-E-IQBAL,KARACHI</t>
  </si>
  <si>
    <t>0001-0014648-0010</t>
  </si>
  <si>
    <t>ALIZA BUSINESS CORP</t>
  </si>
  <si>
    <t>NO.09TH FLOOR GK 5/45 GULZAR,MANSION ELLIS ST KHARADAR,KARACHI,</t>
  </si>
  <si>
    <t>0001-0016012-0010</t>
  </si>
  <si>
    <t>TOWELLERS LIMITED</t>
  </si>
  <si>
    <t>WSA-30, BLOCK 1,,FEDERAL B AREA,KARACHI.,</t>
  </si>
  <si>
    <t>0001-0016098-0020</t>
  </si>
  <si>
    <t>FARZANA BEGUM</t>
  </si>
  <si>
    <t>R/272/9 ASIF NAGAR,,DASTIGIR SOSIETY,,KARACHI,</t>
  </si>
  <si>
    <t>0001-0016101-0010</t>
  </si>
  <si>
    <t>SUPER SERVICES</t>
  </si>
  <si>
    <t>C-26 SHIKARPURI MARKET,,M.A JINNAH ROAD,KARACHI,</t>
  </si>
  <si>
    <t>0001-0016217-0010</t>
  </si>
  <si>
    <t>IMMSON ENGINEERING E</t>
  </si>
  <si>
    <t>C-7, OSIF CENTRE,,BLOCK-13-A,UNIVERSITY ROAD,GULSHAN-E-IQBAL,KARACHI</t>
  </si>
  <si>
    <t>0001-0027928-0010</t>
  </si>
  <si>
    <t>TECHNO POWERGEN PVT.</t>
  </si>
  <si>
    <t>POWERGEN HOUSE,,C-30-D, 26TH STREET,,TAUHEED COMMERCIAL AREA,,D.H.A.,PHASE V,KARACHI.</t>
  </si>
  <si>
    <t>0001-0027995-0010</t>
  </si>
  <si>
    <t>SCHON PACKAGES</t>
  </si>
  <si>
    <t>D-50/A,,S.I.T.E.,,KARACHI.,</t>
  </si>
  <si>
    <t>0001-0029416-0010</t>
  </si>
  <si>
    <t>AKHTER FEROZA</t>
  </si>
  <si>
    <t>HOUSE NO.A-3, NEAR BILAL,TOWN -HALT KARACHI.,,</t>
  </si>
  <si>
    <t>0001-0029491-0300</t>
  </si>
  <si>
    <t>MUHAMMAD ISMAIL</t>
  </si>
  <si>
    <t>C/O AL-MALIR ENTERPRISES,,820/C BLOCK-2,,P.E.C.H.S.,,KARACHI.</t>
  </si>
  <si>
    <t>0001-0029505-0300</t>
  </si>
  <si>
    <t>MASIHUZ-ZAMAN</t>
  </si>
  <si>
    <t>P.P.14,,BLOCK-17,,SIR SHAH SULEMAN RD.,GULSHAN-E-IQBAL,KARACHI.</t>
  </si>
  <si>
    <t>0001-0029513-0300</t>
  </si>
  <si>
    <t>RUKHSANA AIJAZ</t>
  </si>
  <si>
    <t>P.P.14,,BLOCK-17,,GULSHAN-E-IQBAL,,KARACHI.</t>
  </si>
  <si>
    <t>0001-0029521-0300</t>
  </si>
  <si>
    <t>SHUJA UR REHMAN</t>
  </si>
  <si>
    <t>0001-0029530-0300</t>
  </si>
  <si>
    <t>RUKHSANA NADEEM</t>
  </si>
  <si>
    <t>0001-0029548-0300</t>
  </si>
  <si>
    <t>AMIN-UD-DIN</t>
  </si>
  <si>
    <t>A-503, BLOCK -3,,GULSHAN-E-IQBAL,KARACHI,</t>
  </si>
  <si>
    <t>0001-0029556-0300</t>
  </si>
  <si>
    <t>NASREEN FATIMA</t>
  </si>
  <si>
    <t>KORANGI NO.5,KARACHI,,</t>
  </si>
  <si>
    <t>0001-0029564-0300</t>
  </si>
  <si>
    <t>WAQAR A. KHAN</t>
  </si>
  <si>
    <t>R-1548,,BLOCK NO.14,F.B.AREA,KARACHI</t>
  </si>
  <si>
    <t>0001-0029572-0300</t>
  </si>
  <si>
    <t>M. HAMID KHAN</t>
  </si>
  <si>
    <t>B-20, BLOCK N0.2,GULSHAN-E-IQBAL,KARACHI,</t>
  </si>
  <si>
    <t>0001-0029580-0300</t>
  </si>
  <si>
    <t>TAHIR FAROOQ</t>
  </si>
  <si>
    <t>HOUSE NO.A-959,,BLOCK-H,,NORTH NAZIMABAD,,KARACHI.</t>
  </si>
  <si>
    <t>0001-0029602-0300</t>
  </si>
  <si>
    <t>M. SAQUIB MALIK</t>
  </si>
  <si>
    <t>HOUSE NO.321 -E,,PAKISTAN NISHTER ROAD,KARACHI,</t>
  </si>
  <si>
    <t>0001-0029610-0300</t>
  </si>
  <si>
    <t>ABDUL LATIF KHAN</t>
  </si>
  <si>
    <t>HOUSE NO.5-9 AREA JAM,NAGAR, 37-B,,LANDHI KARACHI,</t>
  </si>
  <si>
    <t>0001-0029629-0300</t>
  </si>
  <si>
    <t>ZAFAR YAR KHAN</t>
  </si>
  <si>
    <t>R-445,SECTOR 15-A/1,BUFFER ZONE,NORTH KARACHI</t>
  </si>
  <si>
    <t>0001-0029637-0300</t>
  </si>
  <si>
    <t>ZAHIDA PERUEEN</t>
  </si>
  <si>
    <t>53/1, 23RD STREET,KHAYABAN-E-BADBAN,PHASE V, DHA,KARACHI.</t>
  </si>
  <si>
    <t>0001-0029831-0300</t>
  </si>
  <si>
    <t>SYED BADSHAH HUSSAIN</t>
  </si>
  <si>
    <t>C-82, BLOCK-6,,GULSHAN-E-IQBAL,KARACHI,</t>
  </si>
  <si>
    <t>0001-0029840-0300</t>
  </si>
  <si>
    <t>MUHAMMAD SHAFIQ RAI</t>
  </si>
  <si>
    <t>A-208, SALEEM CENTRE,BLOCK 13-D,GULSHAN-E-IQBAL,KARACHI</t>
  </si>
  <si>
    <t>0001-0029858-0300</t>
  </si>
  <si>
    <t>SHAUKAT BANO</t>
  </si>
  <si>
    <t>E-9, SHAHEEN APARTMENT,BLCOK 3,,GULSHAN-E-IQBAL,KARACHI</t>
  </si>
  <si>
    <t>0001-0029866-0300</t>
  </si>
  <si>
    <t>SOUBIA HOMA  USMANI</t>
  </si>
  <si>
    <t>C-2 MARIUM SQUARE,GARDEN EAST,KARACHI,</t>
  </si>
  <si>
    <t>0001-0029874-0300</t>
  </si>
  <si>
    <t>MUHAMMAD IRFAN</t>
  </si>
  <si>
    <t>572/574/C-BLOCK 2,,KHUSHAL ROAD,P.E.C.H.S,KARACHI</t>
  </si>
  <si>
    <t>0001-0029882-0300</t>
  </si>
  <si>
    <t>CITY WIDE SUPPLIER</t>
  </si>
  <si>
    <t>901-902,TRADE TOWER,,OPP:SERVICES CLUB,,ABDULLAH HAROON ROAD,,KARACHI.</t>
  </si>
  <si>
    <t>0001-0018074-0010</t>
  </si>
  <si>
    <t>RUJHAN ULLAH AFRIDI</t>
  </si>
  <si>
    <t>B-20,BLOCK "U",,NORTH NAZIMABAD,,KARACHI.</t>
  </si>
  <si>
    <t>0001-0018147-0010</t>
  </si>
  <si>
    <t>CHAUDHRI SIRAJ STEEL</t>
  </si>
  <si>
    <t>3-C ZAFAR ALI ROAD,GULBERG V LAHORE,,</t>
  </si>
  <si>
    <t>0001-0018228-0010</t>
  </si>
  <si>
    <t>SILVER TEX</t>
  </si>
  <si>
    <t>1ST FLOOR P.I.D.C HOUSE,DR.ZIAUDDIN AHMED ROAD,KARACHI,</t>
  </si>
  <si>
    <t>0001-0018317-0010</t>
  </si>
  <si>
    <t>QAYYUM DYEING</t>
  </si>
  <si>
    <t>D-255/A,S.I.T.E. AREA,,KARACHI-75700,</t>
  </si>
  <si>
    <t>0001-0018678-0010</t>
  </si>
  <si>
    <t>S.S.CORPORATION</t>
  </si>
  <si>
    <t>2/118, KUTCHI GALI NO.2,MARRIOT ROAD,,KARACHI.,</t>
  </si>
  <si>
    <t>0001-0018686-0010</t>
  </si>
  <si>
    <t>MEHRAN TRAVELS</t>
  </si>
  <si>
    <t>A/6 ASKARI APP,PHASE NO.1 D.H.A,KARACHI,</t>
  </si>
  <si>
    <t>0001-0018902-0010</t>
  </si>
  <si>
    <t>AL-ASHRAF MARBLE</t>
  </si>
  <si>
    <t>BISMILLAH HOTEL,WALIATABAD MONGO PIR ROAD,KARACHI,</t>
  </si>
  <si>
    <t>0001-0019070-0010</t>
  </si>
  <si>
    <t>HUMA NAZ</t>
  </si>
  <si>
    <t>0001-0019569-0010</t>
  </si>
  <si>
    <t>MEHRAN AGENCIES</t>
  </si>
  <si>
    <t>201-A,,BLOCK-15,,GULISTAN-E-JOHAR,,KARACHI.</t>
  </si>
  <si>
    <t>0001-0019607-0010</t>
  </si>
  <si>
    <t>VIKING TRAVELS PAK</t>
  </si>
  <si>
    <t>NO-1, FIRST FLOOR SERVICES CLUB,(EXT) BUILDING MERE WEATHER ROAD,KARACHI,75520</t>
  </si>
  <si>
    <t>0001-0019755-0010</t>
  </si>
  <si>
    <t>MAAJID ENTERPRISES</t>
  </si>
  <si>
    <t>1853, P.I.B. COLONY,,KARACHI.,,</t>
  </si>
  <si>
    <t>0001-0020168-0010</t>
  </si>
  <si>
    <t>FARRUKH ZAIN (STAFF)</t>
  </si>
  <si>
    <t>27-B,10th CENTRAL ST,EXT D.H.A PH II,KARACHI,</t>
  </si>
  <si>
    <t>0001-0020192-0302</t>
  </si>
  <si>
    <t>AKHTER ALI SHAH MR.</t>
  </si>
  <si>
    <t>H.NO.S-1/314,,SAUDABAD MALIR COLONY,,KARACHI.,</t>
  </si>
  <si>
    <t>0001-0020206-0300</t>
  </si>
  <si>
    <t>NADEEM AKHTAR MR.</t>
  </si>
  <si>
    <t>B-1/2,,QTR-NO.256/H,,BEHIND JACOB LINES,,KARACHI</t>
  </si>
  <si>
    <t>0001-0020249-0300</t>
  </si>
  <si>
    <t>MUHAMMAD EJAZ KHAN</t>
  </si>
  <si>
    <t>F-9, A-ONE COMFORTS,,GULSHAN-E-IQBAL,,KARACHI.,</t>
  </si>
  <si>
    <t>0001-0020257-0300</t>
  </si>
  <si>
    <t>ASHFAQUE AHMED MR.</t>
  </si>
  <si>
    <t>B-5,2ND FLOOR,,BHAYANI CLOTH MARKET,,BL.M. N.NAZIMABAD,,KARACHI.</t>
  </si>
  <si>
    <t>0001-0020265-0300</t>
  </si>
  <si>
    <t>NASREEN HASNAT MRS.</t>
  </si>
  <si>
    <t>FLAT NO.M-3/2,,MAYMAR PLAZA BLOCK-1,,GULSHAN-E-IQBAL,,KARACHI.</t>
  </si>
  <si>
    <t>0001-0020273-0300</t>
  </si>
  <si>
    <t>IQBAL MASOOD ADHAMI</t>
  </si>
  <si>
    <t>A-757,BLOCK H,,NORTH NAZIMABAD,,KARACHI.,</t>
  </si>
  <si>
    <t>0001-0020281-0300</t>
  </si>
  <si>
    <t>SYED IQBAL HUSSAIN</t>
  </si>
  <si>
    <t>FLAT NO.A-101,,HINA TERRACE,,BLOCK B-E GULSHAN-E-IQBAL,KARACHI.</t>
  </si>
  <si>
    <t>0001-0020290-0300</t>
  </si>
  <si>
    <t>JALIL AHMED</t>
  </si>
  <si>
    <t>A-19,ZAMANABAD,,LANDHI NO.4,,KARACHI.,</t>
  </si>
  <si>
    <t>0001-0020591-0300</t>
  </si>
  <si>
    <t>MOHAMMAD RAFIQ RAI</t>
  </si>
  <si>
    <t>A-208,,SALEEM CENTRE,,BLOCK 13-D,,GULSHAN-E-IQBAL,KARACHI.</t>
  </si>
  <si>
    <t>0001-0020605-0300</t>
  </si>
  <si>
    <t>WASEEM PLASTIC INDUS</t>
  </si>
  <si>
    <t>A-182, BLOCK-I,NORTH NAZIMABAD,KARACHI,</t>
  </si>
  <si>
    <t>0001-0020664-0010</t>
  </si>
  <si>
    <t>MOHAMMAD UZAIR &amp; CO.</t>
  </si>
  <si>
    <t>F-16,,SCHALL GOTH,,PCSIR,KARACHI.,</t>
  </si>
  <si>
    <t>0001-0021091-0010</t>
  </si>
  <si>
    <t>ABDUL BASEER F/O</t>
  </si>
  <si>
    <t>HOUSE NO.SD-4,PHASE II  MALIR CANTT,KARACHI,</t>
  </si>
  <si>
    <t>0001-0021130-0010</t>
  </si>
  <si>
    <t>R S ENTERPRISES</t>
  </si>
  <si>
    <t>5-GHULAM RASOOL  BLDG,ADAMJEE DAWOOD ROAD,KARACHI,</t>
  </si>
  <si>
    <t>0001-0023760-0010</t>
  </si>
  <si>
    <t>MOHAMMAD IMTIAZ AHSA</t>
  </si>
  <si>
    <t>S-1,206 SAUDABAD,,MALIR COLONY,KARACHI,</t>
  </si>
  <si>
    <t>0001-0024376-0300</t>
  </si>
  <si>
    <t>RAZIA JAWED</t>
  </si>
  <si>
    <t>B-93 BLOCK-1,NORTH NAZIMABAD,KARACHI,</t>
  </si>
  <si>
    <t>0001-0024384-0300</t>
  </si>
  <si>
    <t>SYED AZHAR ALI</t>
  </si>
  <si>
    <t>5-E 20/6  NAZIMABAD NO.5,KARACHI,,</t>
  </si>
  <si>
    <t>0001-0024406-0300</t>
  </si>
  <si>
    <t>GHAZALA ASAD</t>
  </si>
  <si>
    <t>B-0-2 USMAN TERRACE METROVILLE III,ABUL HASAN ISPHANI ROAD,KARACHI,</t>
  </si>
  <si>
    <t>0001-0024422-0300</t>
  </si>
  <si>
    <t>NARGIS PARVEZ</t>
  </si>
  <si>
    <t>A-226 BLOCK-13-C,GULSHAN-E-IQBAL,KARACHI,</t>
  </si>
  <si>
    <t>0001-0024430-0300</t>
  </si>
  <si>
    <t>SYED LIAQUAT ALI T/A</t>
  </si>
  <si>
    <t>1-6 C-1 AREA LIAQUATABAD,KARACHI,,</t>
  </si>
  <si>
    <t>0001-0024465-0300</t>
  </si>
  <si>
    <t>FARZANA MISS</t>
  </si>
  <si>
    <t>FLAT NO.8 NEW JAFFER AREADE,SC-28,K.D.A SCH -7,KARACHI,</t>
  </si>
  <si>
    <t>0001-0024473-0300</t>
  </si>
  <si>
    <t>NUSRAT ALI BAIG</t>
  </si>
  <si>
    <t>R-627/F/F BLOCK-18,,F.B.AREA,,KARACHI.,</t>
  </si>
  <si>
    <t>0001-0024490-0300</t>
  </si>
  <si>
    <t>FARHEEN QASIER</t>
  </si>
  <si>
    <t>III-C-5/1 2ND FLOOR,NAZIMABAD,KARACHI,</t>
  </si>
  <si>
    <t>0001-0024503-0300</t>
  </si>
  <si>
    <t>MUHAMMAD HAFEEZ RAI</t>
  </si>
  <si>
    <t>A-208, SALEEM CENTER,BLOCK-13-D,GULSHAN-E-IQBAL,KARACHI</t>
  </si>
  <si>
    <t>0001-0024511-0300</t>
  </si>
  <si>
    <t>RUBINA SULTAN MRS.</t>
  </si>
  <si>
    <t>A-301, DECENT VIEW BLOCK-13,GULSTAN-E-JAUHAR,KARACHI,</t>
  </si>
  <si>
    <t>0001-0024538-0300</t>
  </si>
  <si>
    <t>SHAGUFT YASMIN IQBAL</t>
  </si>
  <si>
    <t>F (S) PLOT NO.21,OPP F (S),64/12 MALIR COLONY,KARACHI,</t>
  </si>
  <si>
    <t>0001-0024546-0300</t>
  </si>
  <si>
    <t>ABIDA/SHAH ALAM KHAN</t>
  </si>
  <si>
    <t>HOUSE NO. K-435,,KORANGI TOWN SHIP,KARACHI,</t>
  </si>
  <si>
    <t>0001-0024554-0300</t>
  </si>
  <si>
    <t>SYED SABIR ALI</t>
  </si>
  <si>
    <t>5/918, SHAH FAISAL COLONY,KARACHI,,</t>
  </si>
  <si>
    <t>0001-0024570-0300</t>
  </si>
  <si>
    <t>PENGUIN GARMENT IND</t>
  </si>
  <si>
    <t>2 ND FLOOR SADDAQU CENTRE,C-3,BL 7 &amp; 8 C.C. AREA,K.C.H.S.U,KARACHI</t>
  </si>
  <si>
    <t>0001-0024716-0010</t>
  </si>
  <si>
    <t>MEHRAN BLOCKS</t>
  </si>
  <si>
    <t>6-H PLOT NO.271,MEHRAN TOWN KORANGI,KARACHI,</t>
  </si>
  <si>
    <t>0001-0024783-0010</t>
  </si>
  <si>
    <t>LONDON COSMETICS CP</t>
  </si>
  <si>
    <t>8 DASHTYAR CENTRE,,BLOCK 13-A,,GULSHAN-E-IQBAL,,MAIN UNIVERSITY ROAD,KARACHI.</t>
  </si>
  <si>
    <t>0001-0024791-0010</t>
  </si>
  <si>
    <t>SYED ILTIFAT HUSSAIN</t>
  </si>
  <si>
    <t>558 K.V. SITE HOSPITAL,S.I.T.E KARACHI,,</t>
  </si>
  <si>
    <t>0001-0024910-0300</t>
  </si>
  <si>
    <t>ABDUL QADAR</t>
  </si>
  <si>
    <t>R-565 15/A-3,BUFFARZOAN,NORTH KARACHI,</t>
  </si>
  <si>
    <t>0001-0024953-0300</t>
  </si>
  <si>
    <t>SYED MUHAMMAD SHOAIB</t>
  </si>
  <si>
    <t>B-1/4, BLOCK-A,MODEL COLONY NAZIMABAD,KARACHI,</t>
  </si>
  <si>
    <t>0001-0024961-0300</t>
  </si>
  <si>
    <t>FAROOQ TRADERS (PVT)</t>
  </si>
  <si>
    <t>620-CLIFTON CENTER,,CLIFTON BLOCK-5,KARACHI-,</t>
  </si>
  <si>
    <t>0001-0025704-0010</t>
  </si>
  <si>
    <t>ELECTRO SALES &amp; SERV</t>
  </si>
  <si>
    <t>A-205 HAKIM CENTER,ABDULLAH HAROON ROAD SADDAR,KARACHI,</t>
  </si>
  <si>
    <t>0001-0025909-0010</t>
  </si>
  <si>
    <t>HOPEWELL ENTERPRISES</t>
  </si>
  <si>
    <t>1197/3, 3RD FLOOR,F.B.AREA,KARACHI 75950,</t>
  </si>
  <si>
    <t>0001-0026018-0010</t>
  </si>
  <si>
    <t>SABIHA OBAID</t>
  </si>
  <si>
    <t>FLAT NO.G-9 MOMIN SQUARE,BLOCK-6 GULSHAN-E-IQBAL,KARACHI,</t>
  </si>
  <si>
    <t>0001-0026190-0300</t>
  </si>
  <si>
    <t>MASOOD AHMED MALLICK</t>
  </si>
  <si>
    <t>FLAT NO.B-11/11,,JAUHAR SQUARE,GULSHAN-E-IQBAL,KARACHI</t>
  </si>
  <si>
    <t>0001-0026204-0300</t>
  </si>
  <si>
    <t>RAFI-UDDIN BAIG</t>
  </si>
  <si>
    <t>HOUSE NO.A-2/3,ISMAN TERRACE,ABUL HASAN ISPHANI ROAD,GULSHAN-E-IQBAL,KARACHI</t>
  </si>
  <si>
    <t>0001-0026212-0300</t>
  </si>
  <si>
    <t>RIZWAN-UL-HAQ KHAN</t>
  </si>
  <si>
    <t>4-A/2,KORANGI ROAD,D.H.A.,KARACHI</t>
  </si>
  <si>
    <t>0001-0026220-0300</t>
  </si>
  <si>
    <t>COMPUTER DYNAMICS IT</t>
  </si>
  <si>
    <t>67/I 16TH STREET,OFF KH-BADBAN,D.H.A  PHASE V,KARACHI</t>
  </si>
  <si>
    <t>0001-0026336-0010</t>
  </si>
  <si>
    <t>KAPASIA TEXTILE MILL</t>
  </si>
  <si>
    <t>DP-60 SECTOR 12-D,,INDL AREA,NORTH KARACHI,</t>
  </si>
  <si>
    <t>0001-0026409-0010</t>
  </si>
  <si>
    <t>CRAFTS MAN FURNITURE</t>
  </si>
  <si>
    <t>PLOT NO.Z-43/44, SHOP # 3,BLOCK 7 &amp; 8 DARUL AMAN,SOCIETY, NEAR MEMON MARKET,HILL PARK, KARACHI.</t>
  </si>
  <si>
    <t>0001-0026468-0010</t>
  </si>
  <si>
    <t>SHABANA TABSUM</t>
  </si>
  <si>
    <t>289/3 BAHADRABAD,KARACHI,,</t>
  </si>
  <si>
    <t>0001-0026557-0300</t>
  </si>
  <si>
    <t>NASREEN  AKHTER</t>
  </si>
  <si>
    <t>STREET NO.17 HOUSE NO.77-D,MEHMOODABAD NO.5,KARACHI,</t>
  </si>
  <si>
    <t>0001-0026565-0300</t>
  </si>
  <si>
    <t>MUHAMMAD AJMAL  RAI</t>
  </si>
  <si>
    <t>A-208,SALEEM CENTER..,BLOCK-13-D,GULSHAN E IQBAL KARACHI</t>
  </si>
  <si>
    <t>0001-0026581-0300</t>
  </si>
  <si>
    <t>MUBINA FATIMA</t>
  </si>
  <si>
    <t>F-13, AZIZ SQUARE,,BLOCK-11 GULSHAN-E-IQBAL,KARACHI,</t>
  </si>
  <si>
    <t>0001-0026590-0300</t>
  </si>
  <si>
    <t>NASEER AHMED</t>
  </si>
  <si>
    <t>B-62/3  MUSARRAT COLONY,MALIR CITY,KARACHI,</t>
  </si>
  <si>
    <t>0001-0026603-0300</t>
  </si>
  <si>
    <t>AZRA SULTANA JAFRY</t>
  </si>
  <si>
    <t>HHOUSE NO.242,,OLD LIAQUIATABAD,,JHANGIR WEST,,KARACHI</t>
  </si>
  <si>
    <t>0001-0026611-0300</t>
  </si>
  <si>
    <t>MUHAMMAD NAJMUDDIN</t>
  </si>
  <si>
    <t>A-11,GALLANT SUMMITS,GULSHAN-E-IQBAL,KARACHI,</t>
  </si>
  <si>
    <t>0001-0026620-0300</t>
  </si>
  <si>
    <t>MUHAMMAD USMAN BHATI</t>
  </si>
  <si>
    <t>HOUSE NO-16-A/107,PEOPELS TOWN,SHAH FAISAL COLONY NO-3.,KARACHI</t>
  </si>
  <si>
    <t>0001-0026638-0300</t>
  </si>
  <si>
    <t>ASIF BAIG</t>
  </si>
  <si>
    <t>2/A-150,MALVI TAMEEZUDDIN KHAN ROAD,KARACHI,</t>
  </si>
  <si>
    <t>0001-0026646-0300</t>
  </si>
  <si>
    <t>MEMONA IMTIAZ</t>
  </si>
  <si>
    <t>C-21,BHAYANI HEIGHTS,ABUL HAASAN ISPHANI ROAD,KARACHI</t>
  </si>
  <si>
    <t>0001-0026654-0300</t>
  </si>
  <si>
    <t>SYED FAZAL-E-ABBAS</t>
  </si>
  <si>
    <t>556-D SATTELITE TOWN,RAWALPINDI,PAKISTAN,</t>
  </si>
  <si>
    <t>0001-0026662-0300</t>
  </si>
  <si>
    <t>Refund</t>
  </si>
  <si>
    <t>SHAHNAZ AKHTAR</t>
  </si>
  <si>
    <t>809/2 FEDRAL B. AREA,KARACHI,,</t>
  </si>
  <si>
    <t>0001-0026670-0300</t>
  </si>
  <si>
    <t>TALAT QASEEM</t>
  </si>
  <si>
    <t>F-17, A/RQM COMPLEX,SECT 11/H,NORTH KARACHI,</t>
  </si>
  <si>
    <t>0001-0026697-0300</t>
  </si>
  <si>
    <t>KAMRAN ENT (PVT) LTD</t>
  </si>
  <si>
    <t>1005-UNI CENTRE, 10TH FLOOR,I.I CHUNDRIGAR ROAD,KARACHI,</t>
  </si>
  <si>
    <t>0001-0026700-0010</t>
  </si>
  <si>
    <t>MEHBOOB ALI KHAN</t>
  </si>
  <si>
    <t>4/332, DRIGH COLONY,SHAH FAISAL COLONY,KARACHI,</t>
  </si>
  <si>
    <t>0001-0026719-0300</t>
  </si>
  <si>
    <t>KHALIDA BEGUM</t>
  </si>
  <si>
    <t>A-758, BLOCK-H,NORTH NAZIMABAD,KARACHI,</t>
  </si>
  <si>
    <t>0001-0026727-0300</t>
  </si>
  <si>
    <t>ZAHEER-UD-DIN BABAR</t>
  </si>
  <si>
    <t>D-102-RABIA GARDEN,BLOCK-17 SCH 36,KARACHI,</t>
  </si>
  <si>
    <t>0001-0026735-0300</t>
  </si>
  <si>
    <t>FAHMEEDA TARIQ</t>
  </si>
  <si>
    <t>FL-19 B-50,CRESENT COMPLEX BLOCK-11,GULSHAN-E-IQBAL,KARACHI</t>
  </si>
  <si>
    <t>0001-0026743-0300</t>
  </si>
  <si>
    <t>IMRAN SOLANGI</t>
  </si>
  <si>
    <t>BUNGLOW NO.36 BLOCK-B,UNITE NO.4 LATIFABAD,HYDERABAD SIND,</t>
  </si>
  <si>
    <t>0001-0027111-0300</t>
  </si>
  <si>
    <t>MAQBOOL HUSSAIN</t>
  </si>
  <si>
    <t>12TH FLOOR,,KASHIF CENTRE,,ALMAL GROUP,,SHARA-E-FAISAL,KARACHI.</t>
  </si>
  <si>
    <t>0001-0027154-0010</t>
  </si>
  <si>
    <t>SHAFIA PARVEEN</t>
  </si>
  <si>
    <t>G-10, FRIEND APPARTMENT,SEC-1 BLOCK-F,NORTH NAZIMABAD,KARACHI</t>
  </si>
  <si>
    <t>0001-0027421-0300</t>
  </si>
  <si>
    <t>NASIR GARMENTS</t>
  </si>
  <si>
    <t>R-41-42 BLOCK-H,NORTH NAZIMABAD,KARACHI,</t>
  </si>
  <si>
    <t>0001-0027448-0010</t>
  </si>
  <si>
    <t>KARACHI OYSTER BAY</t>
  </si>
  <si>
    <t>C/O LOIN MOHAMMED AHMED,K.P.T DINSHAW ROAD,KARACHI,</t>
  </si>
  <si>
    <t>0001-0027634-0010</t>
  </si>
  <si>
    <t>HI-KNIT (PVT.) LTD.</t>
  </si>
  <si>
    <t>3RD. FLOOR,,OOSMAN CHAMBERS,,ABDULLAH HAROON ROAD,,KARACHI.</t>
  </si>
  <si>
    <t>0001-0028630-0010</t>
  </si>
  <si>
    <t>SYED AMIR A HUSSAINI</t>
  </si>
  <si>
    <t>68/1, KHAYABAN-E-SHUJAAT,PHASE V, D.H.A.,KARACHI,</t>
  </si>
  <si>
    <t>0001-0029890-0300</t>
  </si>
  <si>
    <t>INAYAT ALI SOOMRO</t>
  </si>
  <si>
    <t>A-7, ERUM PLAZA,BLOCK 13 D,GULSHAN-E-IQBAL,KARACHI</t>
  </si>
  <si>
    <t>0001-0029904-0300</t>
  </si>
  <si>
    <t>NIGHAT FATIMA GHORI</t>
  </si>
  <si>
    <t>D-138 BLOCK 7,GULSHAN-E-IQBAL,KARACHI,</t>
  </si>
  <si>
    <t>0001-0029912-0300</t>
  </si>
  <si>
    <t>FARHAT SHAMS</t>
  </si>
  <si>
    <t>II-D/2/10,NAZIMABAD,KARACHI,</t>
  </si>
  <si>
    <t>0001-0029920-0300</t>
  </si>
  <si>
    <t>SIRAJ UL HAQ SIDDIQI</t>
  </si>
  <si>
    <t>2/16 FIRDOUS COLNY,,KARACHI 74600,,</t>
  </si>
  <si>
    <t>0001-0030007-0010</t>
  </si>
  <si>
    <t>SUNNY CONTAINERS</t>
  </si>
  <si>
    <t>R-485, HAROON  BUNGALOWS,PHASE I, UNIVERSITY ROAD,KARACHI,</t>
  </si>
  <si>
    <t>0001-0030058-0010</t>
  </si>
  <si>
    <t>KHOKHAR,S IMPEX</t>
  </si>
  <si>
    <t>11-GULAM RASOOL BLDGS,ADAMJEE DAWOOD ROAD,KARACHI,</t>
  </si>
  <si>
    <t>0001-0030082-0010</t>
  </si>
  <si>
    <t>M.Y.ELECTRONICS IND</t>
  </si>
  <si>
    <t>PLOT NO.F-524,S.I.T.E,KARACHI,</t>
  </si>
  <si>
    <t>0001-0030244-0010</t>
  </si>
  <si>
    <t>NAFEES UL HASAN</t>
  </si>
  <si>
    <t>172 G,,TARIQ ROAD,,KARACHI.,</t>
  </si>
  <si>
    <t>0001-0031410-0010</t>
  </si>
  <si>
    <t>ASHABI ENTERPRISES</t>
  </si>
  <si>
    <t>1ST FLOOR2-KARACHI CHAMBERS,,HASRAT MOHANI ROAD,,KARACHI-74000,</t>
  </si>
  <si>
    <t>0001-0031488-0010</t>
  </si>
  <si>
    <t>UNIVERSAL ENTERPRISE</t>
  </si>
  <si>
    <t>116 BOMBAY HOTEL,,I.I.CHUNDRIGAR ROAD,,KARACHI.,</t>
  </si>
  <si>
    <t>0001-0031518-0010</t>
  </si>
  <si>
    <t>SECOND PRUDENTIAL MO</t>
  </si>
  <si>
    <t>PRUDENTIAL HOUSE,,HASAN ALI STREET,,OFF. I.I.CHUNDRIGAR RD.,,KARACHI.</t>
  </si>
  <si>
    <t>0001-0031666-0010</t>
  </si>
  <si>
    <t>THIRD PRUDENTIAL MOD</t>
  </si>
  <si>
    <t>PRUDENTIAL HOUSE,,HASAN ALI STREET,,OFF I.I.CHUNDRIGAR ROAD,,KARACHI.</t>
  </si>
  <si>
    <t>0001-0031674-0010</t>
  </si>
  <si>
    <t>IRFAN IMRAN CONST.CO</t>
  </si>
  <si>
    <t>SHOPER PLAZA ASFAHAI RD.,,SOHRAB GOTH,,KARACHI.,</t>
  </si>
  <si>
    <t>0001-0031690-0010</t>
  </si>
  <si>
    <t>A.A.ENTERPRISE</t>
  </si>
  <si>
    <t>52,KEPRA MARKET,,BOLTAN MARKET,,KHI.,</t>
  </si>
  <si>
    <t>0001-0032212-0010</t>
  </si>
  <si>
    <t>MOHD.NADEEM ANWAR</t>
  </si>
  <si>
    <t>A-95,BLOCK 11,,GULSHAN-E-IQBAL,KARACHI</t>
  </si>
  <si>
    <t>0001-0032344-0010</t>
  </si>
  <si>
    <t>APPAREL CONNECTION</t>
  </si>
  <si>
    <t>R-817,,BLOCK-16,,F.B.AREA,,KARACHI.</t>
  </si>
  <si>
    <t>0001-0032387-0010</t>
  </si>
  <si>
    <t>M. TANWEER ALAM</t>
  </si>
  <si>
    <t>C/O P.P. 14,BLOCK 17,GULSHAN-E-IQBAL,KARACHI</t>
  </si>
  <si>
    <t>0001-0041645-0300</t>
  </si>
  <si>
    <t>RUKHSANA HASSAN</t>
  </si>
  <si>
    <t>C/O P.P. 14,BLOCK - 17,GULSHAN-E-IQBAL,KARACHI.</t>
  </si>
  <si>
    <t>0001-0041653-0300</t>
  </si>
  <si>
    <t>MOHAMMAD ATIQ</t>
  </si>
  <si>
    <t>0001-0041661-0300</t>
  </si>
  <si>
    <t>TAHIRA KHANUM</t>
  </si>
  <si>
    <t>0001-0041670-0300</t>
  </si>
  <si>
    <t>S. RAFFAT ALI</t>
  </si>
  <si>
    <t>0001-0041688-0300</t>
  </si>
  <si>
    <t>ASHIQ HUSSAIN</t>
  </si>
  <si>
    <t>C/O P.P. 14,BLOCK-17,GULSHAN-E-IQBAL,KARACHI.</t>
  </si>
  <si>
    <t>0001-0041700-0300</t>
  </si>
  <si>
    <t>HAFEEZ ULLAH SIDDIQI</t>
  </si>
  <si>
    <t>0001-0041718-0300</t>
  </si>
  <si>
    <t>LAIQUR REHMAN</t>
  </si>
  <si>
    <t>0001-0041726-0300</t>
  </si>
  <si>
    <t>IBRAHIM KHALIL</t>
  </si>
  <si>
    <t>1132/14,DASTAGIR,F.B.AREA,KARACHI.</t>
  </si>
  <si>
    <t>0001-0042307-0300</t>
  </si>
  <si>
    <t>QAFIA BEGUM</t>
  </si>
  <si>
    <t>HOUSE NO. 571/3,LIAQUAT ABAD,,KARACHI.,</t>
  </si>
  <si>
    <t>0001-0042471-0300</t>
  </si>
  <si>
    <t>TAHIR IQBAL</t>
  </si>
  <si>
    <t>KHAYABANA-E-BAHARIA,PHASE 5,D.H.A,KARACHI.</t>
  </si>
  <si>
    <t>0001-0042595-0010</t>
  </si>
  <si>
    <t>TECHNO SERVICES INT</t>
  </si>
  <si>
    <t>7E 8th ZAMZAMA,,COMMERCIAL LANE,,PHASE 5 D.H.A,,KARACHI.</t>
  </si>
  <si>
    <t>0001-0042609-0010</t>
  </si>
  <si>
    <t>RUKHSANA</t>
  </si>
  <si>
    <t>FLAT NO.B-11,,FIFTH FLOOR,,OWN HEIGHTS,BLOCK-13D,,KARACHI.</t>
  </si>
  <si>
    <t>0001-0043036-0300</t>
  </si>
  <si>
    <t>J.Z.INTERNATINAL</t>
  </si>
  <si>
    <t>G-11,,ISMAIL PLAZA,,SHAHRAH-E-LIAQUAT,,KARACHI.</t>
  </si>
  <si>
    <t>0001-0043168-0010</t>
  </si>
  <si>
    <t>QUALITY BUILD.PVT.LT</t>
  </si>
  <si>
    <t>ROOM NO.201,202,204,,FAREED CHAMBERS,,ABDULLAH HAROON ROAD,KARACHI</t>
  </si>
  <si>
    <t>0001-0030260-0010</t>
  </si>
  <si>
    <t>TOKAI INDUSTRIES PVT</t>
  </si>
  <si>
    <t>PLOT NO.F/524,S.I.T.E,KARACHI,</t>
  </si>
  <si>
    <t>0001-0030287-0010</t>
  </si>
  <si>
    <t>SYED ADEEL AHMED</t>
  </si>
  <si>
    <t>B-10/P HUSSAIN "D" SILVA TOWN,NORTH NAZIMABAD,KARACHI,</t>
  </si>
  <si>
    <t>0001-0030422-0010</t>
  </si>
  <si>
    <t>A &amp; JJ INTERNATIONAL</t>
  </si>
  <si>
    <t>3-C, 12/15 AL-JAWED,NAZIMABAD,KARACHI,</t>
  </si>
  <si>
    <t>0001-0030627-0010</t>
  </si>
  <si>
    <t>MOHAMMAD SOHAIL</t>
  </si>
  <si>
    <t>2 STOCK EXCHANGE BLDG.,,OLD STOCK EXCHANGE GROUND FLOOR,,ROOM NO.71,KARACHI,</t>
  </si>
  <si>
    <t>0001-0031950-0010</t>
  </si>
  <si>
    <t>NASEER AHMED SHEIKH</t>
  </si>
  <si>
    <t>C/O UMAIR IN SHARJA MOTORS,,OLD BAHWALPUR ROAD,,MULTAN.,</t>
  </si>
  <si>
    <t>0001-0032077-0010</t>
  </si>
  <si>
    <t>MOHAMMAD RAMZAN</t>
  </si>
  <si>
    <t>A 309,DASTIYAR CHAMBERS,,BLOCK-13 B,,GULSHAN-E-IQBAL,,KARACHI.</t>
  </si>
  <si>
    <t>0001-0032794-0010</t>
  </si>
  <si>
    <t>ZAHID MIRZA</t>
  </si>
  <si>
    <t>E-2/2,,JAHANGIR ROAD,,EAST NEW TOWN,,KARACHI</t>
  </si>
  <si>
    <t>0001-0033120-0300</t>
  </si>
  <si>
    <t>AHMED ALI</t>
  </si>
  <si>
    <t>FLAT NO.17,,JOHANGIR MONSHOIN,,BOHRAPIR,,KARACHI</t>
  </si>
  <si>
    <t>0001-0033138-0300</t>
  </si>
  <si>
    <t>NAHEED KAMAL</t>
  </si>
  <si>
    <t>932 PIB COLONY,,KARACHI,,</t>
  </si>
  <si>
    <t>0001-0033146-0300</t>
  </si>
  <si>
    <t>ZAINAB TRADING EST</t>
  </si>
  <si>
    <t>D-15, 2ND FLOOR,,HAROON PLAZA,,NORTH KARACHI.,</t>
  </si>
  <si>
    <t>0001-0033200-0010</t>
  </si>
  <si>
    <t>SYED ABDUL MANAN</t>
  </si>
  <si>
    <t>5-12/106,,FAQIR MUHAMMAD ROAD,,GOAL MANDI,QUETTA.,</t>
  </si>
  <si>
    <t>0001-0033278-0010</t>
  </si>
  <si>
    <t>INTERNATIONAL TEXTIL</t>
  </si>
  <si>
    <t>P.O.BOX 6536,,KARACHI-74000,,</t>
  </si>
  <si>
    <t>0001-0033286-0010</t>
  </si>
  <si>
    <t>QAISER JEHAN</t>
  </si>
  <si>
    <t>A-499,,KALABOARD A.AREA,,MALIR COLONY,,KARACHI.</t>
  </si>
  <si>
    <t>0001-0033294-0300</t>
  </si>
  <si>
    <t>TASNEEM KAUSAR ABBAS</t>
  </si>
  <si>
    <t>15-P,,BLOCK-2,,P.E.C.H.S.,,KARACHI.</t>
  </si>
  <si>
    <t>0001-0033308-0300</t>
  </si>
  <si>
    <t>NASIRA AKHTER</t>
  </si>
  <si>
    <t>C-2/13,,AYAZ TOWN,,BLOCK-2,,GULSHAN-E-IQBAL,KARACHI</t>
  </si>
  <si>
    <t>0001-0033316-0300</t>
  </si>
  <si>
    <t>MURLI DAR</t>
  </si>
  <si>
    <t>H.NO.618/2,,GANGWAY MOHALLA DIST.,,SHIKARPUR.,</t>
  </si>
  <si>
    <t>0001-0033324-0300</t>
  </si>
  <si>
    <t>JAWED ASAD QURESHI</t>
  </si>
  <si>
    <t>A-36 AMBREEN APARTMENT,,GULSHAN-E-IQBAL,,KARACHI.,</t>
  </si>
  <si>
    <t>0001-0033332-0300</t>
  </si>
  <si>
    <t>ANWARI RIZVI</t>
  </si>
  <si>
    <t>APP.K-1-A-1,,COMFORTS BLOCK-11,,GULSHAN-E-IQBAL,KARACHI.</t>
  </si>
  <si>
    <t>0001-0033340-0300</t>
  </si>
  <si>
    <t>SAEEDA KHATOON</t>
  </si>
  <si>
    <t>R-710/16,,F.B.AREA,,KARACHI.,</t>
  </si>
  <si>
    <t>0001-0033359-0300</t>
  </si>
  <si>
    <t>NAJEEBULLAH GHUMRO</t>
  </si>
  <si>
    <t>C/O NAJEEB CLINIC,,PEER JO GOTH,,KINGRI KHAIRPUR,</t>
  </si>
  <si>
    <t>0001-0033405-0300</t>
  </si>
  <si>
    <t>SADDARUDDIN PEERANCE</t>
  </si>
  <si>
    <t>431/B, KARIMABAD,KARACHI,,</t>
  </si>
  <si>
    <t>0001-0033510-0300</t>
  </si>
  <si>
    <t>AT&amp;T EDUCATION CENTR</t>
  </si>
  <si>
    <t>20/A/1,,BLOCK-6,,P.E.C.H.S.,,KARACHI</t>
  </si>
  <si>
    <t>0001-0033553-0010</t>
  </si>
  <si>
    <t>SALEEM A.QURESHI</t>
  </si>
  <si>
    <t>H/2 FAISAL APT.,,MIRAN MOHD SHAH RD.,,KDA # 1,,KARACHI.</t>
  </si>
  <si>
    <t>0001-0033570-0010</t>
  </si>
  <si>
    <t>DYNAMIC INTERNATIONA</t>
  </si>
  <si>
    <t>B-23 BANARAS COLONY,COTTON GODOWN,,NEAR REHMANINA,KARACHI</t>
  </si>
  <si>
    <t>0001-0033618-0010</t>
  </si>
  <si>
    <t>ASIAN CLASSIC</t>
  </si>
  <si>
    <t>G-3/3, BLOCK B,NORTH NAZIMABAD,KARACHI,</t>
  </si>
  <si>
    <t>0001-0033626-0010</t>
  </si>
  <si>
    <t>GHULAM RASOOL</t>
  </si>
  <si>
    <t>8/E SECTOR,,HOUSE NO.896,,GULZAR COLONY,,KARACHI.</t>
  </si>
  <si>
    <t>0001-0033642-0010</t>
  </si>
  <si>
    <t>AKRAM HUSSAIN KHAN</t>
  </si>
  <si>
    <t>2/38 A SHAH FAISAL COLONY,,KARACHI.,,</t>
  </si>
  <si>
    <t>0001-0034096-0300</t>
  </si>
  <si>
    <t>MUHAMMAD TANVEER AHM</t>
  </si>
  <si>
    <t>B-115/23, AIRPORT,,KARACHI.,,</t>
  </si>
  <si>
    <t>0001-0034100-0300</t>
  </si>
  <si>
    <t>MUHAMMAD AFZAL</t>
  </si>
  <si>
    <t>1598/15, DASTAGIR SOCIETY,F.B.AREA,KARACHI,</t>
  </si>
  <si>
    <t>0001-0034118-0300</t>
  </si>
  <si>
    <t>FAROOQ YOUSUF</t>
  </si>
  <si>
    <t>3 E/47, NAZIMABAD NO. 3,,KARACHI.,,</t>
  </si>
  <si>
    <t>0001-0034126-0300</t>
  </si>
  <si>
    <t>MOHAMMAD RAFIQUE</t>
  </si>
  <si>
    <t>A-66, BLOCK 5,,GULSHAN-E-IQBAL,,KARACHI.,</t>
  </si>
  <si>
    <t>0001-0034134-0300</t>
  </si>
  <si>
    <t>MAZHAR IQBAL</t>
  </si>
  <si>
    <t>BATH ISLAND, BLOCK 170,,QRT 8, RALWAY RAITI LINE,,KARACHI.,</t>
  </si>
  <si>
    <t>0001-0034282-0010</t>
  </si>
  <si>
    <t>TARIQ IQBAL</t>
  </si>
  <si>
    <t>34/B/I, KHAYABAN-E-BAHRIA,,PHASE V, D.H.A., KARACHI.,,</t>
  </si>
  <si>
    <t>0001-0034533-0010</t>
  </si>
  <si>
    <t>SHAHEEN AFROZ MRS.</t>
  </si>
  <si>
    <t>0001-0034711-0300</t>
  </si>
  <si>
    <t>M.AFTAB ALAM DANISH</t>
  </si>
  <si>
    <t>0001-0034720-0300</t>
  </si>
  <si>
    <t>RUBI ALI</t>
  </si>
  <si>
    <t>0001-0034738-0300</t>
  </si>
  <si>
    <t>KAUSAR SHABBIR</t>
  </si>
  <si>
    <t>0001-0034746-0300</t>
  </si>
  <si>
    <t>KARIM BAKHSH</t>
  </si>
  <si>
    <t>0001-0034754-0300</t>
  </si>
  <si>
    <t>RAHEELA SALEEM</t>
  </si>
  <si>
    <t>0001-0034762-0300</t>
  </si>
  <si>
    <t>RAKHSHANDA IMRAN</t>
  </si>
  <si>
    <t>0001-0034789-0300</t>
  </si>
  <si>
    <t>S.M.HASNAIN ALI</t>
  </si>
  <si>
    <t>0001-0034800-0300</t>
  </si>
  <si>
    <t>ARBAB KHATOON MRS.</t>
  </si>
  <si>
    <t>0001-0034819-0300</t>
  </si>
  <si>
    <t>MOHAMMED QAMRUL HASA</t>
  </si>
  <si>
    <t>0001-0034827-0300</t>
  </si>
  <si>
    <t>ZAKIA RASHID MRS.</t>
  </si>
  <si>
    <t>0001-0034835-0300</t>
  </si>
  <si>
    <t>PUNJAB OIL TRADERS</t>
  </si>
  <si>
    <t>116-BOMBAY HOTEL,I.I. CHUNDRIGRAH ROAD,KARACHI,</t>
  </si>
  <si>
    <t>0001-0034959-0010</t>
  </si>
  <si>
    <t>LUDDO JEE</t>
  </si>
  <si>
    <t>HOUSE NO.813-A,MASOOM SHAH COLONY,KORANGI ROAD,KALLAPUL KARACHI-44</t>
  </si>
  <si>
    <t>0001-0034967-0010</t>
  </si>
  <si>
    <t>KHURRAM  GULZAR &amp; CO</t>
  </si>
  <si>
    <t>2ND FLOOR,BASTAKI  AKHAND,BUILDING, ABDUL REHMAN STREET,JODIA BAZAR,KARACHI</t>
  </si>
  <si>
    <t>0001-0035068-0010</t>
  </si>
  <si>
    <t>FAISAL MUHAMMAD</t>
  </si>
  <si>
    <t>SHAKER-BAI-MANSION,1ST FLOOR FLAT NO.4,MOOSA LANE -3,KARACHI.</t>
  </si>
  <si>
    <t>0001-0035165-0010</t>
  </si>
  <si>
    <t>SYED TARIQ AHMED</t>
  </si>
  <si>
    <t>B-268, BLOCK-6,GULSHAN-E-IQBAL,KARACHI.,</t>
  </si>
  <si>
    <t>0001-0035343-0010</t>
  </si>
  <si>
    <t>ADIL PAPER ENTERPRIS</t>
  </si>
  <si>
    <t>ROOM NO.116, BOMBAY HOTEL,P.O.BOX 6771,I.I. CHUNDRIGAR ROAD,KARACHI.</t>
  </si>
  <si>
    <t>0001-0035394-0010</t>
  </si>
  <si>
    <t>DYNAMIC TECH. CORP.</t>
  </si>
  <si>
    <t>A-26, SAJJAD SQUARE,SHAHEED-E-MILLAT ROAD,KARACHI - 75350.,</t>
  </si>
  <si>
    <t>FATIMA BANO MRS.</t>
  </si>
  <si>
    <t>12-PAK CENTRE,ARAMBAG ROAD,,KARACHI.,</t>
  </si>
  <si>
    <t>0001-0036803-0010</t>
  </si>
  <si>
    <t>SYED ARSHAD AZEEM</t>
  </si>
  <si>
    <t>R-900/14 FEDERAL B AREA,,KARACHI.,,</t>
  </si>
  <si>
    <t>0001-0036862-0300</t>
  </si>
  <si>
    <t>AL HASAN TRADER</t>
  </si>
  <si>
    <t>78, BLOCK-A,,SINDHI MUSLIM SOCIETY,,KARACHI.,</t>
  </si>
  <si>
    <t>0001-0036935-0010</t>
  </si>
  <si>
    <t>SITARA BILAL TRANS S</t>
  </si>
  <si>
    <t>OLD GOLIMAR,,MANGHO PIR,,KARACHI.,</t>
  </si>
  <si>
    <t>0001-0037079-0010</t>
  </si>
  <si>
    <t>MUHD.ZAFART/A QAIYUM</t>
  </si>
  <si>
    <t>321 E, PAKISTAN QUARTERS,,NISHTER ROAD,,KARACHI.,</t>
  </si>
  <si>
    <t>0001-0037150-0300</t>
  </si>
  <si>
    <t>SHAHIDA A.T/A MAZHAR</t>
  </si>
  <si>
    <t>13/5-E,,JEHANGIR ROAD,,(EAST) NEW TOWN,,KARACHI-5</t>
  </si>
  <si>
    <t>0001-0037168-0300</t>
  </si>
  <si>
    <t>SAYIDA HUSSAIN ARRIA</t>
  </si>
  <si>
    <t>2702/11 ISLAM WAQAR,,PHOLILI,,HDERABAD,SIND.,</t>
  </si>
  <si>
    <t>0001-0037443-0300</t>
  </si>
  <si>
    <t>SURIYA BEGUM</t>
  </si>
  <si>
    <t>W-06/60,,M.A.JINNAH ROAD,,KARACHI.,</t>
  </si>
  <si>
    <t>0001-0037451-0300</t>
  </si>
  <si>
    <t>MEER FAZIL SHAH</t>
  </si>
  <si>
    <t>R-51,,SECTOR 34/1,,KORANGI NO.3,,KARACHI.</t>
  </si>
  <si>
    <t>0001-0037486-0010</t>
  </si>
  <si>
    <t>PERVEZ AKHTAR</t>
  </si>
  <si>
    <t>104-C-P,,BAROR DOHRAJEE,,KARACHI,</t>
  </si>
  <si>
    <t>0001-0037796-0300</t>
  </si>
  <si>
    <t>ASMA KHALID</t>
  </si>
  <si>
    <t>E-3/17,,GULSHAN-E-IQBAL,,KARACHI.,</t>
  </si>
  <si>
    <t>0001-0037850-0010</t>
  </si>
  <si>
    <t>MUHAMMAD SALEEM</t>
  </si>
  <si>
    <t>D-402, SAIMA PARKVIEW APPTS,,FL-2, BLOCK 10,,GULSHAN-E-IQBAL,,KARACHI.</t>
  </si>
  <si>
    <t>0001-0037915-0300</t>
  </si>
  <si>
    <t>SAFIA NAHEED</t>
  </si>
  <si>
    <t>CB-2, AL-FALAH HOUSING SOCIETY,,MALIR,,KARACHI.,</t>
  </si>
  <si>
    <t>0001-0037923-0300</t>
  </si>
  <si>
    <t>ZAKA BIN NAMAT</t>
  </si>
  <si>
    <t>C-28,,MALIR CANTT,,KARACHI.,</t>
  </si>
  <si>
    <t>0001-0037931-0300</t>
  </si>
  <si>
    <t>MUNAWAR HUSAIN</t>
  </si>
  <si>
    <t>A-8, SHERATON HEIGHTS,,BLOCK 4-A,,GULSHAN-E-IQBAL,,KARACHI.</t>
  </si>
  <si>
    <t>0001-0037940-0300</t>
  </si>
  <si>
    <t>IQBAL AHMED</t>
  </si>
  <si>
    <t>R-878/17,,F.B. AREA,,KARACHI.,</t>
  </si>
  <si>
    <t>0001-0037958-0300</t>
  </si>
  <si>
    <t>AL-TAWAKAL</t>
  </si>
  <si>
    <t>C-7,,OFFICERS COLONY,,GARDEN ROAD,,KARACHI.</t>
  </si>
  <si>
    <t>0001-0038199-0010</t>
  </si>
  <si>
    <t>SULTAN TRADING CORP</t>
  </si>
  <si>
    <t>36 FARAN GALI NO. 2,MARRIOT ROAD,KARACHI,</t>
  </si>
  <si>
    <t>0001-0038245-0010</t>
  </si>
  <si>
    <t>YOUSUF ZIA TRAD. CO.</t>
  </si>
  <si>
    <t>ROOM NO.116,BOMBAY HOTEL,I.I.CHUNDRIGAR ROAD,KARACHI.</t>
  </si>
  <si>
    <t>0001-0038385-0010</t>
  </si>
  <si>
    <t>HAFIZ MUJEEB-UR-R</t>
  </si>
  <si>
    <t>M.A CENTRE 5FLR.,H.NO.606,REGAL CHOCK SADDAR,KARACHI</t>
  </si>
  <si>
    <t>0001-0038423-0010</t>
  </si>
  <si>
    <t>UZMA ELECTRONICS</t>
  </si>
  <si>
    <t>I/2 AREA LIAQUATABAD,KARACHI,,</t>
  </si>
  <si>
    <t>0001-0038466-0010</t>
  </si>
  <si>
    <t>AISHA SHEREEN</t>
  </si>
  <si>
    <t>H. NO. D/164,,BLOCK D, UNIT NO. 10,,LATIFABAD,,HYDERABAD SIND</t>
  </si>
  <si>
    <t>0001-0038881-0300</t>
  </si>
  <si>
    <t>TELESEM SAEED</t>
  </si>
  <si>
    <t>F.F.I BLOCK 77,SEAVIEW APARTMENTS,DHA KARACHI,</t>
  </si>
  <si>
    <t>0001-0038970-0010</t>
  </si>
  <si>
    <t>MUNNAWAR HUSSAIN</t>
  </si>
  <si>
    <t>A.8 3RD FLOOR,SHERETON HEIGHTS,BL. 4.A,G IQBAL KHI</t>
  </si>
  <si>
    <t>0001-0038997-0300</t>
  </si>
  <si>
    <t>MUSSARAT NASEEM B</t>
  </si>
  <si>
    <t>BL 49/A FL. NO 967,P.I.A. COLONY,KARACHI AIRPORT,</t>
  </si>
  <si>
    <t>0001-0039004-0300</t>
  </si>
  <si>
    <t>MOHD IRFAN</t>
  </si>
  <si>
    <t>AL. GULBURGH SQ.,F.B. AREA,KARACHI,</t>
  </si>
  <si>
    <t>0001-0039012-0300</t>
  </si>
  <si>
    <t>MOHD IQBAL</t>
  </si>
  <si>
    <t>F-26BHAYANI HEIGHTS,ABDUL HASAN ISPH ROAD,G IQBAL,</t>
  </si>
  <si>
    <t>0001-0039020-0300</t>
  </si>
  <si>
    <t>SYED GHAFOOR</t>
  </si>
  <si>
    <t>HIGHWAY CHAPPAL STOR,BLOCK 21,F.B. AREA,KARACHI</t>
  </si>
  <si>
    <t>0001-0039250-0300</t>
  </si>
  <si>
    <t>SHAH FAKHARE ALAM</t>
  </si>
  <si>
    <t>BUILDING NO 3/86,SHAH FAISAL COLONY,KARACHI,</t>
  </si>
  <si>
    <t>0001-0039268-0300</t>
  </si>
  <si>
    <t>AMAN ULLAH KHAN</t>
  </si>
  <si>
    <t>L-95,SECTOR 41-B,ORANGI NO 2  1/2,KARACHI</t>
  </si>
  <si>
    <t>0001-0039276-0300</t>
  </si>
  <si>
    <t>KHURRAM CORPORATION.</t>
  </si>
  <si>
    <t>FIRST FLOOR, MARRIAM CHAMBERS,,AKHUND A .REHMAN STREET,,JODIA BAZAR,,KARACHI - 74000.</t>
  </si>
  <si>
    <t>0001-0039373-0010</t>
  </si>
  <si>
    <t>APPAREL MFG PVT LTD.</t>
  </si>
  <si>
    <t>27-C,22ND COMMERCIAL STREET,PHASE 2 D.H.A,KARACHI.</t>
  </si>
  <si>
    <t>0001-0039390-0010</t>
  </si>
  <si>
    <t>BROTHER INTERNATIONA</t>
  </si>
  <si>
    <t>1st FLOOR SYED HOUSE,,I.I.CHUNDRIGER ROAD,,KARACHI.,</t>
  </si>
  <si>
    <t>0001-0039411-0010</t>
  </si>
  <si>
    <t>A.M. INTERNATIONAL</t>
  </si>
  <si>
    <t>C-1 383/384, AND 421/422,,SECTOR 16/B,NORTH KAACHI,KARACHI</t>
  </si>
  <si>
    <t>0001-0039535-0010</t>
  </si>
  <si>
    <t>M. SULTAN AHMED.</t>
  </si>
  <si>
    <t>R-513, SECTOR 15/A/2,,BUFFER ZONE,,NORTH KARACHI,,KARACHI.</t>
  </si>
  <si>
    <t>0001-0039594-0300</t>
  </si>
  <si>
    <t>AISHA BANO</t>
  </si>
  <si>
    <t>(Surrendered)</t>
  </si>
  <si>
    <t>SHOP NO.43-44,,CANTONMENT SHOPPING CENTRE,,SHAH MAKI ROAD,,HYDERABAD.</t>
  </si>
  <si>
    <t>0801-0001457-0010</t>
  </si>
  <si>
    <t>AL WAHEED TRADERS</t>
  </si>
  <si>
    <t>AL WAHEED TRADERS,,KHOKAR MUHALLA,,GOLE BUILDING,,HYDERABAD.</t>
  </si>
  <si>
    <t>0801-0001465-0010</t>
  </si>
  <si>
    <t>NEW MEHRAN MACH:&amp;TBW</t>
  </si>
  <si>
    <t>SULTAN AHMED JEDDY,520-KHOKAR MUHALLA,,HYDERABAD.,</t>
  </si>
  <si>
    <t>0801-0001813-0010</t>
  </si>
  <si>
    <t>AL-NOOR ENTERPRISES</t>
  </si>
  <si>
    <t>BUNGLOW NO.160-A,,BLOCK C, UNIT-2,,LATIFABAD,,HYDERABAD.</t>
  </si>
  <si>
    <t>0801-0002216-0010</t>
  </si>
  <si>
    <t>WESTERN TRADERS</t>
  </si>
  <si>
    <t>45-DHORAJI COLONY,,OPP: ABBAS BHAI PARK,,HYDERABAD.,</t>
  </si>
  <si>
    <t>0801-0002283-0010</t>
  </si>
  <si>
    <t>MAHBOOB ELAHI</t>
  </si>
  <si>
    <t>SHOP NO.14, UNIT-6,,NEAR BOARD OFFICE,,LATIFABAD,,HYDERABAD.</t>
  </si>
  <si>
    <t>0801-0002348-0010</t>
  </si>
  <si>
    <t>AYAD ENTERPRISES</t>
  </si>
  <si>
    <t>H.NO.205,,GALI NO. 11,,BAHADARABAD,,KARACHI.</t>
  </si>
  <si>
    <t>0801-0002615-0010</t>
  </si>
  <si>
    <t>IMRAN PETROLEUM SERV</t>
  </si>
  <si>
    <t>NEAR WAPDA COLONY,,HYDERABAD.,,</t>
  </si>
  <si>
    <t>0801-0002623-0010</t>
  </si>
  <si>
    <t>KASHIF USMAN</t>
  </si>
  <si>
    <t>RESHAM GALI,,HYDERABAD.,,</t>
  </si>
  <si>
    <t>0801-0002739-0010</t>
  </si>
  <si>
    <t>KARAM ILAHI MEMON</t>
  </si>
  <si>
    <t>H.NO.  C-120, BLOCK-D,,UNIT-7 LATIFABAD,,HYDERABAD.,</t>
  </si>
  <si>
    <t>0801-0002984-0010</t>
  </si>
  <si>
    <t>SUB-TOTAL  SIND</t>
  </si>
  <si>
    <t>BEHRAM KHAN</t>
  </si>
  <si>
    <t>SUPER MARVAT GOODS COMPANY,ALMOCHOWK QUETTA,,</t>
  </si>
  <si>
    <t>0101-0001678-0010</t>
  </si>
  <si>
    <t>ROYAL FURNITURES</t>
  </si>
  <si>
    <t>HOUSE NO.1,NEAR LOURDES HOTEL,NAZURUL ISLAM ROAD,QUETTA CANTT:</t>
  </si>
  <si>
    <t>0101-0001708-0010</t>
  </si>
  <si>
    <t>GHULAM HABIB MINAKHA</t>
  </si>
  <si>
    <t>HAJI HASHIM &amp; SHER MOHAMMAD,CLOTH HOUSE WAZIR MOHAMMAD ROAD,QUETTA SHOP NO 1 18/17,</t>
  </si>
  <si>
    <t>0101-0001716-0010</t>
  </si>
  <si>
    <t>MR.QURBAN ALI.</t>
  </si>
  <si>
    <t>FARAN ESTATE AGENCY,,SHAHZAIB PLAZA,,LIAQUAT BAZAR,,QUETTA.</t>
  </si>
  <si>
    <t>0101-0001732-0010</t>
  </si>
  <si>
    <t>MR.SHAHZAD ALAM.</t>
  </si>
  <si>
    <t>8-10/61-3,,NIZAM COLONY,,ALLAH DINA ROAD,,QUETTA.</t>
  </si>
  <si>
    <t>0101-0001740-0010</t>
  </si>
  <si>
    <t>M/S SUPER WALL</t>
  </si>
  <si>
    <t>YET ROAD,,QUETTA.,,</t>
  </si>
  <si>
    <t>0101-0001759-0010</t>
  </si>
  <si>
    <t>MR.AHMED JAN.</t>
  </si>
  <si>
    <t>C/O SUPER WALL,,YET ROAD,,QUETTA:,</t>
  </si>
  <si>
    <t>0101-0001767-0010</t>
  </si>
  <si>
    <t>LUKMAN SHAH</t>
  </si>
  <si>
    <t>C/O SUPER MARVAT &amp; MASOOD SHABI,KHAIL TRANSPORT COMPENY,ALMO CHOWK,QUETTA</t>
  </si>
  <si>
    <t>0101-0001783-0010</t>
  </si>
  <si>
    <t>GUL SAROOP KHAN</t>
  </si>
  <si>
    <t>C/O SUPER MARKET &amp; MASOOD SHABI,MASOOD KHAIL TRANSPORT COMPANY,ALMO CHOWK,QUETTA</t>
  </si>
  <si>
    <t>0101-0001791-0010</t>
  </si>
  <si>
    <t>M/S SITARA HOTEL</t>
  </si>
  <si>
    <t>KOOCHA MOHKAM DIN,,LIAQUAT BAZAR,,QUETTA.,</t>
  </si>
  <si>
    <t>0101-0001830-0010</t>
  </si>
  <si>
    <t>MR.PERVEIZ MASOOD</t>
  </si>
  <si>
    <t>MEHMOOD WATCH HOUSE,LIAQUAT BAZAR,QUETTA,</t>
  </si>
  <si>
    <t>0101-0001848-0010</t>
  </si>
  <si>
    <t>MR.ABDUL RASHEED JAN</t>
  </si>
  <si>
    <t>HOUSE NO.28,ANWER COLONY,KHOJAK ROAD,QUETTA</t>
  </si>
  <si>
    <t>0101-0001856-0010</t>
  </si>
  <si>
    <t>SYED TEHZEEB H.ZAIDI</t>
  </si>
  <si>
    <t>H.NO.260-O,,BLOCK NO.3,,SATELLITE TOWN,,QUETTA.</t>
  </si>
  <si>
    <t>0101-0001872-0010</t>
  </si>
  <si>
    <t>ZAFAR MAIRAJ</t>
  </si>
  <si>
    <t>C/O SUPER WALL,YET ROAD,QUETTA,</t>
  </si>
  <si>
    <t>0101-0001899-0010</t>
  </si>
  <si>
    <t>S.MOHAMMAD ALI</t>
  </si>
  <si>
    <t>HOUSE NO:786 E,HAZARA TOWN,QUETTA,</t>
  </si>
  <si>
    <t>0101-0001929-0010</t>
  </si>
  <si>
    <t>MOHD YOUSUF FARIDI</t>
  </si>
  <si>
    <t>C/O SYED TEHZEEB.H.ZAIDI,PASSPORT OFFICER,QUARRY ROAD,QUETTA</t>
  </si>
  <si>
    <t>0101-0001937-0010</t>
  </si>
  <si>
    <t>M/S NEELAM TRADERS</t>
  </si>
  <si>
    <t>ALAMDAR ROAD,,QUETTA.,,</t>
  </si>
  <si>
    <t>0101-0001945-0010</t>
  </si>
  <si>
    <t>AL-IMRAN FUR:MART</t>
  </si>
  <si>
    <t>FAQIR MOHAMMAD ROAD,,QUETTA.,,</t>
  </si>
  <si>
    <t>0101-0001970-0010</t>
  </si>
  <si>
    <t>MR.M.ROSHAN ALI.</t>
  </si>
  <si>
    <t>YOUSUF CLOTH HOUSE,,MISSION ROAD,,QUETTA.,</t>
  </si>
  <si>
    <t>0101-0001996-0010</t>
  </si>
  <si>
    <t>SYED ALAMGIR</t>
  </si>
  <si>
    <t>CAFE AL-AAMIR,KOOCHA MOHKAMUDDIN,LIAQUAT BAZAR QUETTA,</t>
  </si>
  <si>
    <t>0101-0002011-0010</t>
  </si>
  <si>
    <t>SUFI J.I.MASOOMI</t>
  </si>
  <si>
    <t>AL-NOOR SUPER STORE,,ABDUL SATTAR ROAD,,QUETTA.,</t>
  </si>
  <si>
    <t>0101-0002054-0010</t>
  </si>
  <si>
    <t>M/S MILLI ARTS</t>
  </si>
  <si>
    <t>JAMIAT RAI STREET,LIAQUAT BAZAR,QUETTA,</t>
  </si>
  <si>
    <t>0101-0002127-0010</t>
  </si>
  <si>
    <t>SYED ABDUL JALIL</t>
  </si>
  <si>
    <t>C/O NADEEM AUTOS,ABDUL SATTAR ROAD,QUETTA,</t>
  </si>
  <si>
    <t>0101-0002186-0010</t>
  </si>
  <si>
    <t>M/S USMAN TRADERS.</t>
  </si>
  <si>
    <t>SHOP NO.227-3,,MASJID ROAD,,QUETTA.,</t>
  </si>
  <si>
    <t>0101-0002194-0010</t>
  </si>
  <si>
    <t>M/S AKHTER GLASS CEN</t>
  </si>
  <si>
    <t>IBRAHIM STREET,,MECONGHY ROAD,,QUETTA.,</t>
  </si>
  <si>
    <t>0101-0002216-0010</t>
  </si>
  <si>
    <t>MR WAZIR ALI</t>
  </si>
  <si>
    <t>RAZIQ HOTEL,KUCHA-E-MOHKAMDIN,LIAQUAT BAZAR,QUETTA</t>
  </si>
  <si>
    <t>0101-0002224-0010</t>
  </si>
  <si>
    <t>ABDUL WAHAB</t>
  </si>
  <si>
    <t>WAHAB CLOTH HOUSE,,ABDUL SATTAR MARKET,,CHOUHARMAL ROAD,,QUETTA.</t>
  </si>
  <si>
    <t>0101-0002232-0010</t>
  </si>
  <si>
    <t>MR ALI JAN HAZARA</t>
  </si>
  <si>
    <t>HOUSE NO. 775 / 83,NASEERABAD,ALAMDAR ROAD,QUETTA</t>
  </si>
  <si>
    <t>0101-0002275-0010</t>
  </si>
  <si>
    <t>MR MUSHTAQ ALI</t>
  </si>
  <si>
    <t>9-C/MODEL TOWN,EXTENSION,KHOJAK ROAD,QUETTA.,</t>
  </si>
  <si>
    <t>0101-0002283-0010</t>
  </si>
  <si>
    <t>MUSHTAQ &amp; COMPANY</t>
  </si>
  <si>
    <t>MECONGHY ROAD,QUETTA,,</t>
  </si>
  <si>
    <t>0101-0002291-0010</t>
  </si>
  <si>
    <t>KHAWAJA TARIQ RAFIQ</t>
  </si>
  <si>
    <t>C/O HAJI MOHKAM DIN,MOHAMMAD RAFIQ &amp; SONS,LIAQUAT BAZAR,QUETTA</t>
  </si>
  <si>
    <t>0101-0002305-0010</t>
  </si>
  <si>
    <t>MOHAMMAD ARSHAD</t>
  </si>
  <si>
    <t>ARSHAD JEWELLERS,SHAD PLAZA,ABDUL SATTAR ROAD,QUETTA</t>
  </si>
  <si>
    <t>0101-0002321-0010</t>
  </si>
  <si>
    <t>ABDUL QADIR</t>
  </si>
  <si>
    <t>MARIA HOTEL,MASJID ROAD,QUETTA,</t>
  </si>
  <si>
    <t>0101-0002348-0010</t>
  </si>
  <si>
    <t>MR.ROOHULLAH</t>
  </si>
  <si>
    <t>C/O FAZLI AUTOS,ABDUL SATTAR ROAD,QUETTA,</t>
  </si>
  <si>
    <t>0101-0002372-0010</t>
  </si>
  <si>
    <t>ALBIROONI GENERAL ST</t>
  </si>
  <si>
    <t>SHOP NO.3.,OPP:CITY THANA,LIAQUAT BAZAR,QUETTA</t>
  </si>
  <si>
    <t>0101-0002402-0010</t>
  </si>
  <si>
    <t>MR.ABDUL RAZZAQ</t>
  </si>
  <si>
    <t>SHOP NO.3,HAJI ADAM KHAN TRADERS,TOLA RAM ROAD,QUETTA</t>
  </si>
  <si>
    <t>0101-0002410-0010</t>
  </si>
  <si>
    <t>HAJI ABDUL SAMAD</t>
  </si>
  <si>
    <t>KILLI ALI MOHD,CHAMMAN ROAD,QUETTA,</t>
  </si>
  <si>
    <t>0101-0002429-0010</t>
  </si>
  <si>
    <t>SADIQ ENTERPRISES.</t>
  </si>
  <si>
    <t>115-G.,BLOCK NO.05.,SATELLITE TOWN,QUETTA</t>
  </si>
  <si>
    <t>0101-0002437-0010</t>
  </si>
  <si>
    <t>MIFCO INTERNATIONAL</t>
  </si>
  <si>
    <t>23 - C ZAFAR ROAD,LAHORE CANTT.,,</t>
  </si>
  <si>
    <t>0101-0002445-0010</t>
  </si>
  <si>
    <t>MR.MOHIBULLAH.</t>
  </si>
  <si>
    <t>BOTAN GAS FILLING,ABDUL SATTAR ROAD,QUETTA.,</t>
  </si>
  <si>
    <t>0101-0002453-0010</t>
  </si>
  <si>
    <t>ALI HASAN NAQVI</t>
  </si>
  <si>
    <t>SOHAIL BAKER &amp; GEN. STORE,SHABAZ TOWN,QUETTA,</t>
  </si>
  <si>
    <t>0101-0002470-0010</t>
  </si>
  <si>
    <t>NATIONAL DISTRIBUTIO</t>
  </si>
  <si>
    <t>MASJAD ROAD,QUETTA.,,</t>
  </si>
  <si>
    <t>0101-0002500-0010</t>
  </si>
  <si>
    <t>MR. AHMED JAN</t>
  </si>
  <si>
    <t>NIZAM TRADERS,SHAHZAIB PLAZA,SHOP N0. 90 LIAQUAT BAZAR,QUETTA</t>
  </si>
  <si>
    <t>0101-0002542-0010</t>
  </si>
  <si>
    <t>FAISAL ASHFAQ</t>
  </si>
  <si>
    <t>M/S HUMBER SHOE COMPANY,LIAQUAT BAZAR,QUETTA,</t>
  </si>
  <si>
    <t>0101-0002550-0010</t>
  </si>
  <si>
    <t>ATIQUR REHMAN</t>
  </si>
  <si>
    <t>C/O MAHMOOD LEATHER,LIAQUAT BAZAR QUETTA,M/S ALIQ BROTHERS H.N0 1/297,1ST FLOOR LIAQUATBAD KARACHI</t>
  </si>
  <si>
    <t>0101-0002569-0010</t>
  </si>
  <si>
    <t>MIR ALI</t>
  </si>
  <si>
    <t>HAJI MOHD. DIN CLOTH HOUSE,LIAQUAT BAZAR,QUETTA,</t>
  </si>
  <si>
    <t>0101-0002577-0010</t>
  </si>
  <si>
    <t>M/S SHAMA AGENCY</t>
  </si>
  <si>
    <t>GURDAT SINGH ROAD,QUETTA,,</t>
  </si>
  <si>
    <t>0101-0002615-0010</t>
  </si>
  <si>
    <t>A.KIRAM &amp; WAZIR ALI</t>
  </si>
  <si>
    <t>C/O SHAMA AGENCY,GURDAT SINGH ROAD,QUETTA,</t>
  </si>
  <si>
    <t>0101-0002631-0010</t>
  </si>
  <si>
    <t>SANAN BHATTANI</t>
  </si>
  <si>
    <t>BISMILLAH GOOD COMPANY,ALMO CHOWK,AL-NASIR MARKET,QUETTA</t>
  </si>
  <si>
    <t>0101-0002640-0010</t>
  </si>
  <si>
    <t>AL-FAJAR BULD &amp; DEVL</t>
  </si>
  <si>
    <t>FIRST FLOOR,BALOCHISTAN MILK STORE,MASJID ROAD,QUETTA</t>
  </si>
  <si>
    <t>0101-0002674-0010</t>
  </si>
  <si>
    <t>M/S AL-REHMAN BUILD</t>
  </si>
  <si>
    <t>MASJID ROAD,QUETTA,,</t>
  </si>
  <si>
    <t>0101-0002704-0010</t>
  </si>
  <si>
    <t>BUILDING SYSTEM PVT.</t>
  </si>
  <si>
    <t>124-D, BABER BLOCK,NEW GARDEN TOWN,LAHORE,</t>
  </si>
  <si>
    <t>0101-0002739-0010</t>
  </si>
  <si>
    <t>MR.UMAR ZAMAN KHAN</t>
  </si>
  <si>
    <t>KABUL SINGH STREET,QUETTA.,,</t>
  </si>
  <si>
    <t>0101-0002763-0010</t>
  </si>
  <si>
    <t>MR.KHAN BADSHAH</t>
  </si>
  <si>
    <t>C/O HAJI REHMAN,REHMAN HOTEL,CIRCULAR ROAD,QUETTA</t>
  </si>
  <si>
    <t>0101-0002771-0010</t>
  </si>
  <si>
    <t>MR ABDUL SAMAD.</t>
  </si>
  <si>
    <t>SHOP NO 4 KANSI ROAD.,NEAR LIAQUAT BAZAR,QUETTA.,</t>
  </si>
  <si>
    <t>0101-0002780-0010</t>
  </si>
  <si>
    <t>MR.SAADULLAH</t>
  </si>
  <si>
    <t>3-STAR BARGAIN CENTRE,ART SCHOOL ROAD,QUETTA,</t>
  </si>
  <si>
    <t>0101-0002798-0010</t>
  </si>
  <si>
    <t>MR.MULLAH ROOHULLAH</t>
  </si>
  <si>
    <t>KIRANI ROAD,ITTEHAD COLONY,QUETTA,</t>
  </si>
  <si>
    <t>0101-0002810-0010</t>
  </si>
  <si>
    <t>HAJI DARAZ KHAN</t>
  </si>
  <si>
    <t>AL HAJ UMER SARHADI GOODS,TRANSPORT CO. ALMO CHOWK,AIRPORT ROAD QUETTA.,</t>
  </si>
  <si>
    <t>0101-0002828-0010</t>
  </si>
  <si>
    <t>SYED AKBER</t>
  </si>
  <si>
    <t>AL HAJ UMAR SARHADI GOODS,TRANSPORT CO ALMO CHOWK,AIRPORT ROAD QUETTA,</t>
  </si>
  <si>
    <t>0101-0002836-0010</t>
  </si>
  <si>
    <t>M/S ANIS COAL CORPOR</t>
  </si>
  <si>
    <t>ARBAB KARAM KHAN ROAD,STREET NO -2 ANIS BUNGLA.,SHERAZABAD.,</t>
  </si>
  <si>
    <t>0101-0002860-0010</t>
  </si>
  <si>
    <t>M/S LATIF &amp; COMPANY</t>
  </si>
  <si>
    <t>ZONKI RAM ROAD,QUETTA,,</t>
  </si>
  <si>
    <t>0101-0002879-0010</t>
  </si>
  <si>
    <t>FIROZ &amp; SHABNAM MILL</t>
  </si>
  <si>
    <t>36-NAWAB MARI STREET,ARBAB KARAM KHAN ROAD,QUETTA.,</t>
  </si>
  <si>
    <t>0101-0002887-0010</t>
  </si>
  <si>
    <t>MR.NOOR AHMED HASHMI</t>
  </si>
  <si>
    <t>40-C.MALIK PLAZA,ABDUL SATTAR ROAD,QUETTA,</t>
  </si>
  <si>
    <t>0101-0002909-0010</t>
  </si>
  <si>
    <t>AL.SHAMS TENT SERVIC</t>
  </si>
  <si>
    <t>0101-0002917-0010</t>
  </si>
  <si>
    <t>M/S RAHEEL HAMEED</t>
  </si>
  <si>
    <t>2ND FLOOR,METROPOLITAN BANK BUILDING,SHARA-E-IQBAL,QUETTA</t>
  </si>
  <si>
    <t>0101-0002976-0010</t>
  </si>
  <si>
    <t>QISMAT CLOTH HOUSE</t>
  </si>
  <si>
    <t>SHOP NO.19-20,IQBAL CLOTH MARKET,CUT PIECE STREET CHUHARMAL ROAD,QUETTA</t>
  </si>
  <si>
    <t>0101-0003026-0010</t>
  </si>
  <si>
    <t>MR.RASHID ZAMAN</t>
  </si>
  <si>
    <t>C/O RASHID ZAMAN,TIMBER DEPOT,MECONGHY ROAD,QUETTA</t>
  </si>
  <si>
    <t>0101-0003042-0010</t>
  </si>
  <si>
    <t>MOHAMMAD YOUSUF</t>
  </si>
  <si>
    <t>17-REGAL PLAZA,JINNAH ROAD,QUETTA,</t>
  </si>
  <si>
    <t>0101-0003050-0010</t>
  </si>
  <si>
    <t>M/S NASIR &amp; CO</t>
  </si>
  <si>
    <t>C/O MUSHTAQ &amp; CO,MECONGHY ROAD,QUETTA,</t>
  </si>
  <si>
    <t>0101-0003077-0010</t>
  </si>
  <si>
    <t>M/S JAMAL ARCADE</t>
  </si>
  <si>
    <t>C-11,TOGHI HOUSING SCHEME,QUETTA.,</t>
  </si>
  <si>
    <t>0101-0003085-0010</t>
  </si>
  <si>
    <t>5-12/106,FAQIR MOHAMMAD ROAD,GAWALMANDI,QUETTA</t>
  </si>
  <si>
    <t>0101-0003123-0010</t>
  </si>
  <si>
    <t>MOHAMMAD ISHAQUE</t>
  </si>
  <si>
    <t>SHOP 32 NASEEB MUSIC,H.FETCH KHAN MARKET,QUETTA,</t>
  </si>
  <si>
    <t>0101-0003166-0010</t>
  </si>
  <si>
    <t>HAJI ASHIQ ALI</t>
  </si>
  <si>
    <t>C/O KHYBER PLASTIC HOUSE,,JINNAH ROAD.,,</t>
  </si>
  <si>
    <t>0101-0003174-0010</t>
  </si>
  <si>
    <t>M/S REHMAN AGERCIES</t>
  </si>
  <si>
    <t>TOLLA RAM ROAD,QUETTA,,</t>
  </si>
  <si>
    <t>0101-0003204-0010</t>
  </si>
  <si>
    <t>M/S ALREHMAN MEDICAL</t>
  </si>
  <si>
    <t>PATEL ROAD,QUETTA,,</t>
  </si>
  <si>
    <t>0101-0003379-0010</t>
  </si>
  <si>
    <t>GHULAM HYDER RAZA</t>
  </si>
  <si>
    <t>C/O ALAMIN SERVICE STATION,SARIAB ROAD QUETTA,,</t>
  </si>
  <si>
    <t>0101-0003395-0010</t>
  </si>
  <si>
    <t>MR.MOHAMMAD RAZZIQ</t>
  </si>
  <si>
    <t>CHARGUL KILLI,KHUCLAK,,</t>
  </si>
  <si>
    <t>0101-0003409-0010</t>
  </si>
  <si>
    <t>MR.AKHTER MOHAMMAD.</t>
  </si>
  <si>
    <t>KILLI MALIK TOOR KHAN,ALMO CHOWK,QUETTA,</t>
  </si>
  <si>
    <t>0101-0003425-0010</t>
  </si>
  <si>
    <t>M/S ZAFAR TRADERS</t>
  </si>
  <si>
    <t>HARI KISHIN ROAD,QUETTA,,</t>
  </si>
  <si>
    <t>0101-0003450-0010</t>
  </si>
  <si>
    <t>MR.EHTESHAM SIDDIQUE</t>
  </si>
  <si>
    <t>C/O CHILTON HOTAL,JINNAH ROAD,QUETTA.,</t>
  </si>
  <si>
    <t>0101-0003484-0010</t>
  </si>
  <si>
    <t>AMMO JAN</t>
  </si>
  <si>
    <t>ANGLE ROAD MALIK HOTEL,QUETTA,,</t>
  </si>
  <si>
    <t>0101-0003530-0010</t>
  </si>
  <si>
    <t>QUETTA MEDICAL STORE</t>
  </si>
  <si>
    <t>JINNAH ROAD,QUETTA,,</t>
  </si>
  <si>
    <t>0101-0003549-0010</t>
  </si>
  <si>
    <t>M/S MANNAM AGHA ENTE</t>
  </si>
  <si>
    <t>CHOWK FAQIR MOHAMMAD,ROAD QUETTA,,</t>
  </si>
  <si>
    <t>0101-0003573-0010</t>
  </si>
  <si>
    <t>M/S QASIM BOOK DEPT</t>
  </si>
  <si>
    <t>ARCHER ROAD,QUETTA,,</t>
  </si>
  <si>
    <t>0101-0003581-0010</t>
  </si>
  <si>
    <t>NASEEBULLAH</t>
  </si>
  <si>
    <t>SHOP NO. 2,JINNAH CLOTH MARKET,QUETTA,</t>
  </si>
  <si>
    <t>0101-0003590-0010</t>
  </si>
  <si>
    <t>MR.MOHAMMAD RAZZAQ</t>
  </si>
  <si>
    <t>C/O ABDUL REHMAN,REHMAN MUSFER KHANA,CIRCULAR ROAD QTA.,</t>
  </si>
  <si>
    <t>0101-0003654-0010</t>
  </si>
  <si>
    <t>M/S IFTIKHAR JEWLERS</t>
  </si>
  <si>
    <t>KOOCHA-E-SIRBLUND,LIAQUAT BAZAR,QUETTA,</t>
  </si>
  <si>
    <t>0101-0003662-0010</t>
  </si>
  <si>
    <t>HAJI GHULAM HAIDER</t>
  </si>
  <si>
    <t>ZARGHON COAL COMPANY,ALI BHOY BUILDING,JINNAH ROAD,QUETTA</t>
  </si>
  <si>
    <t>0101-0003697-0010</t>
  </si>
  <si>
    <t>MR.ABDUL SAMAD</t>
  </si>
  <si>
    <t>LEATHER MARKET,KANSI ROAD.,QUETTA,</t>
  </si>
  <si>
    <t>0101-0003727-0010</t>
  </si>
  <si>
    <t>MR.DAD MOHAMMAD</t>
  </si>
  <si>
    <t>AL-SUBHAN PRIPERTY,12-JINNAH CLOTH MKT,JINNAH ROAD,QUETTA</t>
  </si>
  <si>
    <t>0101-0003751-0010</t>
  </si>
  <si>
    <t>MR.SYED MOHAMMAD DIN</t>
  </si>
  <si>
    <t>SHOP NO.12,JINNAH CLOTH MKT,JINNAH ROAD,QUETTA.</t>
  </si>
  <si>
    <t>0101-0003778-0010</t>
  </si>
  <si>
    <t>M/S MEGA TOUCH OFFIC</t>
  </si>
  <si>
    <t>GROUND FLOOR HASSAN APPARTMENTS,PATEL BAGH,OFF M.A.JINNAH ROAD,QUETTA</t>
  </si>
  <si>
    <t>0101-0003794-0010</t>
  </si>
  <si>
    <t>MR.AHMED HUSSAIN</t>
  </si>
  <si>
    <t>BROOKE BOND PVT LTD.,BOLAN STREET.MISSION ROAD,QUETTA.,</t>
  </si>
  <si>
    <t>0101-0003816-0010</t>
  </si>
  <si>
    <t>MR.AHMED KHAN A.NAFE</t>
  </si>
  <si>
    <t>JAPAN MARKET,CHAUHARMAL ROAD,QUETTA,</t>
  </si>
  <si>
    <t>0101-0003832-0010</t>
  </si>
  <si>
    <t>M HAYAT &amp; SONS</t>
  </si>
  <si>
    <t>0101-0003859-0010</t>
  </si>
  <si>
    <t>FAUZULAZIM</t>
  </si>
  <si>
    <t>53/2 LYTON ROAD,QUETTA CANTT,,</t>
  </si>
  <si>
    <t>0101-0003883-0010</t>
  </si>
  <si>
    <t>MR.ABDUL QAYYUM</t>
  </si>
  <si>
    <t>C/O NASIR AUTOS,SHARA-E-IQBAL,QUETTA,</t>
  </si>
  <si>
    <t>0101-0003921-0010</t>
  </si>
  <si>
    <t>AMANULLAH</t>
  </si>
  <si>
    <t>UMER SARHADI GOODS TRANSPORT,COMPANY ALAMO CHOWK QUETTA,,</t>
  </si>
  <si>
    <t>0101-0003930-0010</t>
  </si>
  <si>
    <t>M.ISHAQUE &amp; KHUDAIDA</t>
  </si>
  <si>
    <t>H 33 CGS COLONY,NEW QUATTA,,</t>
  </si>
  <si>
    <t>0101-0003948-0010</t>
  </si>
  <si>
    <t>ALAM ASSOCIATE</t>
  </si>
  <si>
    <t>59-60 2ND FLOOR REGAL PLAZA,QUETTA,,</t>
  </si>
  <si>
    <t>0101-0003956-0010</t>
  </si>
  <si>
    <t>M/S SHAFI TRADERS</t>
  </si>
  <si>
    <t>M/S SHAFI TRADERS,MASJED ROAD QUETTA.,,</t>
  </si>
  <si>
    <t>0101-0004014-0010</t>
  </si>
  <si>
    <t>M/S TECNA ELECTRONIC</t>
  </si>
  <si>
    <t>6-MODLE TOWN,KHOJAK ROAD,,QUETTA.,</t>
  </si>
  <si>
    <t>0101-0004073-0010</t>
  </si>
  <si>
    <t>MOHAMMAD AMIR MALIK</t>
  </si>
  <si>
    <t>C/O A.K.TRADERS,ALSHAHAB BUILDING,M.A.JINNAH ROAD,QUETTA.</t>
  </si>
  <si>
    <t>0101-0004081-0010</t>
  </si>
  <si>
    <t>MR.ABDUL SATTAR</t>
  </si>
  <si>
    <t>MALIK HASSAN ROAD,SHALDARA,QUETTA,</t>
  </si>
  <si>
    <t>0101-0004170-0010</t>
  </si>
  <si>
    <t>MR.SHAH MOHAMMAD</t>
  </si>
  <si>
    <t>MADINA CLOTH HOUSE,S.#.1 CUT PIECE GALI,QANDHARI BAZAR,QUETTA;</t>
  </si>
  <si>
    <t>0101-0004235-0010</t>
  </si>
  <si>
    <t>MR.EHSAN AHMED</t>
  </si>
  <si>
    <t>SILACHI  STREET,SARIAB ROAD,QUETTA,</t>
  </si>
  <si>
    <t>0101-0004375-0010</t>
  </si>
  <si>
    <t>MR.SYED ABBAS AHMED</t>
  </si>
  <si>
    <t>KARWAN PETROLEUM,SERVICE AIRPORT ROAD,QUETTA,</t>
  </si>
  <si>
    <t>0101-0004448-0010</t>
  </si>
  <si>
    <t>ZAINULLAH KHAN</t>
  </si>
  <si>
    <t>KABARI MARKET,SHOP NO.7,MISSION ROAD,QUETTA.</t>
  </si>
  <si>
    <t>0101-0004456-0010</t>
  </si>
  <si>
    <t>MR.ABDUL GHANI.</t>
  </si>
  <si>
    <t>660-Y,B-3,SATELLITE TOWN,QUETTA</t>
  </si>
  <si>
    <t>0101-0004669-0010</t>
  </si>
  <si>
    <t>ABDUL MANAN</t>
  </si>
  <si>
    <t>KACHA HOUSE,NAWA KILLI,QUETTA,</t>
  </si>
  <si>
    <t>0101-0004812-0010</t>
  </si>
  <si>
    <t>ABDUL MALIK</t>
  </si>
  <si>
    <t>7-20 / 10,NICHARI ROAD,QUETTA,</t>
  </si>
  <si>
    <t>0101-0005401-0300</t>
  </si>
  <si>
    <t>SUHAIL AHMED KHAN</t>
  </si>
  <si>
    <t>HQ 12 CORPS,QUETTA,,</t>
  </si>
  <si>
    <t>0101-0005460-0300</t>
  </si>
  <si>
    <t>HOUSE NO 342/4,PAF COLONY,SAMUNGLI,QUETTA.</t>
  </si>
  <si>
    <t>0101-0005525-0300</t>
  </si>
  <si>
    <t>AMJAD FAROOQ</t>
  </si>
  <si>
    <t>BRK NO 205/8,AIRMEN MESS,PAF BASE SAMUNGLI,QUETTA.</t>
  </si>
  <si>
    <t>0101-0005533-0300</t>
  </si>
  <si>
    <t>BARKURDAR</t>
  </si>
  <si>
    <t>BLOCK NO 212/21,PAF BASE SAMUNGLI,QUETTA.,</t>
  </si>
  <si>
    <t>0101-0005541-0300</t>
  </si>
  <si>
    <t>MR.GUL ZAMAN GUL</t>
  </si>
  <si>
    <t>BRP POLICE LINE,GULISTAN ROAD,QUETTA,</t>
  </si>
  <si>
    <t>0101-0005886-0300</t>
  </si>
  <si>
    <t>MR,MOHAMMAD HUSSAIN</t>
  </si>
  <si>
    <t>0101-0005894-0300</t>
  </si>
  <si>
    <t>MR.NAZIR MOHAMMAD</t>
  </si>
  <si>
    <t>0101-0005908-0300</t>
  </si>
  <si>
    <t>MR.NAZAR MOHAMMAD</t>
  </si>
  <si>
    <t>0101-0005924-0300</t>
  </si>
  <si>
    <t>MR.JAHANGIR KHAN</t>
  </si>
  <si>
    <t>0101-0005940-0300</t>
  </si>
  <si>
    <t>MR.QASIM SHAH</t>
  </si>
  <si>
    <t>0101-0005959-0300</t>
  </si>
  <si>
    <t>MR.UMAR HAYAT KHAN</t>
  </si>
  <si>
    <t>496 DIV LOG,BATTERY ARTERLY,QUETTA,</t>
  </si>
  <si>
    <t>0101-0005967-0300</t>
  </si>
  <si>
    <t>MR.ZAFAR ABBASS</t>
  </si>
  <si>
    <t>0101-0005975-0300</t>
  </si>
  <si>
    <t>MR.NASEER AHMED</t>
  </si>
  <si>
    <t>HOUSE NO.175-B,P &amp; T,COLONY,QUETTA</t>
  </si>
  <si>
    <t>0101-0006211-0300</t>
  </si>
  <si>
    <t>SYED RIAZAT ALI</t>
  </si>
  <si>
    <t>C/O SCHON CORPORATE DIVISION,SCHON CENTRE,I.I.CHUNDRIGAR ROAD,KARACHI</t>
  </si>
  <si>
    <t>0101-0006246-0300</t>
  </si>
  <si>
    <t>MEHR CHAND</t>
  </si>
  <si>
    <t>H.NO 2 RAIS COLONY,QUETTA,,</t>
  </si>
  <si>
    <t>0101-0006319-0300</t>
  </si>
  <si>
    <t>HAJI ABDUL QAYYUM</t>
  </si>
  <si>
    <t>7-26/10A FAIZ MOHD. STREET,NICHARI.,,</t>
  </si>
  <si>
    <t>0101-0006424-0300</t>
  </si>
  <si>
    <t>MOHAMMAD AKRAM</t>
  </si>
  <si>
    <t>C/O KINZA MEDICAL STORE,PISHIN BUS STOP,QUETTA,</t>
  </si>
  <si>
    <t>0101-0006440-0300</t>
  </si>
  <si>
    <t>MRS TAHIRA JAVED</t>
  </si>
  <si>
    <t>SCIENCE COLLEGE COLONY,PETAL ROAD QUETTA,,</t>
  </si>
  <si>
    <t>0101-0006513-0300</t>
  </si>
  <si>
    <t>SYED ARIF SHAH</t>
  </si>
  <si>
    <t>TAMEER-I-NAU,HIGH SCHOOL,ARCHER ROAD,QUETTA</t>
  </si>
  <si>
    <t>0101-0006980-0300</t>
  </si>
  <si>
    <t>S.AHMED ALI</t>
  </si>
  <si>
    <t>0101-0007013-0300</t>
  </si>
  <si>
    <t>MR.SALEEM PANEZAI</t>
  </si>
  <si>
    <t>0101-0007021-0300</t>
  </si>
  <si>
    <t>MR.ABDUL GHAFOOR.</t>
  </si>
  <si>
    <t>0101-0007188-0300</t>
  </si>
  <si>
    <t>NASEER AHMED KHAN</t>
  </si>
  <si>
    <t>BALOCHI STREET,SHARA-E-KHAN,TAMA KHAN,</t>
  </si>
  <si>
    <t>0101-0007692-1515</t>
  </si>
  <si>
    <t>SAVER CLASSIC</t>
  </si>
  <si>
    <t>ALAM MUFTI&amp;CH.ZAFAR</t>
  </si>
  <si>
    <t>59-60 REGAL PLAZA,QUETTA,,</t>
  </si>
  <si>
    <t>0101-0007854-1515</t>
  </si>
  <si>
    <t>CH. IRFAN AJMAD</t>
  </si>
  <si>
    <t>79-A CHAMAN HOUSING SCHEME,QUETTA,,</t>
  </si>
  <si>
    <t>0101-0007900-1515</t>
  </si>
  <si>
    <t>ZAHID BALOCH</t>
  </si>
  <si>
    <t>C/O KALAT COAL CO.,QANDHARI BAZAR,QUETTA.,</t>
  </si>
  <si>
    <t>0101-0007935-1515</t>
  </si>
  <si>
    <t>SHAKIR KHAN</t>
  </si>
  <si>
    <t>311-AQ,B-3-SATELLITE TOWN,QUETTA,</t>
  </si>
  <si>
    <t>0101-0008770-1515</t>
  </si>
  <si>
    <t>MIR HAFIZ AHMED</t>
  </si>
  <si>
    <t>H.NO.7-44/66,MIR GHULAM NABI,STREET MARRIABAD,QUETTA.</t>
  </si>
  <si>
    <t>0101-0008842-1515</t>
  </si>
  <si>
    <t>ABDUL RAUF CHANDIO</t>
  </si>
  <si>
    <t>PICIC,M.A.JINNAH ROAD,QUETTA.,</t>
  </si>
  <si>
    <t>0101-0009440-0300</t>
  </si>
  <si>
    <t>SHAHID HUSSIAN SHAH</t>
  </si>
  <si>
    <t>8-21/163-F (4),NEAR QAMAR COLONY MALIBAGH,QUETTA,</t>
  </si>
  <si>
    <t>0101-0009598-0300</t>
  </si>
  <si>
    <t>LT.COL.SARWAR KHAN</t>
  </si>
  <si>
    <t>120, FIELD,AMBULANCE,QUETTA CANTT,</t>
  </si>
  <si>
    <t>0101-0010570-0300</t>
  </si>
  <si>
    <t>MEHMOOD AHMED</t>
  </si>
  <si>
    <t>39-A PHASE 2,SHAHBAZ TOWN,QUETTA,</t>
  </si>
  <si>
    <t>0101-0010618-0300</t>
  </si>
  <si>
    <t>SUB-TOTAL  BALUCHISTAN</t>
  </si>
  <si>
    <t>MANZOOR AUTOS</t>
  </si>
  <si>
    <t>HOUSE NO 1848,MOH TELIAN,PESHAWAR CITY,</t>
  </si>
  <si>
    <t>0301-0000825-0010</t>
  </si>
  <si>
    <t>M.ALTAF ELAHI</t>
  </si>
  <si>
    <t>46-THE MALL,,PESHAWAR CANTT.,,</t>
  </si>
  <si>
    <t>0301-0001392-0010</t>
  </si>
  <si>
    <t>DAWOOD KHAN</t>
  </si>
  <si>
    <t>HOUSE NO.3 STREET NO.3,GUL BAHAR-2 "B" BLOCK,PESHAWAR CITY.,</t>
  </si>
  <si>
    <t>0301-0002216-0010</t>
  </si>
  <si>
    <t>MUHAMMAD RAFI</t>
  </si>
  <si>
    <t>16/A CANTT PLAZA,SHAHEEN AIR INTERNATIONAL,PESHAWAR CANTT.,</t>
  </si>
  <si>
    <t>0301-0002739-0010</t>
  </si>
  <si>
    <t>SALAH UD DIN</t>
  </si>
  <si>
    <t>42-NISHTRABAD,PESHAWAR.,,</t>
  </si>
  <si>
    <t>0301-0002950-0010</t>
  </si>
  <si>
    <t>AZIZ ASAD ULLAH</t>
  </si>
  <si>
    <t>2/2 GULSHAN COLONY,G.T ROAD,PESHAWAR.,</t>
  </si>
  <si>
    <t>0301-0003565-0010</t>
  </si>
  <si>
    <t>HOUSE NO.2 SECTOR-E-2,PHASE- 1 HAYATABAD,PESHAWAR,</t>
  </si>
  <si>
    <t>0301-0003913-0010</t>
  </si>
  <si>
    <t>ABDUL GHAFOOR</t>
  </si>
  <si>
    <t>FLAT NO.2  BLOCK 13-V,F/7  MARKAZ,ISLAMABAD.,</t>
  </si>
  <si>
    <t>0301-0004022-0010</t>
  </si>
  <si>
    <t>NAIMAT ULLAH</t>
  </si>
  <si>
    <t>NIAMAT HOUSE NO.1793/A119,UNIVERSITY ROAD,PESHAWAR,</t>
  </si>
  <si>
    <t>0301-0004340-0010</t>
  </si>
  <si>
    <t>SHAH ZAMAN KHAN</t>
  </si>
  <si>
    <t>GULBARG NO.2,BANK STREET,NEAR DURRANI FLATS,PESHAWAR CANTT.</t>
  </si>
  <si>
    <t>0301-0004413-0010</t>
  </si>
  <si>
    <t>SARHAD CAR AIRCOND</t>
  </si>
  <si>
    <t>TEHKAL PAYAN,UNIVERSITY ROAD,PESHAWAR,</t>
  </si>
  <si>
    <t>0301-0004502-0010</t>
  </si>
  <si>
    <t>SHAHAB &amp; WAIS</t>
  </si>
  <si>
    <t>HOUSE NO-110,STREET NO.6 K-2,PHASE-3 HAYATABAD,PESHAWAR</t>
  </si>
  <si>
    <t>0301-0004790-0010</t>
  </si>
  <si>
    <t>M.DAUD</t>
  </si>
  <si>
    <t>4TH FLOOR,KHURSHID PLAZA,CHOWK YADGAR,PESHAWAR.</t>
  </si>
  <si>
    <t>0301-0005274-0010</t>
  </si>
  <si>
    <t>ATIQ ALAM</t>
  </si>
  <si>
    <t>HOUSE NO.332,JINNAH STREET NO.2,PESHAWAR CANTT.,</t>
  </si>
  <si>
    <t>0301-0005304-0010</t>
  </si>
  <si>
    <t>AZIZ AHMED</t>
  </si>
  <si>
    <t>HOUSE NO.240,L-1 PHASE-3,HAYATABAD,PESHAWAR.</t>
  </si>
  <si>
    <t>0301-0006025-0010</t>
  </si>
  <si>
    <t>MUSARRAF SHAH</t>
  </si>
  <si>
    <t>VILLAGE JAMRUD,KHYBER AGENCY  SHER KHAN KHEL,PESHAWAR.,</t>
  </si>
  <si>
    <t>0301-0006130-0010</t>
  </si>
  <si>
    <t>M.ARSHID KHAN</t>
  </si>
  <si>
    <t>G.P.O BOX NO.1266,PESHAWAR 25000,,</t>
  </si>
  <si>
    <t>0301-0006203-0010</t>
  </si>
  <si>
    <t>M.SHAUKAT</t>
  </si>
  <si>
    <t>SHALIMAR ROAD,GULBERG NO.1,QURESHABAD,PESHAWAR.</t>
  </si>
  <si>
    <t>0301-0006297-0010</t>
  </si>
  <si>
    <t>STUDENT ACADEMY</t>
  </si>
  <si>
    <t>C/O POST OFFICE KABABIAN,,WARSAK ROAD,PESHAWAR.,</t>
  </si>
  <si>
    <t>0301-0006432-0010</t>
  </si>
  <si>
    <t>MOHAMMAD ANWAR</t>
  </si>
  <si>
    <t>VILLAGE DAK,POST SHABQADAR,TEHSIL &amp; DISTT,CHARSADDA.</t>
  </si>
  <si>
    <t>0301-0006653-0010</t>
  </si>
  <si>
    <t>EAGLE TRADERS</t>
  </si>
  <si>
    <t>MR.NOOR ALAM,4-A PARK ROAD,UNIVERSITY TOWN,PESHAWAR.</t>
  </si>
  <si>
    <t>0301-0006815-0010</t>
  </si>
  <si>
    <t>MOHAMMAD RIAZ</t>
  </si>
  <si>
    <t>MICROMATION,SADDAR ROAD,PESHAWAR.,</t>
  </si>
  <si>
    <t>0301-0006840-0010</t>
  </si>
  <si>
    <t>GULA JAN &amp; SHAHAB</t>
  </si>
  <si>
    <t>CHOWK YADGAR,PESHAWAR.,,</t>
  </si>
  <si>
    <t>0301-0006866-0010</t>
  </si>
  <si>
    <t>AMPAK PIPE INDS</t>
  </si>
  <si>
    <t>4-KHALID ROAD,,PESHAWAR CANTT.,,</t>
  </si>
  <si>
    <t>0301-0007072-0010</t>
  </si>
  <si>
    <t>MALAKAND OIL &amp; GHEE</t>
  </si>
  <si>
    <t>MIFTAHABAD,,NALO ROAD,,THANA MALAKAND AGENCY,,N.W.F.P</t>
  </si>
  <si>
    <t>0301-0007110-0010</t>
  </si>
  <si>
    <t>ZIA UR REHMAN DUKE</t>
  </si>
  <si>
    <t>F67 UNIVERSITY CAMPUS,UNIVERSITY OF PESHAWAR,,</t>
  </si>
  <si>
    <t>0301-0007498-0010</t>
  </si>
  <si>
    <t>RAJCO ENTERPRISES</t>
  </si>
  <si>
    <t>148-C/21,GHANI CHAMBER,MURREE ROAD,RAWALPINDI.</t>
  </si>
  <si>
    <t>0301-0007536-0010</t>
  </si>
  <si>
    <t>SUNNY ELECTRIC</t>
  </si>
  <si>
    <t>DILAZAK ROAD,YOUSAF ABAD,PESHAWAR CITY,</t>
  </si>
  <si>
    <t>0301-0007870-0010</t>
  </si>
  <si>
    <t>A Malik Nori</t>
  </si>
  <si>
    <t>Pay order # 91</t>
  </si>
  <si>
    <t>Pay order</t>
  </si>
  <si>
    <t>Pay order # 98</t>
  </si>
  <si>
    <t>SMS bill</t>
  </si>
  <si>
    <t>Pay order 102</t>
  </si>
  <si>
    <t>Pay order 109</t>
  </si>
  <si>
    <t>Pay order 123</t>
  </si>
  <si>
    <t>Fazl-e-Rabi</t>
  </si>
  <si>
    <t>Pay order 226</t>
  </si>
  <si>
    <t>Muhibullah</t>
  </si>
  <si>
    <t>Pay order 312</t>
  </si>
  <si>
    <t>M.Naeem</t>
  </si>
  <si>
    <t>Pay order 370</t>
  </si>
  <si>
    <t>Treasure</t>
  </si>
  <si>
    <t>Pay order 401</t>
  </si>
  <si>
    <t>Ateequllah</t>
  </si>
  <si>
    <t>Pay order 413</t>
  </si>
  <si>
    <t>Pay order 440</t>
  </si>
  <si>
    <t>Saif Ur Rehman</t>
  </si>
  <si>
    <t>Pay order 465</t>
  </si>
  <si>
    <t>Rafeeq Ahmed</t>
  </si>
  <si>
    <t>Pay order 895</t>
  </si>
  <si>
    <t>Majid Ali Shah</t>
  </si>
  <si>
    <t>Pay order 896</t>
  </si>
  <si>
    <t>Ammar Akbar</t>
  </si>
  <si>
    <t>Pay order 898</t>
  </si>
  <si>
    <t xml:space="preserve">SAI </t>
  </si>
  <si>
    <t>Pay order 899</t>
  </si>
  <si>
    <t>ABRU</t>
  </si>
  <si>
    <t>Demand Draft # 4393</t>
  </si>
  <si>
    <t>19/09/1995</t>
  </si>
  <si>
    <t>DFO W/Life</t>
  </si>
  <si>
    <t xml:space="preserve">Demand Draft # 790 </t>
  </si>
  <si>
    <t>SUB-TOTAL  NWFP</t>
  </si>
  <si>
    <t>SHAHID TAUQIR GHAURI</t>
  </si>
  <si>
    <t>218 HUMA BLOCK,NEW GARDEN TOWN,LAHORE.,</t>
  </si>
  <si>
    <t>0401-0010030-0010</t>
  </si>
  <si>
    <t>EJAZ RAFIQUE</t>
  </si>
  <si>
    <t>H NO 14, HAQ STREET,NEAR SHAH MAHAL SWEAT SHOP,MAIN RD SHAD BAGH,LAHORE</t>
  </si>
  <si>
    <t>0401-0010057-0010</t>
  </si>
  <si>
    <t>GHANI BROS</t>
  </si>
  <si>
    <t>GHANI AGENCIES,114 MECLOAD ROAD,SHOP NO 14,LAHORE</t>
  </si>
  <si>
    <t>0401-0010154-0010</t>
  </si>
  <si>
    <t>ENCOSE.</t>
  </si>
  <si>
    <t>2/B LDA FLATS,NEW MUSLIM TOWN,LAHORE,</t>
  </si>
  <si>
    <t>0401-0010251-0010</t>
  </si>
  <si>
    <t>CH.ASADULLAH KHAN</t>
  </si>
  <si>
    <t>HOUSE NO.19,RAWAZGARDEN,LAHORE.,</t>
  </si>
  <si>
    <t>0401-0010286-0010</t>
  </si>
  <si>
    <t>RIAZ KASHIF TEXTILE</t>
  </si>
  <si>
    <t>323,G.T. ROAD,BAGHBANPURA,LAHORE</t>
  </si>
  <si>
    <t>0401-0010324-0010</t>
  </si>
  <si>
    <t>RAUF RICE MILL PVT</t>
  </si>
  <si>
    <t>79/ FEROZEPUR,ROAD ICHHRA,LAHORE.,</t>
  </si>
  <si>
    <t>0401-0010391-0010</t>
  </si>
  <si>
    <t>UNIVERSAL IMP &amp; EXP</t>
  </si>
  <si>
    <t>27/G,GULBERG III,LAHORE.,</t>
  </si>
  <si>
    <t>0401-0010464-0010</t>
  </si>
  <si>
    <t>M/S NATIONAL ENTERPR</t>
  </si>
  <si>
    <t>9-231,,STREET NO.1,,DHOBI GHAT,,FAISALABAD.</t>
  </si>
  <si>
    <t>0401-0010472-0010</t>
  </si>
  <si>
    <t>AZMAT ALI SHEIKH</t>
  </si>
  <si>
    <t>90 ATTA TURK,BLOCK NEW,GARDEN TOWN,LAHORE.</t>
  </si>
  <si>
    <t>0401-0010499-0010</t>
  </si>
  <si>
    <t>ABID AGRICUTRAL IND</t>
  </si>
  <si>
    <t>YADGAR AUTO,PLAZA,10/MONTGAMERY,LAHORE.</t>
  </si>
  <si>
    <t>0401-0010510-0010</t>
  </si>
  <si>
    <t>M/S H.M ASSOCIATES P</t>
  </si>
  <si>
    <t>315 CAVALERY,GROUND EXT.,LAHORE,CANTT.</t>
  </si>
  <si>
    <t>0401-0010537-0010</t>
  </si>
  <si>
    <t>AL OMER TR DG.</t>
  </si>
  <si>
    <t>149 /A,NEW MUSLIM,TOWN,LAHORE.</t>
  </si>
  <si>
    <t>0401-0010618-0010</t>
  </si>
  <si>
    <t>MARK PHARMCEUTICALS</t>
  </si>
  <si>
    <t>17-A-II,,ST: NO.3,,SHAH JAMAL,,LAHORE.</t>
  </si>
  <si>
    <t>0401-0010634-0010</t>
  </si>
  <si>
    <t>TECHNO G.IND LTD.</t>
  </si>
  <si>
    <t>198/G,MODEL TOWN,LAHORE.,</t>
  </si>
  <si>
    <t>0401-0010723-0010</t>
  </si>
  <si>
    <t>IRAM GHEE MILLS PVT</t>
  </si>
  <si>
    <t>3/P,MODEL TOWN,EXT LAHORE.,</t>
  </si>
  <si>
    <t>0401-0010731-0010</t>
  </si>
  <si>
    <t>HASHMI ICE FACTRY.</t>
  </si>
  <si>
    <t>JIA MUSA,TAR GHURR ROAD,SHAHDARA,LAHORE.</t>
  </si>
  <si>
    <t>0401-0010740-0010</t>
  </si>
  <si>
    <t>SECCO PAK PVT LTD.</t>
  </si>
  <si>
    <t>60-C-1,GULBERG-3,LAHORE.54660,</t>
  </si>
  <si>
    <t>0401-0010880-0010</t>
  </si>
  <si>
    <t>ENGINEERS A. P. PVT</t>
  </si>
  <si>
    <t>0401-0010898-0010</t>
  </si>
  <si>
    <t>M/S MAQNAZ ENTP</t>
  </si>
  <si>
    <t>4-MOZANG,ROAD,,LAHORE.,</t>
  </si>
  <si>
    <t>0401-0010910-0010</t>
  </si>
  <si>
    <t>M.N TRADING CO.</t>
  </si>
  <si>
    <t>E/2058,ALMGIR MARKET,SHAHDMAN,LAHORE.</t>
  </si>
  <si>
    <t>0401-0010944-0010</t>
  </si>
  <si>
    <t>AJK INTERNATIONAL</t>
  </si>
  <si>
    <t>42-A,CMA COLONY ST.2,SHAMI ROAD LAHORE CANTT,,</t>
  </si>
  <si>
    <t>0401-0011070-0010</t>
  </si>
  <si>
    <t>AYYAZ AHMAD KHAN</t>
  </si>
  <si>
    <t>182-B KHAWAJA ROAD,SARDAR ST. NEW,SAMANABAD LHR,</t>
  </si>
  <si>
    <t>0401-0011134-0010</t>
  </si>
  <si>
    <t>SUBHAN ENTP</t>
  </si>
  <si>
    <t>SUITE NO.129/130,EDEN CENTRE,JAIL ROAD,LAHORE.,</t>
  </si>
  <si>
    <t>0401-0011150-0010</t>
  </si>
  <si>
    <t>RAJA WEAVING MILLS</t>
  </si>
  <si>
    <t>38-A,MAIN GULBERG,,HAPPY HOMES,LAHORE.,,</t>
  </si>
  <si>
    <t>0401-0011177-0010</t>
  </si>
  <si>
    <t>GULDASTA ENTERPRISES</t>
  </si>
  <si>
    <t>885-SHADMAN COLONY 1,LAHORE,,</t>
  </si>
  <si>
    <t>0401-0011185-0010</t>
  </si>
  <si>
    <t>MUZAFAR &amp; COMPANY</t>
  </si>
  <si>
    <t>151-BANK SQUARE MKT,MODEL TOWN LAHORE.,,</t>
  </si>
  <si>
    <t>0401-0011215-0010</t>
  </si>
  <si>
    <t>MOHAMMAD HAFEEZ</t>
  </si>
  <si>
    <t>HASSAN MOTORS 25/3,JAIL ROAD LAHORE.,,</t>
  </si>
  <si>
    <t>0401-0011223-0010</t>
  </si>
  <si>
    <t>CH.ZAHID HAMID</t>
  </si>
  <si>
    <t>OFFICE NO.30,3RD,FLOOR HAFEEZ CENTRE,GULBERG LAHORE.,</t>
  </si>
  <si>
    <t>0401-0011231-0010</t>
  </si>
  <si>
    <t>QAZI IMRAN AMIN</t>
  </si>
  <si>
    <t>HOUSE NO.5,ST NO.48,OMER ROAD ISLAM PURA,LAHORE.,</t>
  </si>
  <si>
    <t>0401-0011258-0010</t>
  </si>
  <si>
    <t>AGRONET CORPORATION</t>
  </si>
  <si>
    <t>54 BANK SQUARE MARKET,MODEL TOWN LAHORE,,</t>
  </si>
  <si>
    <t>0401-0011282-0010</t>
  </si>
  <si>
    <t>IRFAN QAMAR INTL</t>
  </si>
  <si>
    <t>ROOM NO.3,FLAT NO.7,PATIALA COMPLEX,PATIALA,GROUND LAHORE.,</t>
  </si>
  <si>
    <t>0401-0011304-0010</t>
  </si>
  <si>
    <t>ZAFAR NADEEM ENTP</t>
  </si>
  <si>
    <t>ROOM NO.17,AL KHUSH,BUILDING,BANK SQUARE,LAHORE.,</t>
  </si>
  <si>
    <t>0401-0011312-0010</t>
  </si>
  <si>
    <t>SYED ZAHID HUSSAIN</t>
  </si>
  <si>
    <t>116/1 TUFAIL ROAD,LAHORE CANTT.,,</t>
  </si>
  <si>
    <t>0401-0011380-0010</t>
  </si>
  <si>
    <t>ZAHID RAHIM</t>
  </si>
  <si>
    <t>73.GT ROAD HIDE MARKET,LAHORE. 54900,,</t>
  </si>
  <si>
    <t>0401-0011398-0010</t>
  </si>
  <si>
    <t>OSAKA ENTERPRISES</t>
  </si>
  <si>
    <t>AL-MERAJ CERAMICS,115,GT ROAD SHADRA LAHORE.,,</t>
  </si>
  <si>
    <t>0401-0011410-0010</t>
  </si>
  <si>
    <t>MOHIB EXPORTS LTD</t>
  </si>
  <si>
    <t>6-F/B AWAMI COMPLEX,USMAN BLOCK NEW GARDEN,TOWN LAHORE.,</t>
  </si>
  <si>
    <t>0401-0011452-0010</t>
  </si>
  <si>
    <t>TARGET CONSTRUCTION</t>
  </si>
  <si>
    <t>5-F/3,NATIONAL,HOUSE,NEW MUSLIM TOWN LHR.</t>
  </si>
  <si>
    <t>0401-0011517-0010</t>
  </si>
  <si>
    <t>PROFICIENT TRAVEL SE</t>
  </si>
  <si>
    <t>7-EGERTON ROAD,LAHORE.,,</t>
  </si>
  <si>
    <t>0401-0011568-0010</t>
  </si>
  <si>
    <t>NAYYAR TRADERS</t>
  </si>
  <si>
    <t>24-MAIN MARKET,SAMANBAD, LAHORE,,</t>
  </si>
  <si>
    <t>0401-0011606-0010</t>
  </si>
  <si>
    <t>HAMEED EXPORTS</t>
  </si>
  <si>
    <t>7-ARSHAD BUILDING,QAZAL,BASH ROAD,BIBI PAK DAMAN,LAHORE.,</t>
  </si>
  <si>
    <t>0401-0011690-0010</t>
  </si>
  <si>
    <t>VIGILANT VETERINARY</t>
  </si>
  <si>
    <t>A-3,24 JAIL ROAD,LAHORE.,,</t>
  </si>
  <si>
    <t>0401-0011754-0010</t>
  </si>
  <si>
    <t>HORIZON INTERNATIONA</t>
  </si>
  <si>
    <t>254-F, REHMAN PURA,LAHORE.,,</t>
  </si>
  <si>
    <t>0401-0011878-0010</t>
  </si>
  <si>
    <t>SCHAFFPAK INTL PVT</t>
  </si>
  <si>
    <t>294-UPPER MALL,LAHORE........,,</t>
  </si>
  <si>
    <t>0401-0011967-0010</t>
  </si>
  <si>
    <t>MUSTAFA SPINNING MIL</t>
  </si>
  <si>
    <t>38-A,HAPPY HOMES MAIN,GULBERG,LAHORE.....,,</t>
  </si>
  <si>
    <t>0401-0011991-0010</t>
  </si>
  <si>
    <t>RAJA TRADERS</t>
  </si>
  <si>
    <t>5TH FLOOR JAPAN PLAZA,M.A JINNAH ROAD OPP,PREEDY ST.KARACHI,</t>
  </si>
  <si>
    <t>0401-0012033-0010</t>
  </si>
  <si>
    <t>RUKHSANA MAJID MRS</t>
  </si>
  <si>
    <t>D-2, 32 MAIN GULBERG,LAHORE..........,,</t>
  </si>
  <si>
    <t>0401-0012041-0010</t>
  </si>
  <si>
    <t>S-J TRADE IMPEX.</t>
  </si>
  <si>
    <t>62-A,MODEL TOWN,LAHORE.,</t>
  </si>
  <si>
    <t>0401-0012050-0010</t>
  </si>
  <si>
    <t>GUL COMMISSION AGENT</t>
  </si>
  <si>
    <t>PAKISTAN CLOTH MARKET,LALHORE,,</t>
  </si>
  <si>
    <t>0401-0012084-0010</t>
  </si>
  <si>
    <t>BISMILLAH TRADING CO</t>
  </si>
  <si>
    <t>NASAR COLONY, GULBERG-II,NEAR SUNNY FLOUR MILL,LAHORE,</t>
  </si>
  <si>
    <t>0401-0012106-0010</t>
  </si>
  <si>
    <t>ARREDO STYLE</t>
  </si>
  <si>
    <t>174-TIMBER MARKET,LAHORE,,</t>
  </si>
  <si>
    <t>0401-0012130-0010</t>
  </si>
  <si>
    <t>INTERNATIONAL TRADER</t>
  </si>
  <si>
    <t>19-QADDAFI MARKET,CHOWK DALGRAN LAHORE...,,</t>
  </si>
  <si>
    <t>0401-0012211-0010</t>
  </si>
  <si>
    <t>TARIQ MAJID&amp;ARIF MAJ</t>
  </si>
  <si>
    <t>ROOM NO,310 LAHORE,STOCK EXCHANGE BUILDING,LAHORE.....,</t>
  </si>
  <si>
    <t>0401-0012505-0010</t>
  </si>
  <si>
    <t>AWAIS MUHAMMAD</t>
  </si>
  <si>
    <t>30-RAIWIND ROAD,LAHORE,,</t>
  </si>
  <si>
    <t>0401-0012521-0010</t>
  </si>
  <si>
    <t>RAHMAN TRADERS</t>
  </si>
  <si>
    <t>RAHMAN HOSPITAL,BLOCK-6 JAUHARABAD,DIST KUSHAB,</t>
  </si>
  <si>
    <t>0401-0012572-0010</t>
  </si>
  <si>
    <t>ZARKHEB KHAN &amp; SONS</t>
  </si>
  <si>
    <t>5-RC-SATTLITE NO-1,JAUHARABAD DISTT,KHANEWAL.,</t>
  </si>
  <si>
    <t>0401-0012580-0010</t>
  </si>
  <si>
    <t>SHAIKH NAEEM ANWAR</t>
  </si>
  <si>
    <t>70-AIBAK BLOCK NEW,GARDEN TOWN LAHORE.,,</t>
  </si>
  <si>
    <t>0401-0012629-0010</t>
  </si>
  <si>
    <t>CHEMGRO INTL. (PVT)</t>
  </si>
  <si>
    <t>99-B, NEW GARDEN TOWN,LAHORE-54600,,</t>
  </si>
  <si>
    <t>0401-0012653-0010</t>
  </si>
  <si>
    <t>SALEEMYAN</t>
  </si>
  <si>
    <t>85-FLEMING ROAD,LAHORE,,</t>
  </si>
  <si>
    <t>0401-0012670-0010</t>
  </si>
  <si>
    <t>NAQQI TRADERS</t>
  </si>
  <si>
    <t>6-NILA GUMBAD,LHR,,</t>
  </si>
  <si>
    <t>0401-0012807-0010</t>
  </si>
  <si>
    <t>ASGHAR ALI JAVAID &amp;</t>
  </si>
  <si>
    <t>SHOP NO.12 S-V,GHORO BAZAR GOLE,CHAKAR NANKANA SAHIB,DITT.SHEIKHUPURA.</t>
  </si>
  <si>
    <t>0401-0012866-0010</t>
  </si>
  <si>
    <t>MRS.M.MASOODHASSAN.</t>
  </si>
  <si>
    <t>STREETNO.3 MOHALLAH,PIR KARYAN PAKPATTAN.,,</t>
  </si>
  <si>
    <t>0401-0012890-0010</t>
  </si>
  <si>
    <t>KHAN ENTERPISES</t>
  </si>
  <si>
    <t>25/3 SECOND  FLOOR,HASAN MOTERS JAIL,ROAD.,</t>
  </si>
  <si>
    <t>0401-0012904-0010</t>
  </si>
  <si>
    <t>TEEFAU INTERNATIONAL</t>
  </si>
  <si>
    <t>22-JINNAH COLONY 10 KM,MULTAN ROAD LHR.,,</t>
  </si>
  <si>
    <t>0401-0012912-0010</t>
  </si>
  <si>
    <t>SHIEKH QASIM ALI JEW</t>
  </si>
  <si>
    <t>H.NO.17 STNO.32 DEAU SAMAJ,ROAD SANT NAGAR. LHR.,,</t>
  </si>
  <si>
    <t>0401-0012980-0010</t>
  </si>
  <si>
    <t>FORM-XI</t>
  </si>
  <si>
    <t>(Return of Unclaimed accounts in Pakistan which have not been operated</t>
  </si>
  <si>
    <t>upon for 10 years or more as on the date of the return)</t>
  </si>
  <si>
    <t>As on the 31st December, 2006</t>
  </si>
  <si>
    <t>PICIC COMMERCIAL BANK LTD.</t>
  </si>
  <si>
    <t>AKBAR A. LADAK         ( EXECUTIVE VICE PRESIDENT)</t>
  </si>
  <si>
    <t>(Note: Details for Foreign Currency accounts)</t>
  </si>
  <si>
    <t xml:space="preserve">Name of </t>
  </si>
  <si>
    <t>Name of</t>
  </si>
  <si>
    <t>Name and</t>
  </si>
  <si>
    <t>Nature of</t>
  </si>
  <si>
    <t>Date of last</t>
  </si>
  <si>
    <t xml:space="preserve">FCY </t>
  </si>
  <si>
    <t>Balance</t>
  </si>
  <si>
    <t>office or</t>
  </si>
  <si>
    <t>Province</t>
  </si>
  <si>
    <t xml:space="preserve">address of </t>
  </si>
  <si>
    <t>Account</t>
  </si>
  <si>
    <t>account</t>
  </si>
  <si>
    <t>deposit or</t>
  </si>
  <si>
    <t>FCY</t>
  </si>
  <si>
    <t xml:space="preserve">Exchange </t>
  </si>
  <si>
    <t>outstanding</t>
  </si>
  <si>
    <t>S.No</t>
  </si>
  <si>
    <t xml:space="preserve">branch of </t>
  </si>
  <si>
    <t>where</t>
  </si>
  <si>
    <t>the</t>
  </si>
  <si>
    <t>No./</t>
  </si>
  <si>
    <t>(whether</t>
  </si>
  <si>
    <t>withdrawal</t>
  </si>
  <si>
    <t xml:space="preserve">Units </t>
  </si>
  <si>
    <t xml:space="preserve">Rate </t>
  </si>
  <si>
    <t>the banking</t>
  </si>
  <si>
    <t>Branch is</t>
  </si>
  <si>
    <t>depositor</t>
  </si>
  <si>
    <t>Instrument</t>
  </si>
  <si>
    <t>current,</t>
  </si>
  <si>
    <t>applied</t>
  </si>
  <si>
    <t>company</t>
  </si>
  <si>
    <t>located</t>
  </si>
  <si>
    <t>No.</t>
  </si>
  <si>
    <t>savings, fixed</t>
  </si>
  <si>
    <t>or other)</t>
  </si>
  <si>
    <t>FCY  converted into LCY</t>
  </si>
  <si>
    <t>Quetta Branch</t>
  </si>
  <si>
    <t>BALUCHISTAN</t>
  </si>
  <si>
    <t>NASREEN B. BUTT</t>
  </si>
  <si>
    <t>C/O MOHAMMAD ZAFFAR,HABIB BANK LIMITED,M.A.JINNAH ROAD,QUETTA</t>
  </si>
  <si>
    <t>0101-0008125-0399</t>
  </si>
  <si>
    <t>SAVING</t>
  </si>
  <si>
    <t>USD</t>
  </si>
  <si>
    <t>MR ABDUL REHMAN HASH</t>
  </si>
  <si>
    <t>H.NO 563W4/B3,SATELLETE TOWN,QUETTA.,</t>
  </si>
  <si>
    <t>0101-0008133-0399</t>
  </si>
  <si>
    <t>MRS LUBNA RIZWAN</t>
  </si>
  <si>
    <t>H.#.7-20/10,,ALAMDAR ROAD,,QUETTA.,</t>
  </si>
  <si>
    <t>0101-0008230-0399</t>
  </si>
  <si>
    <t>MEHDI-AKHLAGHI</t>
  </si>
  <si>
    <t>C/O HAJI ABDUL KHALID,S#.12 AL-ZAMAN PLAZA,NEW BUS ADDA,QUETTA.</t>
  </si>
  <si>
    <t>0101-0008265-0399</t>
  </si>
  <si>
    <t>Peshawar Main Branch</t>
  </si>
  <si>
    <t>NWFP</t>
  </si>
  <si>
    <t>NADEEM GHANI</t>
  </si>
  <si>
    <t>C/O MOTI JEWELLERS,O/S ASMAI GATE,PESHAWAR,</t>
  </si>
  <si>
    <t>0301-0001279-0301</t>
  </si>
  <si>
    <t>SARFRAZ KHAN</t>
  </si>
  <si>
    <t>PARACHA TOWN,VILLAGE KHARBOZA,POST BOX TARNOL,TEHSIL ISLAMABAD</t>
  </si>
  <si>
    <t>0301-0000728-0011</t>
  </si>
  <si>
    <t>CURRENT</t>
  </si>
  <si>
    <t>ALHAJ ABDUL MATIN</t>
  </si>
  <si>
    <t>OFFICE 36-38 2ND FLOOR,,BLOCK "B" NATIONAL MARKET,,INDUSTRIAL AREA JUMRUD ROAD,,PESHAWAR.</t>
  </si>
  <si>
    <t>0301-0001970-0011</t>
  </si>
  <si>
    <t>ABDUL QADEER</t>
  </si>
  <si>
    <t>BUKHSHI PULL,CHARSSADA ROAD,,PESHAWAR.,</t>
  </si>
  <si>
    <t>0301-0003000-0011</t>
  </si>
  <si>
    <t>HABIB &amp; GUL SIAL</t>
  </si>
  <si>
    <t>POST BOX NO.1129,,PESHAWAR CANTT.,,</t>
  </si>
  <si>
    <t>0301-0003166-0011</t>
  </si>
  <si>
    <t>ARSHAD &amp; ABID</t>
  </si>
  <si>
    <t>AZAD BUILDING,,CHOWK YADGAR,,PESHAWAR.,</t>
  </si>
  <si>
    <t>0301-0007137-0011</t>
  </si>
  <si>
    <t>ASADULLA S/O HAMIDUL</t>
  </si>
  <si>
    <t>PAK INTL AIR TRAVELS,SHOP NO.7,KHYBER BAZAR,PESHAWAR</t>
  </si>
  <si>
    <t>0301-0007218-0011</t>
  </si>
  <si>
    <t>TARIQ QAYUM</t>
  </si>
  <si>
    <t>438-D/2 PHASE NO.1,HAYATABAD,,PESHAWAR.,</t>
  </si>
  <si>
    <t>0301-0000230-0301</t>
  </si>
  <si>
    <t>PIR RAHIM SHAH</t>
  </si>
  <si>
    <t>92-DEFENCE OFFICERS,COLONY ST-11,PESHAWAR CANTT.,</t>
  </si>
  <si>
    <t>0301-0000280-0301</t>
  </si>
  <si>
    <t>ABDUL FATAH</t>
  </si>
  <si>
    <t>FAQIR ABAD 2,DUR-E-KAMIL ROAD,MALIK ABDUL QAYYUM,P.O 1116 PESHAWAR</t>
  </si>
  <si>
    <t>0301-0000566-0301</t>
  </si>
  <si>
    <t>SULTAN AHMAD AWAN</t>
  </si>
  <si>
    <t>24-D/3 STREET-9,PHASE-1,HAYATABAD PESHAWAR.,</t>
  </si>
  <si>
    <t>0301-0000620-0301</t>
  </si>
  <si>
    <t>TASKIN UD DIN</t>
  </si>
  <si>
    <t>25 PARK ROAD,UNIVERSITY TOWN,PESHAWAR,</t>
  </si>
  <si>
    <t>0301-0000647-0301</t>
  </si>
  <si>
    <t>A.ALI &amp; ISMAIL</t>
  </si>
  <si>
    <t>KABUL EXPRESS,G-9/4 ST-57 SHOP-4,KHAWJA MARKET,ISLAMABAD.</t>
  </si>
  <si>
    <t>0301-0001074-0301</t>
  </si>
  <si>
    <t>SAJJAD AHMED AFRIDI</t>
  </si>
  <si>
    <t>C/O BAKHTIAR MEDICAL HALL,,TEHSIL &amp; POST OFFICE BARA KHAJORI,,KHYBER AGENCY,,PESHAWAR.</t>
  </si>
  <si>
    <t>0301-0001651-0301</t>
  </si>
  <si>
    <t>MOHAMMAD HANIF</t>
  </si>
  <si>
    <t>SHIRAZ MARKET SHOP NO.10,CHOWK YADGAR,PESHAWAR.,</t>
  </si>
  <si>
    <t>0301-0001848-0301</t>
  </si>
  <si>
    <t>ARSALAN CHAKARI</t>
  </si>
  <si>
    <t>MADANI MARKET  2ND FLOOR,SHOP NO-7 KHYBER BAZAR,PESHAWAR,</t>
  </si>
  <si>
    <t>0301-0001880-0301</t>
  </si>
  <si>
    <t>DR.AMAN ULLAH</t>
  </si>
  <si>
    <t>ROOM NO.201,,2ND FLOOR GUL HAJI PLAZA,,UNIVERSITY ROAD,,PESHAWAR.</t>
  </si>
  <si>
    <t>0301-0002224-0301</t>
  </si>
  <si>
    <t>SYED M TARIQ</t>
  </si>
  <si>
    <t>SANYO VIDEO SHOP NO.16,KHATTAK PLAZA,ARBAB ROAD,,PESHAWAR.</t>
  </si>
  <si>
    <t>0301-0002240-0301</t>
  </si>
  <si>
    <t>ABDUL WAHID A</t>
  </si>
  <si>
    <t>KHYBER PLAZA ABDARA CHOWK,,JAMRUD ROAD,,PESHAWAR,</t>
  </si>
  <si>
    <t>0301-0002453-0301</t>
  </si>
  <si>
    <t>M.SALEEM</t>
  </si>
  <si>
    <t>HOUSE NO.165,PHASE 1,STREET NO.9 HAYATABAD,PESHAWAR</t>
  </si>
  <si>
    <t>0301-0002496-0301</t>
  </si>
  <si>
    <t>DURDANA SAID</t>
  </si>
  <si>
    <t>HOUSE NO.68-E,ABDARA ROAD,,UNIVERSITY ROAD,,PESHAWAR.</t>
  </si>
  <si>
    <t>0301-0002623-0301</t>
  </si>
  <si>
    <t>MOHD EAMAL</t>
  </si>
  <si>
    <t>M/S NBI TRADERS</t>
  </si>
  <si>
    <t>16/19 -N GULBERG III,LAHORE.,,</t>
  </si>
  <si>
    <t>0401-0013005-0010</t>
  </si>
  <si>
    <t>RS  TRADERS.</t>
  </si>
  <si>
    <t>.,122 SHAH ALAM MARKET LHR.,,</t>
  </si>
  <si>
    <t>0401-0013030-0010</t>
  </si>
  <si>
    <t>M/S TRANS COM INTL.</t>
  </si>
  <si>
    <t>80/B III TARIQ ROAD.,LHR CANTT.,,</t>
  </si>
  <si>
    <t>0401-0013056-0010</t>
  </si>
  <si>
    <t>JK INTERNATIONAL.</t>
  </si>
  <si>
    <t>22 YASRIB PARK CHOWK,YATEEM KHANA LHR.,,</t>
  </si>
  <si>
    <t>0401-0013145-0010</t>
  </si>
  <si>
    <t>CHANDEWALA ENTERPRIS</t>
  </si>
  <si>
    <t>2ND FLOOR.65 NISTHAR ROAD.,CHOWK.DALGRAN LHR.,,</t>
  </si>
  <si>
    <t>0401-0013153-0010</t>
  </si>
  <si>
    <t>MR HAROONCH.AMERA.</t>
  </si>
  <si>
    <t>BUNNY BREAD PVT LTD KOT,LAKHPAT LHR.,,</t>
  </si>
  <si>
    <t>0401-0013161-0010</t>
  </si>
  <si>
    <t>TOP FIT ASIA CO.</t>
  </si>
  <si>
    <t>29-A, ASKARI APPARTMENTS,WALTON ROAD, GULBERG,LAHORE,</t>
  </si>
  <si>
    <t>0401-0013196-0010</t>
  </si>
  <si>
    <t>MUBASHIR A SHIEKH</t>
  </si>
  <si>
    <t>E-876 PLASTIC MARKET.,SHAH ALAM LHR.,,</t>
  </si>
  <si>
    <t>0401-0013200-0010</t>
  </si>
  <si>
    <t>AL FAJR TRADERS.</t>
  </si>
  <si>
    <t>16/1 TAJ ARCADE 73 JAIL ROAD,LAHORE.,,</t>
  </si>
  <si>
    <t>0401-0013285-0010</t>
  </si>
  <si>
    <t>ZED ZED BROS.</t>
  </si>
  <si>
    <t>16/1 TAJ ARCADE.,73 JAIL ROAD.,LAHORE.,</t>
  </si>
  <si>
    <t>0401-0013293-0010</t>
  </si>
  <si>
    <t>NAZIR &amp; SONS</t>
  </si>
  <si>
    <t>94 FEROZE PUR ROAD,LAHORE.,,</t>
  </si>
  <si>
    <t>0401-0013315-0010</t>
  </si>
  <si>
    <t>KARLA INTERNATIONAL</t>
  </si>
  <si>
    <t>III LYTON ROAD.,LAHORE.,,</t>
  </si>
  <si>
    <t>0401-0013323-0010</t>
  </si>
  <si>
    <t>VIKING AIR TRAVELS</t>
  </si>
  <si>
    <t>ALI COMPLEX,23-EMPRESS ROAD,LAHORE,</t>
  </si>
  <si>
    <t>0401-0013374-0010</t>
  </si>
  <si>
    <t>HUSSAIN UMER SERVICE</t>
  </si>
  <si>
    <t>14-G-C, GULBERG III,LAHORE,,</t>
  </si>
  <si>
    <t>0401-0013404-0010</t>
  </si>
  <si>
    <t>YARNEX.</t>
  </si>
  <si>
    <t>14 KM. MULTAN ROAD,LAHORE.,,</t>
  </si>
  <si>
    <t>0401-0013510-0010</t>
  </si>
  <si>
    <t>GRAPHIC RAYS.</t>
  </si>
  <si>
    <t>14 ABBOT ROAD.,LAHORE.,,</t>
  </si>
  <si>
    <t>0401-0013528-0010</t>
  </si>
  <si>
    <t>ABDALLIAN ENGINEERIN</t>
  </si>
  <si>
    <t>156-J LAHORE CANTT,COOPERAIVE HOUSING SOCITEY.,,</t>
  </si>
  <si>
    <t>0401-0013544-0010</t>
  </si>
  <si>
    <t>UNIQUE TRADE IMPEX</t>
  </si>
  <si>
    <t>9 LDA HOUSES BLOCK D,NEW GARDEN TOWN LHR.,,</t>
  </si>
  <si>
    <t>0401-0013560-0010</t>
  </si>
  <si>
    <t>XANDU TRADERS</t>
  </si>
  <si>
    <t>35 ALLAH BAKSH ROAD,MISRI SHAH LHR.,,</t>
  </si>
  <si>
    <t>0401-0013579-0010</t>
  </si>
  <si>
    <t>VENUS PLAZA</t>
  </si>
  <si>
    <t>7-E, EGERTON ROAD,LAHORE,,</t>
  </si>
  <si>
    <t>0401-0013595-0010</t>
  </si>
  <si>
    <t>SHAFIQ AND BROTHERS</t>
  </si>
  <si>
    <t>HOUSE NO. 8 STREET NO.2,10 MOHNI ROAD DATA DARBAR SAHIB,LAHORE.,</t>
  </si>
  <si>
    <t>0401-0013676-0010</t>
  </si>
  <si>
    <t>SHAHBAZ TRADING.</t>
  </si>
  <si>
    <t>SUITE 30 3RD FLOOR,HAFEEZ CENTRE GULBERG 111,LAHORE.,</t>
  </si>
  <si>
    <t>0401-0013765-0010</t>
  </si>
  <si>
    <t>USMAN SALIM KHAN</t>
  </si>
  <si>
    <t>EXT.6 J, BLOCK MODEL TOWN,LAHORE,,</t>
  </si>
  <si>
    <t>0401-0013811-0010</t>
  </si>
  <si>
    <t>BUSINESS ASSOCIATES</t>
  </si>
  <si>
    <t>SARDAR MANSION,7 ROYAL PARK LAHORE,,</t>
  </si>
  <si>
    <t>0401-0013862-0010</t>
  </si>
  <si>
    <t>COMPAPER PRINTERS</t>
  </si>
  <si>
    <t>0401-0013870-0010</t>
  </si>
  <si>
    <t>FAWIS INTERNATIONAL</t>
  </si>
  <si>
    <t>92 - ST -8  OUTFALL ROAD,LHR.,,</t>
  </si>
  <si>
    <t>0401-0013927-0010</t>
  </si>
  <si>
    <t>IMRAN ENTERPRISES</t>
  </si>
  <si>
    <t>SHAHEEN CENTRE, 24-ABBOT ROAD,LAHORE,,</t>
  </si>
  <si>
    <t>0401-0013960-0010</t>
  </si>
  <si>
    <t>H.A. ENTERPRISES</t>
  </si>
  <si>
    <t>229-A/1 TOWN SHIP,LAHORE,,</t>
  </si>
  <si>
    <t>0401-0014001-0010</t>
  </si>
  <si>
    <t>AL NOOR ENTERPRISES</t>
  </si>
  <si>
    <t>SHAUKAT FIDA MANZIL,TAIZAB AHATA,LAHORE...,</t>
  </si>
  <si>
    <t>0401-0014109-0010</t>
  </si>
  <si>
    <t>M/S HIGHCLASS TRAVEL</t>
  </si>
  <si>
    <t>OPP,SUTLUJ BOYS HIGH SCHOOL,G.T ROAD OKARA.,,</t>
  </si>
  <si>
    <t>0401-0014141-0010</t>
  </si>
  <si>
    <t>CHAUDHRY POWER LTD.</t>
  </si>
  <si>
    <t>23 KM,GT ROAD,MURIDKE.,</t>
  </si>
  <si>
    <t>0401-0014273-0010</t>
  </si>
  <si>
    <t>MANI ASSOCIATES.</t>
  </si>
  <si>
    <t>12-KM .,MULTAN ROAD,THOKAR NIAZ BAIG,LHR.</t>
  </si>
  <si>
    <t>0401-0014346-0010</t>
  </si>
  <si>
    <t>M.B DYES CHIMICAL&amp;SI</t>
  </si>
  <si>
    <t>203-2ND,FLOOR EDEN,CENTRE 43-JAIL RD.,LHR.</t>
  </si>
  <si>
    <t>0401-0014354-0010</t>
  </si>
  <si>
    <t>ELAHI TRADERS.</t>
  </si>
  <si>
    <t>338ST NO.7,CAVLRY GROUND,LHR.,</t>
  </si>
  <si>
    <t>0401-0014389-0010</t>
  </si>
  <si>
    <t>MEHMOOD BROTHERS.</t>
  </si>
  <si>
    <t>203-2ND FLOOR,EDEN RD,LHR.,</t>
  </si>
  <si>
    <t>0401-0014397-0010</t>
  </si>
  <si>
    <t>HAFIZ MUTTON SHOP</t>
  </si>
  <si>
    <t>7-QADDAFI PARK SHOP NO.3,GULSHAN RAVI LAHORE,,</t>
  </si>
  <si>
    <t>0401-0014516-0010</t>
  </si>
  <si>
    <t>RAO TRADERS</t>
  </si>
  <si>
    <t>74-FEROZEPUR ROAD,,LAHORE,,</t>
  </si>
  <si>
    <t>0401-0014583-0010</t>
  </si>
  <si>
    <t>POLY EXTRUSIONS PVT</t>
  </si>
  <si>
    <t>65,2ND FLOOR,HAFEEZ CENTRE,GULBERG II,LHR.</t>
  </si>
  <si>
    <t>0401-0014648-0010</t>
  </si>
  <si>
    <t>IRFAN SAEED.</t>
  </si>
  <si>
    <t>0401-0014737-0010</t>
  </si>
  <si>
    <t>RUBY INTERNATIONAL.</t>
  </si>
  <si>
    <t>B-435,ROOM # 1,ST.INSIDE BHATI GATE.,LAHORE.</t>
  </si>
  <si>
    <t>0401-0014788-0010</t>
  </si>
  <si>
    <t>SYED TIN CONTAINER.</t>
  </si>
  <si>
    <t>HOUSE NO.435 PHASE NO.111,K-4,HAYATABAD,PESHAWAR.</t>
  </si>
  <si>
    <t>0301-0002909-0301</t>
  </si>
  <si>
    <t>RAHIM KHAN</t>
  </si>
  <si>
    <t>NEAR POST OFFICE KABABIYAN,WORSK ROAD,,PESHAWAR.,</t>
  </si>
  <si>
    <t>0301-0003115-0301</t>
  </si>
  <si>
    <t>M. IFTIKHAR A</t>
  </si>
  <si>
    <t>HOUSE NO.135 SECTOR-C-1,PHASE NO.V,HAYATABAD,PESHAWAR</t>
  </si>
  <si>
    <t>0301-0003158-0301</t>
  </si>
  <si>
    <t>ZAHID SAID</t>
  </si>
  <si>
    <t>68-E  1 ABDARA ROAD,,UNIVERSITY TOWN,,PESHAWAR.,</t>
  </si>
  <si>
    <t>0301-0003255-0301</t>
  </si>
  <si>
    <t>ISLAM SHAH</t>
  </si>
  <si>
    <t>KHYBER INTERNATIONAL TRADERS,2-RAILWAY ROAD,SHOBA BAZAR,PESHAWAR.</t>
  </si>
  <si>
    <t>0301-0003263-0301</t>
  </si>
  <si>
    <t>FAZLE HAQ</t>
  </si>
  <si>
    <t>TEHSIL &amp; DAKKHANA DAGAR,VILLAGE HAIDERA,NOWSHERA,</t>
  </si>
  <si>
    <t>0301-0003484-0301</t>
  </si>
  <si>
    <t>ZABI ULLAH</t>
  </si>
  <si>
    <t>FAYAZ MARKET,SHOP NO.2,CHOWK YADGAR,PESHAWAR</t>
  </si>
  <si>
    <t>0301-0003867-0301</t>
  </si>
  <si>
    <t>ANEES AEZAD</t>
  </si>
  <si>
    <t>C/O EXCELLENCE SCHOOL,PO TEHKAL PAYAN,PESHAWAR,</t>
  </si>
  <si>
    <t>0301-0003883-0301</t>
  </si>
  <si>
    <t>SAYED M AZAM</t>
  </si>
  <si>
    <t>HAJI CAMP,G.T.S OFFICE,PESHAWAR.,</t>
  </si>
  <si>
    <t>0301-0004669-0301</t>
  </si>
  <si>
    <t>MOHAMMAD TARIQ</t>
  </si>
  <si>
    <t>MOHALLAH SADIQ ABAD,VILLAGE &amp; POST OFFICE SHAIDI,TEHSIL &amp; DISTT,NOWSHERA.</t>
  </si>
  <si>
    <t>0301-0004740-0301</t>
  </si>
  <si>
    <t>SHAHJEHAN DURRANI</t>
  </si>
  <si>
    <t>C/O DHERI,ZARDAD KHAN,CHARSADDA,</t>
  </si>
  <si>
    <t>0301-0004758-0301</t>
  </si>
  <si>
    <t>IMTIAZ &amp; ZEENAT</t>
  </si>
  <si>
    <t>HOUSE NO.12 STREET NO.12,DEFENCE COLONY,PESHAWAR.,</t>
  </si>
  <si>
    <t>0301-0005231-0301</t>
  </si>
  <si>
    <t>KHALID MEHMOOD</t>
  </si>
  <si>
    <t>DUBAI POINT,JINNAH STREET,PESHAWAR CANTT,</t>
  </si>
  <si>
    <t>0301-0005932-0301</t>
  </si>
  <si>
    <t>M.SHARIF</t>
  </si>
  <si>
    <t>C/O HANEEF AFMAR,NCA/NRC 51 C PARK AVENUE,UNIVERSITY TOWN,PESHAWAR.</t>
  </si>
  <si>
    <t>0301-0006157-0301</t>
  </si>
  <si>
    <t>SYED LIAQUAT ALI</t>
  </si>
  <si>
    <t>HOUSE NO.1685,NOBAHAR COLONY,,RAHIMABAD NO.1,SHAHEEN MUSLIM TOWN PESHAWAR.</t>
  </si>
  <si>
    <t>0301-0006343-0301</t>
  </si>
  <si>
    <t>AZAM SHARIF</t>
  </si>
  <si>
    <t>20/E SADDAR LANE-2,PESHAWAR CANTT.,,</t>
  </si>
  <si>
    <t>0301-0006394-0301</t>
  </si>
  <si>
    <t>Multan Branch</t>
  </si>
  <si>
    <t>PUNJAB</t>
  </si>
  <si>
    <t>MOHAMMAD ILYAS</t>
  </si>
  <si>
    <t>MEDICOSE,,KECTHERY ROAD,,MULTAN.,</t>
  </si>
  <si>
    <t>0501-0000221-0301</t>
  </si>
  <si>
    <t>SAVINGS</t>
  </si>
  <si>
    <t>MUHAMMAD MOEEN IQBAL</t>
  </si>
  <si>
    <t>MOEEN IQBAL ADVT. STREET,OPPOSIT CAPRI CIENEMA,NEW HASSAN PERWANA COLONY,MULTAN</t>
  </si>
  <si>
    <t>0501-0003204-0301</t>
  </si>
  <si>
    <t>AZIZ PARACHA/KARIM</t>
  </si>
  <si>
    <t>413/14,BUSINESS CENTRE,,MUMTAZ HASSAN ROAD,,KARACHI.,</t>
  </si>
  <si>
    <t>0501-0005070-0301</t>
  </si>
  <si>
    <t>MUMTAZ MUHAMMAD KHAN</t>
  </si>
  <si>
    <t>1620/5-A, IQBAL MANZIL,,NAWAB PUR ROAD,,MULTAN,</t>
  </si>
  <si>
    <t>0501-0005940-0301</t>
  </si>
  <si>
    <t>FAISAL JAVED KH.</t>
  </si>
  <si>
    <t>8/69-SHER SHAH ROAD,,MULTAN CANTT.,,</t>
  </si>
  <si>
    <t>0501-0006424-0301</t>
  </si>
  <si>
    <t>M.JAMIL QAMAR MR.</t>
  </si>
  <si>
    <t>332/B, GULGASHAT COLONY,,MULTAN.,,</t>
  </si>
  <si>
    <t>0501-0006505-0301</t>
  </si>
  <si>
    <t>SAYED MOHD. HASNAIN</t>
  </si>
  <si>
    <t>,,,</t>
  </si>
  <si>
    <t>0501-0008303-0301</t>
  </si>
  <si>
    <t>Total USD</t>
  </si>
  <si>
    <t>C/O MOTI JEWELLERS,O/S ASAMAI GATE,PESHAWAR.,</t>
  </si>
  <si>
    <t>0301-0001279-0302</t>
  </si>
  <si>
    <t>GBP</t>
  </si>
  <si>
    <t>MUMTAZ WARATCH</t>
  </si>
  <si>
    <t>116/B ZAFAR STREET,,PULL MOOJ DARYA,,MULTAN.,</t>
  </si>
  <si>
    <t>0501-0001198-0302</t>
  </si>
  <si>
    <t>Lahore Main Branch</t>
  </si>
  <si>
    <t>FAHAD SHEIKH.</t>
  </si>
  <si>
    <t>478-D,FAISAL TOWN,LHR.,</t>
  </si>
  <si>
    <t>refund</t>
  </si>
  <si>
    <t>Sialkot Branch</t>
  </si>
  <si>
    <t>SURGIKARE</t>
  </si>
  <si>
    <t>WASEEM STREET,S.I.ESTATE,SIALKOT.,</t>
  </si>
  <si>
    <t>0901-3824-012</t>
  </si>
  <si>
    <t>Total GBP</t>
  </si>
  <si>
    <t>Total FCY Converted in Pak Rupee</t>
  </si>
  <si>
    <t>(Note: Details for Local Currency accounts)</t>
  </si>
  <si>
    <t>Reasons,if</t>
  </si>
  <si>
    <t>Amount</t>
  </si>
  <si>
    <t>any, why</t>
  </si>
  <si>
    <t>reported</t>
  </si>
  <si>
    <t>not</t>
  </si>
  <si>
    <t>in Form_XI</t>
  </si>
  <si>
    <t xml:space="preserve">operated </t>
  </si>
  <si>
    <t>as of 31st</t>
  </si>
  <si>
    <t>upon</t>
  </si>
  <si>
    <t>December</t>
  </si>
  <si>
    <t>Karachi Main</t>
  </si>
  <si>
    <t>SIND</t>
  </si>
  <si>
    <t>ALI REZA BASHIRI KHO</t>
  </si>
  <si>
    <t>R-321/16,,FEDERAL B AREA,KARACHI-38,POST CODE:75950</t>
  </si>
  <si>
    <t>0001-0002984-0301</t>
  </si>
  <si>
    <t>ORIENT CONSTRUCTION</t>
  </si>
  <si>
    <t>1ST.FLOOR,B &amp; H HOUSE,B-75-BLOCK-15,GULSHAN IQBAL KARACHI</t>
  </si>
  <si>
    <t>0001-0000078-0010</t>
  </si>
  <si>
    <t>M.IQBAL MACHA</t>
  </si>
  <si>
    <t>3rd FL.LIAQUAT MANZIL,RC 5/69,HASSAN ALI HOTI RD.,GAZDARABAD,KARACHI.,</t>
  </si>
  <si>
    <t>0001-0000299-0010</t>
  </si>
  <si>
    <t>SHAHPUR TEXTILES LTD</t>
  </si>
  <si>
    <t>70-AHMAD BLOCK,,NEW GARDEN TOWN,,LAHORE.,</t>
  </si>
  <si>
    <t>0001-0000655-0010</t>
  </si>
  <si>
    <t>MEHRAN OIL MILLS PVT</t>
  </si>
  <si>
    <t>F-31/A BLOCK VII,K.D.A.SCHEME -5,CLIFTON,KARACHI</t>
  </si>
  <si>
    <t>0001-0001090-0010</t>
  </si>
  <si>
    <t>IQBAL ISMAIL/YASMIN</t>
  </si>
  <si>
    <t>FLAT NO.9 AMINA CORNER,BLOCK 7 F.B.AREA,KARACHI-38,</t>
  </si>
  <si>
    <t>0001-0001139-0300</t>
  </si>
  <si>
    <t>DOLPHININTERNATIONAL</t>
  </si>
  <si>
    <t>197/M,GULBERG III,LAHORE.,</t>
  </si>
  <si>
    <t>0401-0014842-0010</t>
  </si>
  <si>
    <t>ULTIMATE GARMENTS.</t>
  </si>
  <si>
    <t>23-1ST,FLOOR CENTRE,POINT BULVD GULBERG,LHR.</t>
  </si>
  <si>
    <t>0401-0014869-0010</t>
  </si>
  <si>
    <t>MASTER TRADERS.</t>
  </si>
  <si>
    <t>1 PESHWAR,BLOCK FORTRESS,STADIUM LAHORE,CANTT.</t>
  </si>
  <si>
    <t>0401-0014885-0010</t>
  </si>
  <si>
    <t>CHIEF IMPORTS.</t>
  </si>
  <si>
    <t>KASHMIR,BLOCK LAHORE,CANNT.,</t>
  </si>
  <si>
    <t>0401-0014893-0010</t>
  </si>
  <si>
    <t>Z.Z TRADING COMPANY.</t>
  </si>
  <si>
    <t>3-LAWRANCE RD LHR.,15-D NATIONAL,HOMES NEW MUSLIM,TOWN LAHORE.</t>
  </si>
  <si>
    <t>0401-0014974-0010</t>
  </si>
  <si>
    <t>M/S HYAN PHARMA.</t>
  </si>
  <si>
    <t>16-T,GULBERG II,LAHORE.,</t>
  </si>
  <si>
    <t>0401-0015628-0010</t>
  </si>
  <si>
    <t>Z.A INTERNATIONAL.</t>
  </si>
  <si>
    <t>H.NO.404-15 A,GREEN COLONY NEAR,ADIL CANDU GHAZI,RD LHR CANTT.</t>
  </si>
  <si>
    <t>0401-0015644-0010</t>
  </si>
  <si>
    <t>LEADING TRADERS.</t>
  </si>
  <si>
    <t>8/11 MUBARK,PURA MOZANG,LAHORE.,</t>
  </si>
  <si>
    <t>0401-0015652-0010</t>
  </si>
  <si>
    <t>CH.ELECTRODE INDUSTR</t>
  </si>
  <si>
    <t>3-C ZAFAR,ALI ROAD,GULBERG V,LHR.</t>
  </si>
  <si>
    <t>0401-0015709-0010</t>
  </si>
  <si>
    <t>RAWAQ E NOOR TRADERS</t>
  </si>
  <si>
    <t>15-CIRCULAR,ROAD,LHR.,</t>
  </si>
  <si>
    <t>0401-0015814-0010</t>
  </si>
  <si>
    <t>OYSTER FABRICS.</t>
  </si>
  <si>
    <t>9-M,MODEL TOWN,EXT LAHORE,</t>
  </si>
  <si>
    <t>0401-0015938-0010</t>
  </si>
  <si>
    <t>ALPHA ENGINEERING.</t>
  </si>
  <si>
    <t>10-D,GHORI PARK,PEEO ROAD,LAHORE.</t>
  </si>
  <si>
    <t>0401-0016012-0010</t>
  </si>
  <si>
    <t>FRONTIER CARPETS P L</t>
  </si>
  <si>
    <t>2-ND FLOOR,SARHAD CHAMBER,OF COMMERCE&amp;,IND G.T RD LHR.</t>
  </si>
  <si>
    <t>0401-0016020-0010</t>
  </si>
  <si>
    <t>AFZAL CONSTRUCTION C</t>
  </si>
  <si>
    <t>77-AMIN,PARK OPPSITE,SHAHNOOR,STUDIO LHR.</t>
  </si>
  <si>
    <t>0401-0016039-0010</t>
  </si>
  <si>
    <t>KHAWAJA &amp; CO.</t>
  </si>
  <si>
    <t>2-LAWRANCE,ROAD,LAHORE.,</t>
  </si>
  <si>
    <t>0401-0016055-0010</t>
  </si>
  <si>
    <t>SHAHNI ENTERPRISES.</t>
  </si>
  <si>
    <t>219-MANZOOR,MKT EWING ROAD,NILA GUMBAD,LHR</t>
  </si>
  <si>
    <t>0401-0016071-0010</t>
  </si>
  <si>
    <t>ADEEB UL HAQ</t>
  </si>
  <si>
    <t>9 EGERTON,ROAD NEAR,SHIMLA,PAHARI LHR.</t>
  </si>
  <si>
    <t>0401-0016098-0010</t>
  </si>
  <si>
    <t>MIAN ENTERPRISES.</t>
  </si>
  <si>
    <t>MOHALAH MUSLIM,GUNJ NEAR DR,QASER CLINIC TARIQ,ROAD SHKHUPURA</t>
  </si>
  <si>
    <t>0401-0016101-0010</t>
  </si>
  <si>
    <t>ALICON PVT LTD.</t>
  </si>
  <si>
    <t>42-ALLAUDIN,ROAD LAHORE,CANTT.,</t>
  </si>
  <si>
    <t>0401-0016144-0010</t>
  </si>
  <si>
    <t>LASANI STEEL MILLS P</t>
  </si>
  <si>
    <t>2-ND FLOOR,INSTITUTION OF,ENGINEER BLDG,LIBERTY MKT GULBERG LHR.</t>
  </si>
  <si>
    <t>0401-0016217-0010</t>
  </si>
  <si>
    <t>SUNSHINE CLOTH LTD.</t>
  </si>
  <si>
    <t>112-B,GULBERG ROAD,LHR.,</t>
  </si>
  <si>
    <t>0401-0016241-0010</t>
  </si>
  <si>
    <t>HAMBRO INTEGRATED FA</t>
  </si>
  <si>
    <t>HASNAIN M.O.Q,G-2 TUFAIL ROAD,LHR CANTT.,</t>
  </si>
  <si>
    <t>0401-0016250-0010</t>
  </si>
  <si>
    <t>MOHAMMAD AHMAD</t>
  </si>
  <si>
    <t>8/A,DAVIS,ROAD,LHR.</t>
  </si>
  <si>
    <t>0401-0016276-0010</t>
  </si>
  <si>
    <t>DATA FOOD SUPLYERS.</t>
  </si>
  <si>
    <t>IQBAL ST#34,H.# 1 ALAM,SHAH ST. GHRHI,SHOUE LHR.</t>
  </si>
  <si>
    <t>0401-0016330-0010</t>
  </si>
  <si>
    <t>ABDULLAH TIN TRADERS</t>
  </si>
  <si>
    <t>OUTSIDE MOOCHI,GATE LHR.,,</t>
  </si>
  <si>
    <t>0401-0016365-0010</t>
  </si>
  <si>
    <t>MADNI BUILDERS.</t>
  </si>
  <si>
    <t>KASANA SYED,OPP BLOCK,7/48 SODHIWAL COLONY,MULTAN RD LHR.</t>
  </si>
  <si>
    <t>0401-0016560-0010</t>
  </si>
  <si>
    <t>MEHERBAN TRADERS.</t>
  </si>
  <si>
    <t>H.# 1,ST# 22,EMPRESS PARK BIBI,PAK DAMAN LHR.</t>
  </si>
  <si>
    <t>0401-0016578-0010</t>
  </si>
  <si>
    <t>BABAR MEDICO.</t>
  </si>
  <si>
    <t>KHAN ARCADE,16-EDWARD RD,LAHORE.15-BASTAMI RD,LHR.</t>
  </si>
  <si>
    <t>0401-0016586-0010</t>
  </si>
  <si>
    <t>DIAGNOSTIC CENTRE</t>
  </si>
  <si>
    <t>10-KHAN ARCADE,,16-EDWARD ROAD,LAHORE-54000,</t>
  </si>
  <si>
    <t>0401-0016616-0010</t>
  </si>
  <si>
    <t>M/S KHURAM NOMAN ENT</t>
  </si>
  <si>
    <t>6-A/2 STREET#21,AMPRESS PARK,LAHORE.,</t>
  </si>
  <si>
    <t>0401-0016675-0010</t>
  </si>
  <si>
    <t>MOHAMMAD TANVIR</t>
  </si>
  <si>
    <t>17-A AZIZ ROAD,MISRI SHAH,LAHORE...,</t>
  </si>
  <si>
    <t>0401-0016713-0010</t>
  </si>
  <si>
    <t>MUHAMMAD MUNTSIM</t>
  </si>
  <si>
    <t>108-IST,FLOOR STOCK,EXCHANGE BLDG,LHR.</t>
  </si>
  <si>
    <t>0401-0016721-0010</t>
  </si>
  <si>
    <t>QUALITY MKT. &amp; MGT</t>
  </si>
  <si>
    <t>PROP WASEEM JAFRI,25-B-D/1 GULBARG III,GHALIB ROAD,,LAHORE.</t>
  </si>
  <si>
    <t>0401-0016748-0010</t>
  </si>
  <si>
    <t>PUNJAB SUTLEJ RICE M</t>
  </si>
  <si>
    <t>S-3 REHMAN PLAZA,THE MALL,LAHORE.,</t>
  </si>
  <si>
    <t>0401-0016756-0010</t>
  </si>
  <si>
    <t>J &amp; S INTERNATIONAL</t>
  </si>
  <si>
    <t>34-QAISER PARK,GULSHAN-E-RAVI,,LAHORE.,</t>
  </si>
  <si>
    <t>0401-0016764-0010</t>
  </si>
  <si>
    <t>J.K TRADERS.</t>
  </si>
  <si>
    <t>F-26,BILAL CENTRE,NICHALSON,RD LHR.</t>
  </si>
  <si>
    <t>0401-0016934-0010</t>
  </si>
  <si>
    <t>K &amp; I INTL.</t>
  </si>
  <si>
    <t>30-THE MALL,NANSION,IST FLOOR,LHR.</t>
  </si>
  <si>
    <t>0401-0016977-0010</t>
  </si>
  <si>
    <t>SYED KALEEM A.SHERAZ</t>
  </si>
  <si>
    <t>AIR MASTER,PVT LTD.,STRANSPORT HOUSE,EGERTON RD LHR.</t>
  </si>
  <si>
    <t>0401-0017035-0010</t>
  </si>
  <si>
    <t>FAROOQ TRADING CO.</t>
  </si>
  <si>
    <t>45-SHAH,JAMAL,LHR.,</t>
  </si>
  <si>
    <t>0401-0017116-0010</t>
  </si>
  <si>
    <t>AL HIKMA ENTRP.</t>
  </si>
  <si>
    <t>E/6,AL NOOR TOWN,WALTON RD,LHR.</t>
  </si>
  <si>
    <t>0401-0017132-0010</t>
  </si>
  <si>
    <t>SHAHBAZ ENTERPRISES.</t>
  </si>
  <si>
    <t>HOUSE NO.133,ST NO.61 MEDIN CHOWK,AL MADAD PAK COLONY,RAVI RD LHR.</t>
  </si>
  <si>
    <t>0401-0017175-0010</t>
  </si>
  <si>
    <t>ABDUL SALEEM KHAN.</t>
  </si>
  <si>
    <t>H.NO25,ST NO.13,BAGBANPURA,LHR.</t>
  </si>
  <si>
    <t>0401-0017248-0010</t>
  </si>
  <si>
    <t>M.AHMAD &amp; M.ALI.</t>
  </si>
  <si>
    <t>0401-0017256-0010</t>
  </si>
  <si>
    <t>S.H ENTERPRISES.</t>
  </si>
  <si>
    <t>40-BAZAAR ROAD,ISLAMABAD.,,</t>
  </si>
  <si>
    <t>0401-0017272-0010</t>
  </si>
  <si>
    <t>MUZZAMAL BROTHERS.</t>
  </si>
  <si>
    <t>40,NISBAT,RD,LHR.</t>
  </si>
  <si>
    <t>0401-0017680-0010</t>
  </si>
  <si>
    <t>WESTERN COMPUTERS P</t>
  </si>
  <si>
    <t>69-C,JAIL ROAD,LHR.,</t>
  </si>
  <si>
    <t>0401-0017850-0010</t>
  </si>
  <si>
    <t>WESTEC PVT LTD.</t>
  </si>
  <si>
    <t>69-C,JAIL ROAD,LHR,</t>
  </si>
  <si>
    <t>0401-0017868-0010</t>
  </si>
  <si>
    <t>M.ZULQARNAN.</t>
  </si>
  <si>
    <t>HOUSE NO.25,ST NO.LA,CHAH MIRAN,LHR.</t>
  </si>
  <si>
    <t>0401-0018163-0010</t>
  </si>
  <si>
    <t>RASHID SULTAN.</t>
  </si>
  <si>
    <t>106-L,DEFENCE HOUSING,AUTHORITY LHR.,CANTT.</t>
  </si>
  <si>
    <t>0401-0018201-0010</t>
  </si>
  <si>
    <t>SHEIKHOO SUGAR MILL</t>
  </si>
  <si>
    <t>27-D,MAIN BOULEVARD,L.C.C.H.S,LHR CANTT.</t>
  </si>
  <si>
    <t>0401-0018279-0010</t>
  </si>
  <si>
    <t>PUNJAB TRADE IMPEX.</t>
  </si>
  <si>
    <t>MOHALLAH,QURASHIAN,SHALIMAR TOWN,BAGHBANPURA LHR.</t>
  </si>
  <si>
    <t>0401-0018333-0010</t>
  </si>
  <si>
    <t>N.J ENTRPRISES</t>
  </si>
  <si>
    <t>34-FLAMING,ROAD,LAHORE.,</t>
  </si>
  <si>
    <t>0401-0018457-0010</t>
  </si>
  <si>
    <t>MUNAWER IMPEX</t>
  </si>
  <si>
    <t>MOHALLAH QURESHIAN,SHALIMAR TOWN,BAGHBAN PURA,LAHORE...</t>
  </si>
  <si>
    <t>0401-0018651-0010</t>
  </si>
  <si>
    <t>NASEEM TRADERS</t>
  </si>
  <si>
    <t>0401-0018660-0010</t>
  </si>
  <si>
    <t>NATION TRAVELS.</t>
  </si>
  <si>
    <t>I-FLOOR,7-EGERTON,ROAD LHR.,</t>
  </si>
  <si>
    <t>0401-0018694-0010</t>
  </si>
  <si>
    <t>MUHAMMAD RAFIQ.</t>
  </si>
  <si>
    <t>HOUSE NO.,12/219,MANSAB PURA,FAISLABAD.</t>
  </si>
  <si>
    <t>0401-0018724-0010</t>
  </si>
  <si>
    <t>KARAM ASSOCIATES.</t>
  </si>
  <si>
    <t>120-MEHARBAN,COLONY,MULTAN.,</t>
  </si>
  <si>
    <t>0401-0018813-0010</t>
  </si>
  <si>
    <t>NAQEEB INDUSTRIES.</t>
  </si>
  <si>
    <t>0401-0018970-0010</t>
  </si>
  <si>
    <t>ALLIED IMPEX.</t>
  </si>
  <si>
    <t>0401-0018996-0010</t>
  </si>
  <si>
    <t>ZAMCO TRADERS.</t>
  </si>
  <si>
    <t>18-C NEW,MUSLIM TOWN,LHR.,</t>
  </si>
  <si>
    <t>0401-0019100-0010</t>
  </si>
  <si>
    <t>GHULAM GHAUS</t>
  </si>
  <si>
    <t>Pay order 1265</t>
  </si>
  <si>
    <t>11.03.95</t>
  </si>
  <si>
    <t>AMERICAN EXPRESS</t>
  </si>
  <si>
    <t>Pay order 1454</t>
  </si>
  <si>
    <t>10.10.95</t>
  </si>
  <si>
    <t>FIDAH-H &amp; FIDAH-F</t>
  </si>
  <si>
    <t>C/O SCHON BANK LTD,,MULTAN,,</t>
  </si>
  <si>
    <t>0501-0000027-0010</t>
  </si>
  <si>
    <t>138- JALILABAD COLONY,,MULTAN,,</t>
  </si>
  <si>
    <t>0501-0000167-0010</t>
  </si>
  <si>
    <t>BASHIR AHMED</t>
  </si>
  <si>
    <t>1347/C-11,,O/S PAK GATE,,MULTAN,</t>
  </si>
  <si>
    <t>0501-0000302-0010</t>
  </si>
  <si>
    <t>KHALID ALI ZAFAR ALI</t>
  </si>
  <si>
    <t>ARIF PURA,,TB, HOSPITAL ROAD,,MULTAN,</t>
  </si>
  <si>
    <t>0501-0000400-0010</t>
  </si>
  <si>
    <t>EIBA SHOES COMPANY</t>
  </si>
  <si>
    <t>NISHTER ROAD,,MULTAN,,</t>
  </si>
  <si>
    <t>0501-0000450-0010</t>
  </si>
  <si>
    <t>MR. SHAHAB-UD-DIN</t>
  </si>
  <si>
    <t>872-F, SATLITE TOWN,,RAWALPINDI,,</t>
  </si>
  <si>
    <t>0501-0000485-0010</t>
  </si>
  <si>
    <t>MUSLIM SHARAFAT</t>
  </si>
  <si>
    <t>2-A , ST. # 2, HAIDRIA STREET,,GULGASHT COLONY,,MULTAN,</t>
  </si>
  <si>
    <t>0501-0000531-0010</t>
  </si>
  <si>
    <t>TAREEN ART COMPUTER</t>
  </si>
  <si>
    <t>HASAN PARWANA CHOWK,,MULTAN,,</t>
  </si>
  <si>
    <t>0501-0000582-0010</t>
  </si>
  <si>
    <t>MR. KASHIF NADEEM</t>
  </si>
  <si>
    <t>H. NO. 674, BLOCK E,,SHAH-RUKN-E-ALLAM,,MULTAN,</t>
  </si>
  <si>
    <t>0501-0000604-0010</t>
  </si>
  <si>
    <t>TIPU SADIQ</t>
  </si>
  <si>
    <t>167/B,,GULGASHT COLONY,,MULTAN.,</t>
  </si>
  <si>
    <t>0501-0000680-0010</t>
  </si>
  <si>
    <t>ARIF ARSHAD MR. NLC.</t>
  </si>
  <si>
    <t>HOUSE NO. 18, BLOCK V,100 FEET ROAD,,MULTAN,</t>
  </si>
  <si>
    <t>0501-0000728-0010</t>
  </si>
  <si>
    <t>IJAZ ANWAR &amp; ILYAS</t>
  </si>
  <si>
    <t>ABDALI HOUSE,,ABDALI ROAD,,NEAR CHOWK PHAWARA,,MULTAN</t>
  </si>
  <si>
    <t>0501-0000914-0010</t>
  </si>
  <si>
    <t>SOHAIL KAMRAN MR.</t>
  </si>
  <si>
    <t>1112-C MUMTAZABAD,,MULTAN,,</t>
  </si>
  <si>
    <t>0501-0000949-0010</t>
  </si>
  <si>
    <t>IRFAN ENTERPRISE</t>
  </si>
  <si>
    <t>145-B, GULGASHT COLONY,,MULTAN.,,</t>
  </si>
  <si>
    <t>0501-0000957-0010</t>
  </si>
  <si>
    <t>RAJPOT COLONY,,QADIRPUR RAWAN,,MULTAN,</t>
  </si>
  <si>
    <t>0501-0000973-0010</t>
  </si>
  <si>
    <t>M. NAEEM KHAN</t>
  </si>
  <si>
    <t>RAJPOT COLONY,,QADIR PUR RAWAN,,MLTAN.,</t>
  </si>
  <si>
    <t>0501-0000981-0010</t>
  </si>
  <si>
    <t>MUHAMMAD HUSSAIN</t>
  </si>
  <si>
    <t>WARD NO. 6, QADIR PUR,,RAWAN,,MULTAN.,</t>
  </si>
  <si>
    <t>0501-0000990-0010</t>
  </si>
  <si>
    <t>MALIK GHULAM RASOOL</t>
  </si>
  <si>
    <t>H.NO. 1254, ST. NO. 6,,MOHALA QADEER ABAD,,MULTAN,</t>
  </si>
  <si>
    <t>0501-0001023-0010</t>
  </si>
  <si>
    <t>MUBARIK ALI</t>
  </si>
  <si>
    <t>BISMILLLAH TRADERS,,NEW SABZI MANDI ROAD,,MULTAN,</t>
  </si>
  <si>
    <t>0501-0001031-0010</t>
  </si>
  <si>
    <t>AZAZ-UL-HAQ</t>
  </si>
  <si>
    <t>21-ABDALI COLONY,,MULTAN,,</t>
  </si>
  <si>
    <t>0501-0001040-0010</t>
  </si>
  <si>
    <t>MUHAMMAD ARIF CHATHA</t>
  </si>
  <si>
    <t>BASHIR SONS,,DISPLAY CENTER,,HASSAN PARWANA ROAD,,MULTAN</t>
  </si>
  <si>
    <t>0501-0001104-0010</t>
  </si>
  <si>
    <t>ABDUL SAMAD MR.</t>
  </si>
  <si>
    <t>JUSTICE HAMEED COLONY,,HOUSE NO. 2650/TX,,NISHTER ROAD,,MULTAN.</t>
  </si>
  <si>
    <t>0501-0001295-0010</t>
  </si>
  <si>
    <t>LT.COL(R) ABDUL HAQ</t>
  </si>
  <si>
    <t>ELECTRO ZONE INT.(PVT) LTD.,,2ND FLOOR ATS CENTRE,,FAZAL-E-HAQ ROAD,,BLUE AREA , ISLAMABAD</t>
  </si>
  <si>
    <t>0501-0001325-0010</t>
  </si>
  <si>
    <t>S.M. SHOAB RAZA</t>
  </si>
  <si>
    <t>H.NO. 563/A BLOCK B,,GULGASHT COLONY,,NEAR HAIDERIA MASJID,,MULTAN</t>
  </si>
  <si>
    <t>0501-0001490-0010</t>
  </si>
  <si>
    <t>S. ABID RIZVI</t>
  </si>
  <si>
    <t>A-2 STREET NO. 2,,HAIDERIA ROAD,,GULGASHT COLONY,,MULTAN</t>
  </si>
  <si>
    <t>0501-0001767-0010</t>
  </si>
  <si>
    <t>USMAN ENTERPRISES</t>
  </si>
  <si>
    <t>129-B, MUBEEN MARKET,,GULGASHT COLONY,,MULTAN,</t>
  </si>
  <si>
    <t>0501-0001805-0010</t>
  </si>
  <si>
    <t>MUHAMMAD JAMIL NAWAZ</t>
  </si>
  <si>
    <t>H. NO. 484/7 ,,M. MOHALLA GARIANWALA O/S,,PAK GATE ,,MULTAN</t>
  </si>
  <si>
    <t>0501-0002119-0010</t>
  </si>
  <si>
    <t>AMEER AZAM KHAN</t>
  </si>
  <si>
    <t>SUKNA P.O. PIPLAN.,,MOHALLA ABDUL MAJEED KHAN,,TEH. &amp; DISTT. MIANWALI,</t>
  </si>
  <si>
    <t>0501-0002623-0010</t>
  </si>
  <si>
    <t>SAMINA BEGUM</t>
  </si>
  <si>
    <t>BASTI NO-BAHADERPUR,,P.O. KHAS,,TEHSIL &amp; DISTT. , MULTAN,</t>
  </si>
  <si>
    <t>0501-0002712-0010</t>
  </si>
  <si>
    <t>NEW LATIFABAD,BEHIND HUSSAIN TEXTILE MILLS,MULTAN,</t>
  </si>
  <si>
    <t>0501-0002801-0010</t>
  </si>
  <si>
    <t>MIRZA MUSHTAQ BAIG</t>
  </si>
  <si>
    <t>H#458/B MOHALLA TIBI SHER KHAN,OUT SIDE LOHARI GATE,MULTAN,</t>
  </si>
  <si>
    <t>0501-0002860-0010</t>
  </si>
  <si>
    <t>SUPER AGRI SERVICES</t>
  </si>
  <si>
    <t>149-DISTT.JAIL ROAD,,MULTAN.,,</t>
  </si>
  <si>
    <t>0501-0003000-0010</t>
  </si>
  <si>
    <t>GHULAM GHOUS</t>
  </si>
  <si>
    <t>MOZA NEEL KOAT,,NEAR JAMIA MASJID AQSA,,BOSAN ROAD, MULTAN,</t>
  </si>
  <si>
    <t>0501-0003026-0010</t>
  </si>
  <si>
    <t>TAHIRA FAIZ</t>
  </si>
  <si>
    <t>STREET NO.2,JUSTICE HAMEED COLONY,MULTAN,</t>
  </si>
  <si>
    <t>0501-0003042-0010</t>
  </si>
  <si>
    <t>SAMS LA-CUISINE</t>
  </si>
  <si>
    <t>SHRIF PLAZA,,MULTAN,,</t>
  </si>
  <si>
    <t>0501-0003050-0010</t>
  </si>
  <si>
    <t>MOHAMMAD KHALID ISMA</t>
  </si>
  <si>
    <t>H.NO. 12, BLOCK S,,NEW MULTAN COLONY,,MULTAN,</t>
  </si>
  <si>
    <t>0501-0003107-0010</t>
  </si>
  <si>
    <t>LAHORE SANITARY MART</t>
  </si>
  <si>
    <t>HASSAN PERWANA ROAD,MULTAN,,</t>
  </si>
  <si>
    <t>0501-0003123-0010</t>
  </si>
  <si>
    <t>SHAKEEL AHMED SHEIKH</t>
  </si>
  <si>
    <t>UMAIR MOTORS,L.M.Q. ROAD , MULTAN,,</t>
  </si>
  <si>
    <t>0501-0003174-0010</t>
  </si>
  <si>
    <t>FAHAD BATTERY SERVIC</t>
  </si>
  <si>
    <t>GENERAL BUS STAND,,MULTAN,,</t>
  </si>
  <si>
    <t>0501-0003280-0010</t>
  </si>
  <si>
    <t>MOHAMMAD SABIR</t>
  </si>
  <si>
    <t>SHOP NO.1 BEEF MARKET,KANSI ROAD,QUETTA,</t>
  </si>
  <si>
    <t>0501-0003301-0010</t>
  </si>
  <si>
    <t>ZAFAR AND CO.</t>
  </si>
  <si>
    <t>SILVER SAND HOTEL,MULTAN,,</t>
  </si>
  <si>
    <t>0501-0003441-0010</t>
  </si>
  <si>
    <t>MIRZA ANSAR BAIG</t>
  </si>
  <si>
    <t>H.NO.C/172 W.NO.12,BEHIND JAMIA MASJAD,MUZAFFAR GAR,</t>
  </si>
  <si>
    <t>0501-0003450-0010</t>
  </si>
  <si>
    <t>H.NO.2925 W.NO.88,MUSLIM MOHALLAH,NATHPURA, MULTAN,</t>
  </si>
  <si>
    <t>0501-0003492-0010</t>
  </si>
  <si>
    <t>NEW AL-NOOR CASING</t>
  </si>
  <si>
    <t>2375/10-B,,MOH. MOHAMMADI,,JILANI ROAD,,MULTAN</t>
  </si>
  <si>
    <t>0501-0003590-0010</t>
  </si>
  <si>
    <t>MOHAMMAD SADDIQUE MR</t>
  </si>
  <si>
    <t>MOUZA NEEL KOT,,BOSAN ROAD,,MULTAN,</t>
  </si>
  <si>
    <t>0501-0003638-0010</t>
  </si>
  <si>
    <t>M.RAFIQ TRADING CO.</t>
  </si>
  <si>
    <t>GHALLAH MANDI,,MULTAN,,</t>
  </si>
  <si>
    <t>0501-0004219-0010</t>
  </si>
  <si>
    <t>ZAFAR ALI HAJI</t>
  </si>
  <si>
    <t>MOHALLA WADAH THULLAH,SURAJ MIANI ROAD,,MULTAN,</t>
  </si>
  <si>
    <t>0501-0004227-0010</t>
  </si>
  <si>
    <t>MASJID AL-FAROOQ</t>
  </si>
  <si>
    <t>CHOWK SHAHEEDAN,MULTAN,,</t>
  </si>
  <si>
    <t>0501-0004260-0010</t>
  </si>
  <si>
    <t>MOHAMMAD SAEED MR.</t>
  </si>
  <si>
    <t>HOUSE NO.1254 ST.NO 6,MOHALLAH QADEERABAD,MULTAN,</t>
  </si>
  <si>
    <t>0501-0004324-0010</t>
  </si>
  <si>
    <t>KHALID HANIF C. GINN</t>
  </si>
  <si>
    <t>327/B,,GULGASHT COLONY,,MULTAN,</t>
  </si>
  <si>
    <t>0501-0004405-0010</t>
  </si>
  <si>
    <t>FIESTA GARDENS</t>
  </si>
  <si>
    <t>OPP. INCOME TAX OFFICE,NAWAN SHEHAR,MULTAN,</t>
  </si>
  <si>
    <t>0501-0005002-0010</t>
  </si>
  <si>
    <t>SAMSUNG CHEMICALS LT</t>
  </si>
  <si>
    <t>HOUSE NO 1. STREET NO 1,RAZIA COLONY,NEAR OCTORY,,OLD SHUJABAD ROAD,MULTAN,</t>
  </si>
  <si>
    <t>0501-0005037-0010</t>
  </si>
  <si>
    <t>MOHAMMAD SIDDIQUE</t>
  </si>
  <si>
    <t>H.NO.446/10 ST.NO.1,MOHALLAH TIBBY SHER KHAN,,MULTAN.,</t>
  </si>
  <si>
    <t>0501-0005835-0010</t>
  </si>
  <si>
    <t>M.ASIM SALAM</t>
  </si>
  <si>
    <t>HOUSE NO 75,,GULFISHAN STREET,,GULGASHAT COLONY,,MULTAN.</t>
  </si>
  <si>
    <t>0501-0006114-0010</t>
  </si>
  <si>
    <t>TARIQ ZAHOOR COTTON</t>
  </si>
  <si>
    <t>50-B,GRAIN MARKET,,SADIQABAD.,,</t>
  </si>
  <si>
    <t>0501-0006157-0010</t>
  </si>
  <si>
    <t>AZMAT HAYAT MR.</t>
  </si>
  <si>
    <t>178-AHMED BLOCK,,NEW GARDEN TOWN,,LAHORE.,</t>
  </si>
  <si>
    <t>0501-0006173-0010</t>
  </si>
  <si>
    <t>MOHAMMAD ASHRAF MR.</t>
  </si>
  <si>
    <t>H.NO 1934/7. M,KHUNI BURGE,BABAR ROAD,,MULTAN</t>
  </si>
  <si>
    <t>0501-0006297-0010</t>
  </si>
  <si>
    <t>FAIZ KALEEM MR.</t>
  </si>
  <si>
    <t>STREET NO. 1,,SABZAZAR COLONY,,BOSAN ROAD,,MULTAN</t>
  </si>
  <si>
    <t>0501-0006327-0010</t>
  </si>
  <si>
    <t>0501-0006424-0010</t>
  </si>
  <si>
    <t>GULNAR AKHTER MRS.</t>
  </si>
  <si>
    <t>0501-0006521-0010</t>
  </si>
  <si>
    <t>FARINA IJAZ</t>
  </si>
  <si>
    <t>0501-0006530-0010</t>
  </si>
  <si>
    <t>SHAMIM AKHTER MRS.</t>
  </si>
  <si>
    <t>0501-0006548-0010</t>
  </si>
  <si>
    <t>HAFEEZ-UR-REHMAN SID</t>
  </si>
  <si>
    <t>0501-0006564-0010</t>
  </si>
  <si>
    <t>MASOOD AHMED DR.</t>
  </si>
  <si>
    <t>0501-0006572-0010</t>
  </si>
  <si>
    <t>GHAZANFAR ALI SHAH</t>
  </si>
  <si>
    <t>0501-0006580-0010</t>
  </si>
  <si>
    <t>RUKHSANA SALEEM BUTT</t>
  </si>
  <si>
    <t>0501-0006599-0010</t>
  </si>
  <si>
    <t>M.ASLAM SHEHZAD</t>
  </si>
  <si>
    <t>0501-0006637-0010</t>
  </si>
  <si>
    <t>TARIQ MAEHMOOD MR.</t>
  </si>
  <si>
    <t>65-JALILABAD COLONY,,MULTAN.,,</t>
  </si>
  <si>
    <t>0501-0006777-0010</t>
  </si>
  <si>
    <t>SHAHEEN HAFEEZ MRS.</t>
  </si>
  <si>
    <t>49-D,SHAMASABAD COLONY,,MULTAN.,,</t>
  </si>
  <si>
    <t>0501-0006785-0010</t>
  </si>
  <si>
    <t>TAHIR SALEEM KHAN MR</t>
  </si>
  <si>
    <t>H.NO.2035/IX,MOHALLAH KIRI AFGHAN,,MULTAN.,</t>
  </si>
  <si>
    <t>0501-0006904-0010</t>
  </si>
  <si>
    <t>ARSHAD HUSSAIN MR.</t>
  </si>
  <si>
    <t>CHAK NO 2.,P.O. AYAZABAD MARRAL,,MULTAN.,</t>
  </si>
  <si>
    <t>0501-0006912-0010</t>
  </si>
  <si>
    <t>CHEM TRADERS PVT LTD</t>
  </si>
  <si>
    <t>5-F,IST FLOOR,,AKRAM COMPLEX,,MODLE TOWN,,LINK ROAD,LAHORE.</t>
  </si>
  <si>
    <t>0501-0007129-0010</t>
  </si>
  <si>
    <t>CHEM TRADERS</t>
  </si>
  <si>
    <t>0501-0007188-0010</t>
  </si>
  <si>
    <t>NISAR AHMAD</t>
  </si>
  <si>
    <t>H.NO.196-A,ST#12,ISLAMPURA,,SHAHADARA,,LAHORE</t>
  </si>
  <si>
    <t>0501-0007404-0010</t>
  </si>
  <si>
    <t>KHALID YAMIN Mr.</t>
  </si>
  <si>
    <t>C/O,CIRCULAR ROAD,HARAM GATE,MULTAN</t>
  </si>
  <si>
    <t>0501-0007420-0010</t>
  </si>
  <si>
    <t>BABAR AGRO INDUSTRIE</t>
  </si>
  <si>
    <t>NEAR BABAR,AGRICULTURE FORM,OLD SHUJABAD ROAD,MULTAN</t>
  </si>
  <si>
    <t>0501-0007552-0010</t>
  </si>
  <si>
    <t>ABDUL REHMAN</t>
  </si>
  <si>
    <t>0501-0007579-0099</t>
  </si>
  <si>
    <t>KISSAN COT.GIN.PRESS</t>
  </si>
  <si>
    <t>MOAZA ALI SHERWAN,TEH JAHANIA,DISTT. KHANEWAL,</t>
  </si>
  <si>
    <t>0501-0007617-0010</t>
  </si>
  <si>
    <t>AZAD INTERNATIONAL</t>
  </si>
  <si>
    <t>CHOWK BIPASS,MUZAFFARGARH ROAD,MULTAN,</t>
  </si>
  <si>
    <t>0501-0007625-0010</t>
  </si>
  <si>
    <t>STEEL SLAG PROD.PVT</t>
  </si>
  <si>
    <t>64-66 ,,INDUSTRIAL ESTATE ,,MULTAN,</t>
  </si>
  <si>
    <t>0501-0007722-0010</t>
  </si>
  <si>
    <t>TIPU MANSOOR QURESHI</t>
  </si>
  <si>
    <t>137-REHMAT COLONY,M.D.A.ROAD,MULTAN,</t>
  </si>
  <si>
    <t>0501-0007781-0010</t>
  </si>
  <si>
    <t>BALQEES BEGUM</t>
  </si>
  <si>
    <t>12/S STREET-P,NEW MULTAN,MULTAN,</t>
  </si>
  <si>
    <t>0501-0007838-0010</t>
  </si>
  <si>
    <t>M.TAHIR ANWAR</t>
  </si>
  <si>
    <t>0501-0007862-0010</t>
  </si>
  <si>
    <t>KARAM ASSOCIATES</t>
  </si>
  <si>
    <t>82-HASAN PARWANA COLONY,MULTAN,,</t>
  </si>
  <si>
    <t>0501-0008214-0010</t>
  </si>
  <si>
    <t>MAQBOOL COTTON FACT.</t>
  </si>
  <si>
    <t>KHANEWAL ROAD ,,MULTAN.,,</t>
  </si>
  <si>
    <t>0501-0002615-1515</t>
  </si>
  <si>
    <t>MUHAMMAD RAFIQ &amp; BRO</t>
  </si>
  <si>
    <t>GRAIN MARKET ,,KOT ADDU.,,</t>
  </si>
  <si>
    <t>0501-0002690-1515</t>
  </si>
  <si>
    <t>MIAN MOHAMMAD ALI</t>
  </si>
  <si>
    <t>H.NO.1575,QADEERABAD MULTAN,,</t>
  </si>
  <si>
    <t>0501-0008346-1515</t>
  </si>
  <si>
    <t>ASIF USMAN SYED</t>
  </si>
  <si>
    <t>H. NO. 11,,AMRITSAR HOUSE,,TAYYAB COLONY,,CHAH BOHARWALA, MULTAN</t>
  </si>
  <si>
    <t>0501-0004642-1515</t>
  </si>
  <si>
    <t>NAWAB BEGUM</t>
  </si>
  <si>
    <t>57-JALILABAD COLONY,,MULTAN.,,</t>
  </si>
  <si>
    <t>0501-0005312-0300</t>
  </si>
  <si>
    <t>DR. M. AZAM</t>
  </si>
  <si>
    <t>WARD NO.20,,NISHTAR HOSPITAL,,MULTAN.,</t>
  </si>
  <si>
    <t>0501-0003689-0300</t>
  </si>
  <si>
    <t>MOHAMMAD RAFI</t>
  </si>
  <si>
    <t>QADIRPUR RAWAN,DAKKHANA KHAS,TEH.DISTT. MULTAN,</t>
  </si>
  <si>
    <t>0501-0008230-0300</t>
  </si>
  <si>
    <t>PICIC COMM</t>
  </si>
  <si>
    <t>LMQ RAOD MULTAN                                       Pay order # 101</t>
  </si>
  <si>
    <t>19/08/1996</t>
  </si>
  <si>
    <t>MICRO COMPUTER</t>
  </si>
  <si>
    <t>47 KHAN PLAZA MULTAN                             Pay order 131</t>
  </si>
  <si>
    <t>20/10/1996</t>
  </si>
  <si>
    <t>MAIN BRANCH KARACHI                              Demand Draft 2836</t>
  </si>
  <si>
    <t>GUJAR KHAN BRANCH                                   Demand Draft 36212</t>
  </si>
  <si>
    <t>Faisalabad Branch</t>
  </si>
  <si>
    <t>KRYSTAL DEPART STORE</t>
  </si>
  <si>
    <t>AKBAR CHOWK GULISTAN COLONY,FAISALABAD.,,</t>
  </si>
  <si>
    <t>0701-0000370-0010</t>
  </si>
  <si>
    <t>AHMAD RAZA &amp; COMPANY</t>
  </si>
  <si>
    <t>MOHALLAH FAZAL SHAH ST NO -1,CHAK JHUMRA DISTT FAISALABAD.,,</t>
  </si>
  <si>
    <t>0701-0000515-0010</t>
  </si>
  <si>
    <t>CH NAZEER AHMED</t>
  </si>
  <si>
    <t>D-GROUND SHAHI PLAZA PEOPLES,COLONY,FAISALABAD,</t>
  </si>
  <si>
    <t>0701-0000760-0010</t>
  </si>
  <si>
    <t>M/S DAWN ENTERPRISES</t>
  </si>
  <si>
    <t>H.NO 36 ST NO 26,ABDULLAHPUR,FAISALABAD.,</t>
  </si>
  <si>
    <t>0701-0001384-0010</t>
  </si>
  <si>
    <t>M/S FRIENDS GLOVES</t>
  </si>
  <si>
    <t>C-4,Z-101 UPPER FLOOR,SUSAN ROAD,MADINA TOWN,FAISALABAD</t>
  </si>
  <si>
    <t>0701-0002054-0010</t>
  </si>
  <si>
    <t>AL-REHMAN EXPORTS</t>
  </si>
  <si>
    <t>4TH FLOOR, YARN CENTER,,MONTGOMERY BAZAR,,FAISALABAD.,</t>
  </si>
  <si>
    <t>0701-0002127-0010</t>
  </si>
  <si>
    <t>KHYYAM MOBILE PARTY</t>
  </si>
  <si>
    <t>P-93 REX SUPER MARKET,STAYANA ROAD,FAISALABAD,</t>
  </si>
  <si>
    <t>0701-0002151-0010</t>
  </si>
  <si>
    <t>MR. IMTIAZ AHMAD CH.</t>
  </si>
  <si>
    <t>9-113, CIRCULAR ROAD,FAISALABAD.,,</t>
  </si>
  <si>
    <t>0701-0002194-0010</t>
  </si>
  <si>
    <t>M/S MAKKAH TRADERS</t>
  </si>
  <si>
    <t>73-SITARA MARKET,MAQBOOL ROAD,FAISALABAD.,</t>
  </si>
  <si>
    <t>0701-0002259-0010</t>
  </si>
  <si>
    <t>CHEMTAX ENTERPRISES</t>
  </si>
  <si>
    <t>84-SITARA MARKET,SATIANA ROAD,FAISALABAD.,</t>
  </si>
  <si>
    <t>0701-0002380-0010</t>
  </si>
  <si>
    <t>M/S WAQAS SPINNING M</t>
  </si>
  <si>
    <t>CANTT ROAD SHORKOT ROAD,JHANG,,</t>
  </si>
  <si>
    <t>0701-0002429-0010</t>
  </si>
  <si>
    <t>M/S A&amp;JJ INTERNATION</t>
  </si>
  <si>
    <t>AL JAVEED 3-C 12/15,NAZIMABAD KHI#74600,,</t>
  </si>
  <si>
    <t>0701-0002593-0010</t>
  </si>
  <si>
    <t>MR.RAO MOHD ASHRAF</t>
  </si>
  <si>
    <t>EXECUTIVE DIRECTOR OF,RAO TEXTILE MILLS (PTV) LTD.,,</t>
  </si>
  <si>
    <t>0701-0002615-0010</t>
  </si>
  <si>
    <t>MR MOHD ALI</t>
  </si>
  <si>
    <t>H-156-C PEOPLES COLONY,FAISALABAD.,,</t>
  </si>
  <si>
    <t>0701-0002623-0010</t>
  </si>
  <si>
    <t>M/S ICT COMPT COLLEG</t>
  </si>
  <si>
    <t>15/1 DIGLUS PURA,ALLAMA IQBAL ROAD,FAISALABAD.,</t>
  </si>
  <si>
    <t>0701-0002674-0010</t>
  </si>
  <si>
    <t>MR ABDUL RASHEED</t>
  </si>
  <si>
    <t>ST NO 13 AFGHANABAD,FAISALABAD.,,</t>
  </si>
  <si>
    <t>0701-0002798-0010</t>
  </si>
  <si>
    <t>M/S CHAUDHARY ELECTR</t>
  </si>
  <si>
    <t>P-225/2 BHAWANA BAZAR,FAISALABAD.,,</t>
  </si>
  <si>
    <t>0701-0002895-0010</t>
  </si>
  <si>
    <t>PAKISTAN INDUSTRIES</t>
  </si>
  <si>
    <t>19 ABBOTT ROAD LAHORE,,,</t>
  </si>
  <si>
    <t>0701-0002933-0010</t>
  </si>
  <si>
    <t>AZHAR HALEEM</t>
  </si>
  <si>
    <t>ST NO. 2 GHAZIABAD SALEEMI CHOWK,FSD.,,</t>
  </si>
  <si>
    <t>0701-0002984-0010</t>
  </si>
  <si>
    <t>M/S SADAT PLASTIC ST</t>
  </si>
  <si>
    <t>CINNOT BAZAR P-149/3,FAISALABAD.,,</t>
  </si>
  <si>
    <t>0701-0003000-0010</t>
  </si>
  <si>
    <t>M/S QAISAR ENTERPRIS</t>
  </si>
  <si>
    <t>184 SAEED COLONY FSD.,,,</t>
  </si>
  <si>
    <t>0701-0003018-0010</t>
  </si>
  <si>
    <t>SOHAIL SAEED</t>
  </si>
  <si>
    <t>49/C JINNAH COLONY FSD.,,,</t>
  </si>
  <si>
    <t>0701-0003050-0010</t>
  </si>
  <si>
    <t>M/S INTERPID CONSTRU</t>
  </si>
  <si>
    <t>122-B GULBERG 11,LAHORE.,,</t>
  </si>
  <si>
    <t>0701-0004138-0010</t>
  </si>
  <si>
    <t>M/S JENAL TEXTIL PVT</t>
  </si>
  <si>
    <t>SAMUNDRI ROAD,FAISALABAD,,</t>
  </si>
  <si>
    <t>0701-0004154-0010</t>
  </si>
  <si>
    <t>MR SAEED AHMED</t>
  </si>
  <si>
    <t>MOON PLAZA SHOP # B - 11,CHINOT BAZAR,FAISALABAD.,</t>
  </si>
  <si>
    <t>0701-0004189-0010</t>
  </si>
  <si>
    <t>MR SHAUKAT ALI KHAN</t>
  </si>
  <si>
    <t>KHAN HOUSE PEOPLES COLONY,VERHAI ROAD MULTAN,,</t>
  </si>
  <si>
    <t>0701-0004251-0010</t>
  </si>
  <si>
    <t>M/S VET WORLD ENTERP</t>
  </si>
  <si>
    <t>HOUSE  # 10  BLOCK  # B,GARDEN COLONY,FAISALABAD,</t>
  </si>
  <si>
    <t>0701-0004391-0010</t>
  </si>
  <si>
    <t>MUHD AKRAM SHAHZAD</t>
  </si>
  <si>
    <t>HOUSE # 106/2 ST # 6,MAIN BAZAR ASLAM MANZIL,CHAIBA  FAISALABAD,</t>
  </si>
  <si>
    <t>0701-0004529-0010</t>
  </si>
  <si>
    <t>SARFRAZ AND BROTHERS</t>
  </si>
  <si>
    <t>SHOP NO 4 KABARI MARKEET,GENERAL BUS STAND,FAISALABAD,</t>
  </si>
  <si>
    <t>0701-0005061-0010</t>
  </si>
  <si>
    <t>MR. MUHD ASIF</t>
  </si>
  <si>
    <t>HOUSE NO 4/C SHAHIKH COLONY,FAISALABAD,,</t>
  </si>
  <si>
    <t>0701-0005096-0010</t>
  </si>
  <si>
    <t>ER RAAED INTERNATL.</t>
  </si>
  <si>
    <t>0901-0001759-0099</t>
  </si>
  <si>
    <t>MAJESTIC PVT. LTD.</t>
  </si>
  <si>
    <t>S.I.E.,SIALKOT.,,</t>
  </si>
  <si>
    <t>0901-0002348-0010</t>
  </si>
  <si>
    <t>HAMIDA SPORT</t>
  </si>
  <si>
    <t>P.O.BOX 1119,CAPITAL ROAD,SIALKOT.,</t>
  </si>
  <si>
    <t>0901-0002690-0010</t>
  </si>
  <si>
    <t>AMJAD ALI</t>
  </si>
  <si>
    <t>YAQOOB STREET,H. NO. 162,MODEL TOWN,SIALKOT.</t>
  </si>
  <si>
    <t>0901-0003387-0010</t>
  </si>
  <si>
    <t>SHAKEEL IMPEX</t>
  </si>
  <si>
    <t>DASKA ROAD,HAJI PURA,SIALKOT.,</t>
  </si>
  <si>
    <t>0901-0003425-0010</t>
  </si>
  <si>
    <t>TARIQ BROTHERS</t>
  </si>
  <si>
    <t>BRUSH BUILDING,MUBARIK PURA,SIALKOT.,</t>
  </si>
  <si>
    <t>0901-0003468-0010</t>
  </si>
  <si>
    <t>KELLY DENT SUPPLIES</t>
  </si>
  <si>
    <t>H. NO. 30/293,MOH. SHAH SYEDAN,SIALKOT.,</t>
  </si>
  <si>
    <t>0901-0003506-0010</t>
  </si>
  <si>
    <t>0901-0003824-0010</t>
  </si>
  <si>
    <t>SOOFI KHURSHID / MUSARAT</t>
  </si>
  <si>
    <t xml:space="preserve">, , , </t>
  </si>
  <si>
    <t>0901-0002593-0010</t>
  </si>
  <si>
    <t>14/11/1996</t>
  </si>
  <si>
    <t>SUB-TOTAL  PUNJAB</t>
  </si>
  <si>
    <t>Islamabad Branch</t>
  </si>
  <si>
    <t>FEDERAL CAPITAL</t>
  </si>
  <si>
    <t>TRANS TECH PAKISTAN</t>
  </si>
  <si>
    <t>HOUSE # 4  BLOCK-1-C,MOHAMMADI PLAZA,BLUE AREA  F-6,ISLAMABAD</t>
  </si>
  <si>
    <t>0601-0000140-0010</t>
  </si>
  <si>
    <t>KHALID/N K FAIZI</t>
  </si>
  <si>
    <t>0601-0000167-0010</t>
  </si>
  <si>
    <t>MAST (PRIVATE) LTD</t>
  </si>
  <si>
    <t>SUITE # 1,11-C,,HATIM ALVI ROAD,CLIFTON, KARACHI,</t>
  </si>
  <si>
    <t>0601-0000442-0010</t>
  </si>
  <si>
    <t>AYAZ M LAKHANI/NADIA</t>
  </si>
  <si>
    <t>88-BLUE AREA,RANA PLAZA,P.O. BOX NO. 1670,ISLAMABAD</t>
  </si>
  <si>
    <t>0601-0001376-0010</t>
  </si>
  <si>
    <t>PARVEEN SHAUKAT</t>
  </si>
  <si>
    <t>HOUSE # 361,STREET # 58,G-10/4,ISLAMABAD</t>
  </si>
  <si>
    <t>0601-0001554-0010</t>
  </si>
  <si>
    <t>SHEELA NAQVI</t>
  </si>
  <si>
    <t>SHAHEEN AIR INTERNATIONAL,OFFICE # V,33 BULAND MARKAZ,JINNAH AVENUE, BLUE AREA,ISLAMABAD</t>
  </si>
  <si>
    <t>0601-0001619-0010</t>
  </si>
  <si>
    <t>KAFEEL-UD-DIN SAIF</t>
  </si>
  <si>
    <t>HOUSE # 791,STREET # 31,I-9,ISLAMABAD</t>
  </si>
  <si>
    <t>0601-0001716-0010</t>
  </si>
  <si>
    <t>ASIM RASHID</t>
  </si>
  <si>
    <t>SHAHEEN AIR INTERNATIONAL,ISLAMABAD AIRPORT,ISLAMABAD,</t>
  </si>
  <si>
    <t>0601-0001724-0010</t>
  </si>
  <si>
    <t>ABDUL SAMAD BUTT</t>
  </si>
  <si>
    <t>HOUSE # 360,STREET # 123,G-9/3,ISLAMABAD</t>
  </si>
  <si>
    <t>0601-0001759-0010</t>
  </si>
  <si>
    <t>RAJA KARAMAT HUSSAIN</t>
  </si>
  <si>
    <t>HOUSE # 25,STREET # 30,G-6/2,ISLAMABAD</t>
  </si>
  <si>
    <t>0601-0001821-0010</t>
  </si>
  <si>
    <t>RANA AMJAD LAKHANI</t>
  </si>
  <si>
    <t>1047-BLUE AREA,RANA PLAZA,P.O.BOX # 1670,ISLAMABAD</t>
  </si>
  <si>
    <t>0601-0001864-0010</t>
  </si>
  <si>
    <t>TANVIR AFGAN</t>
  </si>
  <si>
    <t>HOUSE # 136,STREET # 20,SECTOR  F-10/2,ISLAMABAD</t>
  </si>
  <si>
    <t>0601-0001953-0010</t>
  </si>
  <si>
    <t>INTL BUSINESS COMP.</t>
  </si>
  <si>
    <t>HOUSE # 14,STREET # 37,F-8/1,ISLAMABAD</t>
  </si>
  <si>
    <t>0601-0002054-0010</t>
  </si>
  <si>
    <t>PARAGON TRADING ASS.</t>
  </si>
  <si>
    <t>SUITE # 1,2nd FLOOR, GINZA CENTRE,BLUE AREA,ISLAMABAD</t>
  </si>
  <si>
    <t>0601-0002380-0010</t>
  </si>
  <si>
    <t>BIG SKY TRADING SYS</t>
  </si>
  <si>
    <t># 10, BASEMENT,ROYAL CENTRE,BLUE AREA,ISLAMABAD</t>
  </si>
  <si>
    <t>0601-0002470-0010</t>
  </si>
  <si>
    <t>RAJGAN ENTERPRISES</t>
  </si>
  <si>
    <t>SHOP # 1&amp;2,BEWAL PLAZA,BLUE AREA,ISLAMABAD</t>
  </si>
  <si>
    <t>0601-0002682-0010</t>
  </si>
  <si>
    <t>S A QAMBER ZAIDI</t>
  </si>
  <si>
    <t>HOUSE # 563-B,SATELLITE TOWN,RAWALPINDI,</t>
  </si>
  <si>
    <t>0601-0002917-0010</t>
  </si>
  <si>
    <t>ROHTAS</t>
  </si>
  <si>
    <t>2-KASHMIR PLAZA,JINNAH AVENUE,BLUE AREA,ISLAMABAD</t>
  </si>
  <si>
    <t>0601-0002968-0010</t>
  </si>
  <si>
    <t>SALIM ENTERPRISES</t>
  </si>
  <si>
    <t>14-MAZ. FLOOR,AL-FAROOQ CHAMBERS,BLUE AREA,ISLAMABAD</t>
  </si>
  <si>
    <t>0601-0003026-0010</t>
  </si>
  <si>
    <t>ROHAIL ANWAR KHAN</t>
  </si>
  <si>
    <t>HOUSE # 70-D,MARGALLA ROAD,F-8/2,ISLAMABAD</t>
  </si>
  <si>
    <t>0601-0003069-0010</t>
  </si>
  <si>
    <t>AKHTAR NAWAZ</t>
  </si>
  <si>
    <t>FLAT#11,3rd FLOOR,80 EAST,MALIK COMPLEX,BLUE AREA,ISLAMABAD</t>
  </si>
  <si>
    <t>0601-0003166-0010</t>
  </si>
  <si>
    <t>EAGLE IRON TRADERS</t>
  </si>
  <si>
    <t>FLAT # 1,Ist FLOOR,BISMILLAH PLAZA,I-10 MARKAZ,ISLAMABAD</t>
  </si>
  <si>
    <t>0601-0003352-0010</t>
  </si>
  <si>
    <t>KHALID HAFEEZ KHAN</t>
  </si>
  <si>
    <t>HOUSE # 2,STREET # 5,KOHSAR ROAD,ISLAMABAD</t>
  </si>
  <si>
    <t>0601-0003441-0010</t>
  </si>
  <si>
    <t>ICE-AGEINDUSTRIES</t>
  </si>
  <si>
    <t>133-JAHANZEB BLOCK,ALLAMA IQBAL TOWN,LAHORE,</t>
  </si>
  <si>
    <t>0601-0003522-0010</t>
  </si>
  <si>
    <t>MURTAZA/AMIR/KHALID</t>
  </si>
  <si>
    <t># 1047, RANA PLAZA,FAZL-E-HAQ ROAD,BLUE AREA,ISLAMABAD</t>
  </si>
  <si>
    <t>0601-0003590-0010</t>
  </si>
  <si>
    <t>RAUF KHAN GHORI</t>
  </si>
  <si>
    <t>82-WEST, FIRST FLOOR,GHORI GROUP,BLUE AREA,ISLAMABAD</t>
  </si>
  <si>
    <t>0601-0003646-0010</t>
  </si>
  <si>
    <t>CPECC (CONT. #  10)</t>
  </si>
  <si>
    <t>NEARABOUT ANJUMABAD,UNIVERSITY ROAD,P.O.BOX  34,D.I.KHAN</t>
  </si>
  <si>
    <t>0601-0003662-0010</t>
  </si>
  <si>
    <t>MALIK IRFAN RAZAQUE</t>
  </si>
  <si>
    <t>IRFAN MANSION,F-10 MARKAZ,ISLAMABAD,</t>
  </si>
  <si>
    <t>0601-0003727-0010</t>
  </si>
  <si>
    <t>THE MIMARS</t>
  </si>
  <si>
    <t>9-BLOCK 12-C,MARKAZ  F-7,,ISLAMABAD.,</t>
  </si>
  <si>
    <t>0601-0003999-0010</t>
  </si>
  <si>
    <t>CPECC(NOWSHERA PRO.)</t>
  </si>
  <si>
    <t>HOUSE # 10-B,STREET # 59/61,F-7/4,ISLAMABAD</t>
  </si>
  <si>
    <t>0601-0004073-0010</t>
  </si>
  <si>
    <t>Lien Marked</t>
  </si>
  <si>
    <t>RASOOL BUX BHUTTO</t>
  </si>
  <si>
    <t>AL-MALIK COMPLEX,SHOP # 1,BLUE AREA,ISLAMABAD</t>
  </si>
  <si>
    <t>0601-0004138-0010</t>
  </si>
  <si>
    <t>M R ELECTRIC CONCERN</t>
  </si>
  <si>
    <t>HOUSE # 304,SAWAN ROAD,,G-10/1,,ISLAMABAD</t>
  </si>
  <si>
    <t>0601-0004154-0010</t>
  </si>
  <si>
    <t>M SALIM KHAN</t>
  </si>
  <si>
    <t>SHAHEEN AIR INTL,ISLAMABAD AIR PORT,ISLAMABAD,</t>
  </si>
  <si>
    <t>0601-0004197-0010</t>
  </si>
  <si>
    <t>SHAHID KAMAL</t>
  </si>
  <si>
    <t>#35/2-E,SATELLITE TOWN,RAWALPINDI,</t>
  </si>
  <si>
    <t>0601-0004227-0010</t>
  </si>
  <si>
    <t>NADEEM NAWAZ</t>
  </si>
  <si>
    <t>FLAT #1, PLOT # 37,COMMERCIAL AREA, SHAN PLAZA,GULZAR-E-QUAID, AIRPORT ROAD,RAWALPINDI</t>
  </si>
  <si>
    <t>0601-0004235-0010</t>
  </si>
  <si>
    <t>TAHIR TRADERS</t>
  </si>
  <si>
    <t>RAHMAT MARKET,MAIN BAZAR TALAGANG,CHAKWAL,</t>
  </si>
  <si>
    <t>0601-0004480-0010</t>
  </si>
  <si>
    <t>INDUS STATIONERS</t>
  </si>
  <si>
    <t>6-B BASEMENT,ITTEHAD PLAZA, BLUE AREA,FAZLE HAQ ROAD,ISLAMABAD</t>
  </si>
  <si>
    <t>0601-0004715-0010</t>
  </si>
  <si>
    <t>PAGE PRINTERS</t>
  </si>
  <si>
    <t>70,MALIK CENTRE,BLUE AREA,ISLAMABAD,</t>
  </si>
  <si>
    <t>0601-0004863-0010</t>
  </si>
  <si>
    <t>M A HAMDANI/SAMIRAH</t>
  </si>
  <si>
    <t>MEZ.8-B(82-WEST),MUZAFFAR CHAMBER,FAZALE HAQ ROAD,ISLAMABAD</t>
  </si>
  <si>
    <t>0601-0004898-0010</t>
  </si>
  <si>
    <t>AQEEL FEROZE</t>
  </si>
  <si>
    <t>SUIT#2 BLOCK#12-D,JINNAH SUPER MARKET,ISLAMABAD,</t>
  </si>
  <si>
    <t>0601-0004901-0010</t>
  </si>
  <si>
    <t>MALHI BROTHERS</t>
  </si>
  <si>
    <t>96-W MEZ FLOOR,KHYBER PLAZA,ISLAMABAD,</t>
  </si>
  <si>
    <t>0601-0005010-0010</t>
  </si>
  <si>
    <t>AL-MUSTAFA BINDING</t>
  </si>
  <si>
    <t>6-B, BASEMENT,ITTEHAD PLAZA, BLUE AREA,FAZLE HAQ ROAD,ISLAMABAD</t>
  </si>
  <si>
    <t>0601-0005258-0010</t>
  </si>
  <si>
    <t>MARK CORPORATION LTD</t>
  </si>
  <si>
    <t>2ND FLOOR,REDCO ARCADE,78-JINNAH AVENUE,ISLAMABAD</t>
  </si>
  <si>
    <t>0601-0005304-0010</t>
  </si>
  <si>
    <t>TAUSEEF ANJUM</t>
  </si>
  <si>
    <t>0601-0005550-0010</t>
  </si>
  <si>
    <t>A M G TRAVELS</t>
  </si>
  <si>
    <t>OFFICE#6,82/W,MUZZAFAR CHAMBERS,FAZAL-UL-HAQ ROAD,BLUE AREA ISLAMABAD</t>
  </si>
  <si>
    <t>0601-0005738-0010</t>
  </si>
  <si>
    <t>UNITONE ENGINEERS</t>
  </si>
  <si>
    <t>S,14 DAVIS HYTES,16-DAVIS ROAD,LAHORE,</t>
  </si>
  <si>
    <t>0601-0005754-0010</t>
  </si>
  <si>
    <t>CH MUHAMMAD AZEEM</t>
  </si>
  <si>
    <t>ROOM#23-26,FIRST FLOOR,MOTI PLAZA MURREE ROAD,RAWALPINDI</t>
  </si>
  <si>
    <t>0601-0005827-0010</t>
  </si>
  <si>
    <t>ROYAL CENTRE,OFFICE#309,3RD FLOOR BLUE AREA,ISLAMABAD</t>
  </si>
  <si>
    <t>0601-0005851-0010</t>
  </si>
  <si>
    <t>MASTERWOOD IND ESCRO</t>
  </si>
  <si>
    <t>INDUSTRIES ESCROW AC,PLOT#269 ST#6,I-9,ISLAMABAD</t>
  </si>
  <si>
    <t>0601-0005940-0010</t>
  </si>
  <si>
    <t>MUNIR HUSSAIN SHAH</t>
  </si>
  <si>
    <t>HOUSE No. 133,,G-10/4,,ISLAMABAD.,</t>
  </si>
  <si>
    <t>0601-0006483-0010</t>
  </si>
  <si>
    <t>GENESIS PHARMACEUTIC</t>
  </si>
  <si>
    <t>C/O PAKISTAN SERVICES LTD.,,PAKISTAN ENGINEERING COUNCIL BLDG.,,ATATURK AVENUE, G-5/2,,ISLAMABAD.</t>
  </si>
  <si>
    <t>0601-0006688-0010</t>
  </si>
  <si>
    <t>MUGHAL FAIRCRETE LT.</t>
  </si>
  <si>
    <t>BEVERLY CENTRE,MEZ.NO.18,,JINNAH AVENUE,,ISLAMABAD</t>
  </si>
  <si>
    <t>0601-0006777-0010</t>
  </si>
  <si>
    <t>NEW MARWAT TRANSPORT</t>
  </si>
  <si>
    <t>55 GATMELL MOTEL,AIRPORT ROAD,RAWALPINDI,</t>
  </si>
  <si>
    <t>0601-0007161-0010</t>
  </si>
  <si>
    <t>CHAUDHRY TRADERS PVT</t>
  </si>
  <si>
    <t>C/O,CH.MOHD.MEHMOOD ARIF,H.#502,,ST.# 9,,F-10/2,ISLAMABAD</t>
  </si>
  <si>
    <t>0601-0007170-0010</t>
  </si>
  <si>
    <t>ATA UR REHMAN-DR</t>
  </si>
  <si>
    <t>KHATEEB JAMIA MASJID,CHAMAN PHATAK,QUETTA,</t>
  </si>
  <si>
    <t>0601-0007188-0010</t>
  </si>
  <si>
    <t>INTER ICE(SUBSIDARY)</t>
  </si>
  <si>
    <t>HOUSE NO. 4,,ST.NO. 55,F-6/4,ISLAMABAD,PAKISTAN.</t>
  </si>
  <si>
    <t>0601-0007811-0010</t>
  </si>
  <si>
    <t>ISLAMABAD COMPUTER</t>
  </si>
  <si>
    <t>79-MAHMOOD PLAZA,Ist FLOOR WEST CORNER,BLUE AREA,ISLAMABAD</t>
  </si>
  <si>
    <t>0601-0007862-0010</t>
  </si>
  <si>
    <t>SOUTHERN TRAVELS PVT</t>
  </si>
  <si>
    <t>31/5,,THE MALL,RAWALPINDI,</t>
  </si>
  <si>
    <t>0601-0007919-0010</t>
  </si>
  <si>
    <t>A JAVAID ASSOCIATES</t>
  </si>
  <si>
    <t># 5, 2ND FLOOR,SAUK AL HASHIR PLAZA,BLOCK 1-G, F-10 MARKAZ,ISLAMABAD</t>
  </si>
  <si>
    <t>0601-0007951-0010</t>
  </si>
  <si>
    <t>IJAZ AHMED</t>
  </si>
  <si>
    <t>0601-0007994-0099</t>
  </si>
  <si>
    <t>CHINOOK SYSTEMS</t>
  </si>
  <si>
    <t>HOUSE NO. 18,,STREET 47,,F-7/1,ISLAMABAD,PAKISTAN.</t>
  </si>
  <si>
    <t>0601-0008044-0010</t>
  </si>
  <si>
    <t>TARIQ EJAZ</t>
  </si>
  <si>
    <t>H.51,,GORDON COLLEGE ROAD,,RAWALPINDI,PAKISTAN</t>
  </si>
  <si>
    <t>0601-0008141-0010</t>
  </si>
  <si>
    <t>MOHAMMAD AZAM &amp; BROS</t>
  </si>
  <si>
    <t>HOUSE # 2368,,CDA COLONY,,I-10/1,ISLAMABAD,,PAKSIATN.</t>
  </si>
  <si>
    <t>0601-0008214-0010</t>
  </si>
  <si>
    <t>AVIA TRANS AIR CO.</t>
  </si>
  <si>
    <t>PLOT #7-K,OFFICE # 2,,AL-ASAD PLAZA,F-10 MARKAZ,,ISLAMABAD,PAKISTAN</t>
  </si>
  <si>
    <t>0601-0008257-0010</t>
  </si>
  <si>
    <t>MONTANA COMPUTER SYS</t>
  </si>
  <si>
    <t>3rd FLOOR,,BULAND MARKAZ,,JINNAH AVENUE,,ISLAMABAD.</t>
  </si>
  <si>
    <t>0601-0008672-0010</t>
  </si>
  <si>
    <t>OVAIS CHAUDHRY</t>
  </si>
  <si>
    <t>HOUSE:218-A,,STREET:21,,E/7,,ISLAMABAD.</t>
  </si>
  <si>
    <t>0601-0008729-0010</t>
  </si>
  <si>
    <t>MOHAMMAD NASIR</t>
  </si>
  <si>
    <t>H.NO 223-A,,GAINT ROAD,,QUETTA,BALUCHISTAN</t>
  </si>
  <si>
    <t>0601-0008800-0010</t>
  </si>
  <si>
    <t>SAAD ENTERPRISES</t>
  </si>
  <si>
    <t>901,STREET 41,,G-10/4,ISB,</t>
  </si>
  <si>
    <t>0601-0008958-0010</t>
  </si>
  <si>
    <t>AGHA ILTAZ AHMED</t>
  </si>
  <si>
    <t>18  SARIEB ROAD,QUETTA,,</t>
  </si>
  <si>
    <t>0601-0008966-0010</t>
  </si>
  <si>
    <t>RS TELE.PRODUCTIONS</t>
  </si>
  <si>
    <t>11-B,ST.# 30,F-8/1,ISLAMABAD</t>
  </si>
  <si>
    <t>0601-0009431-0010</t>
  </si>
  <si>
    <t>ARIF ULLAH KHAN K&amp;CO</t>
  </si>
  <si>
    <t>FLAT # 2,,GULISTAN PLAZA,,G-10 MARKAZ,ISLAMABAD</t>
  </si>
  <si>
    <t>0601-0009563-0010</t>
  </si>
  <si>
    <t>INTER COMMUNE ADVER.</t>
  </si>
  <si>
    <t># 251,,STREET # 37,G-9/1,ISLAMABAD</t>
  </si>
  <si>
    <t>0601-0009610-0010</t>
  </si>
  <si>
    <t>ABDULLAH WOODWORKS</t>
  </si>
  <si>
    <t>HOUSE # 2,STREET # 19,F-8/2,ISLAMABAD</t>
  </si>
  <si>
    <t>0601-0009768-0010</t>
  </si>
  <si>
    <t>QLTY STL RERLNG MILL</t>
  </si>
  <si>
    <t>PLOT NO. 100,ST. 14, I-9/2,ISLAMABAD,</t>
  </si>
  <si>
    <t>0601-0010294-0010</t>
  </si>
  <si>
    <t>MOHAMMAD SHABBIR</t>
  </si>
  <si>
    <t>383-M, MODEL TOWN,LAHORE,,</t>
  </si>
  <si>
    <t>0601-0010413-0010</t>
  </si>
  <si>
    <t>A &amp; H  ASSOCIATES</t>
  </si>
  <si>
    <t>18, ST.47, F-7/1,ISLAMABAD,,</t>
  </si>
  <si>
    <t>0601-0010456-0010</t>
  </si>
  <si>
    <t>RAJA ASHFAQ KHALIQ</t>
  </si>
  <si>
    <t>RAJPUT TRAVELS,RAILWAY ROAD,LALAMUSA,</t>
  </si>
  <si>
    <t>0601-0010600-0010</t>
  </si>
  <si>
    <t>MAF &amp; B PROPERTIES</t>
  </si>
  <si>
    <t>SUFI PLAZA,F-10 MARKAZ,ISLAMABAD,</t>
  </si>
  <si>
    <t>0601-0011169-0010</t>
  </si>
  <si>
    <t>LIBERTY ENTERPRISES</t>
  </si>
  <si>
    <t>384, ST.16,I-9 INDUSTRIAL AREA,ISLAMABAD,</t>
  </si>
  <si>
    <t>0601-0011347-0010</t>
  </si>
  <si>
    <t>SUB-TOTAL  FEDERAL CAPITAL</t>
  </si>
  <si>
    <t>Mirpur (A.K) Branch</t>
  </si>
  <si>
    <t>AZAD KASHMIR</t>
  </si>
  <si>
    <t>SARFARZ AHMED</t>
  </si>
  <si>
    <t>H.NO.G-190, MANGLA COLONY, MANGLA (A.K)</t>
  </si>
  <si>
    <t>0201-0000086-0010</t>
  </si>
  <si>
    <t>25/05/1994</t>
  </si>
  <si>
    <t>RAJA MUHAMMAD ILYAS</t>
  </si>
  <si>
    <t>VILL. THKRA CHAK, P.O, CHECHIAN, DIST MIRPUR (A.K)</t>
  </si>
  <si>
    <t>0201-0000787-0010</t>
  </si>
  <si>
    <t>ANILA HOMEO MED STR</t>
  </si>
  <si>
    <t>SECTOR C/1, POLICE LINE ROAD, MIRPUR A.K</t>
  </si>
  <si>
    <t>0201-0001333-0010</t>
  </si>
  <si>
    <t>P.O , DHOOL KALAN, THE &amp; DIST, GUJRAT</t>
  </si>
  <si>
    <t>0201-0001597-0010</t>
  </si>
  <si>
    <t>23/10/1996</t>
  </si>
  <si>
    <t>HAIDER ASSOCIATES</t>
  </si>
  <si>
    <t>H.NO D-6, SECTOR C/1, MIRPUR (A.K)</t>
  </si>
  <si>
    <t>0201-0001724-0010</t>
  </si>
  <si>
    <t>MILLAT RESTAURANT</t>
  </si>
  <si>
    <t>SECTOR D/1, ALLAMA IQBAL ROAD, MIRPUR (A.K)</t>
  </si>
  <si>
    <t>0201-0002631-0010</t>
  </si>
  <si>
    <t>RAJA MUHAMMAD ASLAM</t>
  </si>
  <si>
    <t>MOHALLA GHORSIAN, CHITTARPARI, MIRPUR (A.K)</t>
  </si>
  <si>
    <t>0201-0002860-0010</t>
  </si>
  <si>
    <t>PLATINUM IND. PVT. LTD</t>
  </si>
  <si>
    <t>4-B/F-2, AREA, MIRPUR (A.K)</t>
  </si>
  <si>
    <t>0201-0003611-0010</t>
  </si>
  <si>
    <t>22/12/1996</t>
  </si>
  <si>
    <t>LIAQUAT ALI</t>
  </si>
  <si>
    <t>H.NO.10, SECTOR D/1, MIRPUR (A.K)</t>
  </si>
  <si>
    <t>0201-0003654-0010</t>
  </si>
  <si>
    <t>19/10/1996</t>
  </si>
  <si>
    <t>MUHAMMAD MUNIR</t>
  </si>
  <si>
    <t>MATYAL P.O PIND, KALAN THE &amp; DIST, MIRPUR (A.K)</t>
  </si>
  <si>
    <t>0201-0003670-0010</t>
  </si>
  <si>
    <t>15/08/1996</t>
  </si>
  <si>
    <t>SUB-TOTAL  AZAD KASHMIR</t>
  </si>
  <si>
    <t>GRAND TOTAL OF LCY</t>
  </si>
  <si>
    <t>Latest foreign contract US$ rate confirmed by treasury and IT</t>
  </si>
  <si>
    <t>stg</t>
  </si>
  <si>
    <t>Pound Sterling rate on 31-12-2006</t>
  </si>
  <si>
    <t>GRAND TOTAL</t>
  </si>
  <si>
    <t>Balance brought forward from the previous return, ( Already deposited to SBP)</t>
  </si>
  <si>
    <t>Total</t>
  </si>
  <si>
    <t>Mark-up/Profit allowed, if any, during the year (a)</t>
  </si>
  <si>
    <t>addition since the date of the last return            (b)</t>
  </si>
  <si>
    <t>withdrawal since the date of the last return        (b)</t>
  </si>
  <si>
    <t>balance as at the close of the last year</t>
  </si>
  <si>
    <t>Date : _____________</t>
  </si>
  <si>
    <t>___________________________</t>
  </si>
  <si>
    <t>LCY</t>
  </si>
  <si>
    <t>detected/refund</t>
  </si>
  <si>
    <t>0001-0035440-0010</t>
  </si>
  <si>
    <t>SHAHBINA SARWAR</t>
  </si>
  <si>
    <t>B-17,BLOCK 4,GULSHAN-E-IQBAL,KARACHI.,</t>
  </si>
  <si>
    <t>0001-0035505-0300</t>
  </si>
  <si>
    <t>SCHON TRUST</t>
  </si>
  <si>
    <t>SCHON CENTER,I.I CHUNDRIGAR  ROAD,KARACHI.,</t>
  </si>
  <si>
    <t>0001-0035599-0010</t>
  </si>
  <si>
    <t>MYLINK INTERNATIONAL</t>
  </si>
  <si>
    <t>JF-6, BLOCK-6,,JASON TRADE CENTRE, P.E.C.H.S,KARACHI.,</t>
  </si>
  <si>
    <t>0001-0035629-0010</t>
  </si>
  <si>
    <t>DILSHAD CUSHION MAKE</t>
  </si>
  <si>
    <t>HOUSE NO 44-T,JET LINE,KARACHI,</t>
  </si>
  <si>
    <t>0001-0035726-0010</t>
  </si>
  <si>
    <t>M.ANWAR</t>
  </si>
  <si>
    <t>H.NO.1331,LIAQUAT CHOWK PEERABAD,KARACHI.,</t>
  </si>
  <si>
    <t>0001-0035734-0300</t>
  </si>
  <si>
    <t>GULRAIZ AHMED SIDDIQ</t>
  </si>
  <si>
    <t>1219/9,DASTAGIR COLONY,DASTAGIR,KARACHI</t>
  </si>
  <si>
    <t>0001-0035750-0300</t>
  </si>
  <si>
    <t>SHABIH FATIMA</t>
  </si>
  <si>
    <t>N-66, KORANGI NO. 3-1/2,KORANGI,KARACHI,</t>
  </si>
  <si>
    <t>0001-0035769-0300</t>
  </si>
  <si>
    <t>AHSAN ARA</t>
  </si>
  <si>
    <t>H.NO.39,BHAYANI HEIGHTS,ABU HASSAN ISPHANI ROAD,KARACHI</t>
  </si>
  <si>
    <t>0001-0035777-0300</t>
  </si>
  <si>
    <t>A.GHAFOOR MEMON</t>
  </si>
  <si>
    <t>FLAT NO.4,MONGOPIR ROAD,SITE AREA,KARACHI.</t>
  </si>
  <si>
    <t>0001-0035785-0300</t>
  </si>
  <si>
    <t>M.SHAFIQ SARKI</t>
  </si>
  <si>
    <t>LYARI GOVT. GENERAL,HOSPITAL,LYARI,KARACHI</t>
  </si>
  <si>
    <t>0001-0035793-0300</t>
  </si>
  <si>
    <t>DARAKHSHAN RIFAT</t>
  </si>
  <si>
    <t>B-21, KARSON COMPLEX,GULSHAN-E-IQBAL,KARACHI,</t>
  </si>
  <si>
    <t>0001-0035866-0300</t>
  </si>
  <si>
    <t>M. SUHAIL KHAN</t>
  </si>
  <si>
    <t>C-36, BLOCK 6,,P.E.C.H. S,KARACHI,</t>
  </si>
  <si>
    <t>0001-0035874-0300</t>
  </si>
  <si>
    <t>ISHRAT JEHAN</t>
  </si>
  <si>
    <t>KDA FLATS NO.A-22, ST-11,SECTOR 14/A, NORTH KARACHI,KARACHI,</t>
  </si>
  <si>
    <t>0001-0035882-0300</t>
  </si>
  <si>
    <t>NAZISH HASHMI</t>
  </si>
  <si>
    <t>146/7 CITY RAILWAY COLONY,KARACHI,,</t>
  </si>
  <si>
    <t>0001-0035890-0300</t>
  </si>
  <si>
    <t>ISMAT ARA</t>
  </si>
  <si>
    <t>379/15 DASTAGIR SOCIETY,,FEDERAL B AREA,KARACHI,</t>
  </si>
  <si>
    <t>0001-0035904-0300</t>
  </si>
  <si>
    <t>SYED IMRAN SHAUKAT</t>
  </si>
  <si>
    <t>B-142, BLOCK -H,,NORTH NAZIMABAD,KARACHI,</t>
  </si>
  <si>
    <t>0001-0035912-0300</t>
  </si>
  <si>
    <t>ATIQULLAH</t>
  </si>
  <si>
    <t>F-110, F/111  BETWEEN OPP.,B.Y.J. SCHOOL JAIL ROAD,KARACHI.,</t>
  </si>
  <si>
    <t>0001-0035920-0300</t>
  </si>
  <si>
    <t>SAJID RAZA JAFFERY</t>
  </si>
  <si>
    <t>B-40, NOMAN HEAVEN,BLOCK 15,GULISTAN-E-JAUHAAR,KARACHI</t>
  </si>
  <si>
    <t>0001-0035939-0300</t>
  </si>
  <si>
    <t>IFTIKHAR HUSSAIN</t>
  </si>
  <si>
    <t>R-705, SECTOR 15-A-4,,NORTH KARACHI.,,</t>
  </si>
  <si>
    <t>0001-0035947-0300</t>
  </si>
  <si>
    <t>MOONA AHMED</t>
  </si>
  <si>
    <t>I/15, ABDULLAH CENTRE,F.B.AREA BLOCK 16,,KARACHI,</t>
  </si>
  <si>
    <t>0001-0035963-0300</t>
  </si>
  <si>
    <t>SAEEDA BEGUM</t>
  </si>
  <si>
    <t>15 HASHIM VILLA 18/6,,CIVIL LINES,KARACHI,</t>
  </si>
  <si>
    <t>0001-0035971-0300</t>
  </si>
  <si>
    <t>MEHRUNNISA</t>
  </si>
  <si>
    <t>0001-0035998-0300</t>
  </si>
  <si>
    <t>FARIDA ASGHAR</t>
  </si>
  <si>
    <t>208 - 210,CHAPAL PLAZA,HASRAT MOHANI ROAD,KARACHI</t>
  </si>
  <si>
    <t>0001-0036080-0010</t>
  </si>
  <si>
    <t>SYED ZAFAR RAZA NAQV</t>
  </si>
  <si>
    <t>95/1-F, MARTIN ROAD,QUARTERS, KARACHI,,</t>
  </si>
  <si>
    <t>0001-0036250-0300</t>
  </si>
  <si>
    <t>MUHAMMAD NAEEM ASHRA</t>
  </si>
  <si>
    <t>H.NO.1384/B, GULBAHAR NO.1,NISHTAR COLONY,KARACHI,</t>
  </si>
  <si>
    <t>0001-0036269-0300</t>
  </si>
  <si>
    <t>MOHAMMAD AFSAR KHAN</t>
  </si>
  <si>
    <t>C-17, B.R. NORTH NAZIMABAD,KARACHI,,</t>
  </si>
  <si>
    <t>0001-0036277-0300</t>
  </si>
  <si>
    <t>AMIN-UL-HAQ QURESHI</t>
  </si>
  <si>
    <t>C-17, B.R.NORTH NAZIMABAD,KARACHI,,</t>
  </si>
  <si>
    <t>0001-0036285-0300</t>
  </si>
  <si>
    <t>ANSAR AHMED KHAN</t>
  </si>
  <si>
    <t>2/4, SECTOR 7/6, ORANGI TOWN,KARACHI,,</t>
  </si>
  <si>
    <t>0001-0036293-0300</t>
  </si>
  <si>
    <t>HUSNEY ZEHRA</t>
  </si>
  <si>
    <t>556/200, AMROOHI COLONY,,FEDERAL B. AREA,KARACHI,</t>
  </si>
  <si>
    <t>0001-0036323-0300</t>
  </si>
  <si>
    <t>S.NIGHAT KHURSHID ZA</t>
  </si>
  <si>
    <t>E-4, NOOMAN VIEW, ABUL-HASSAN,ISPHANI ROAD, METROVILLE III,,KARACHI,</t>
  </si>
  <si>
    <t>0001-0036331-0300</t>
  </si>
  <si>
    <t>ZAREENA BEGUM</t>
  </si>
  <si>
    <t>FLAT NO.B-1, KASHIANA FLAT,BLOCK-3, GULSHJAN-E-IQBAL,KARACHI,</t>
  </si>
  <si>
    <t>0001-0036340-0300</t>
  </si>
  <si>
    <t>M.ABDUL JABBAR KHAN</t>
  </si>
  <si>
    <t>C-36, BLOCK 6,P.E.C.H.S,KARACHI,</t>
  </si>
  <si>
    <t>0001-0036358-0300</t>
  </si>
  <si>
    <t>MOHAMMAD ASLAM</t>
  </si>
  <si>
    <t>FLET NO.A-8 PLOT NO.B-S 21,SAMREEN ARCADE BLOCK-NO.7,F.B.AREA,KARACHI.</t>
  </si>
  <si>
    <t>0001-0036374-0300</t>
  </si>
  <si>
    <t>ABID SAEED.</t>
  </si>
  <si>
    <t>FLAT NO. F/16,,3RD FLOOR KHURRAM PLAZA,,AGRA TAJ COLONY,,KARACHI.</t>
  </si>
  <si>
    <t>0001-0036579-0010</t>
  </si>
  <si>
    <t>AFZAL AHMED KHAN</t>
  </si>
  <si>
    <t>4/1134, SHAH FAISAL COLONY,KARACHI,,</t>
  </si>
  <si>
    <t>0001-0036650-0300</t>
  </si>
  <si>
    <t>NAZIMA SHAHID</t>
  </si>
  <si>
    <t>2-F, 9/12 NAZIMABAD NO-2,,KARACHI.,,</t>
  </si>
  <si>
    <t>0001-0036684-0300</t>
  </si>
  <si>
    <t>MONAWAR AKHTER</t>
  </si>
  <si>
    <t>A-19, BLOCK-3,,GULSHAN-E-IQBAL,,KARACHI.,</t>
  </si>
  <si>
    <t>0001-0036692-0300</t>
  </si>
  <si>
    <t>MOHAMMAD ZEESHAN</t>
  </si>
  <si>
    <t>D-19, BLOCK-16,,MEHRAN APPT.,,GULSHAN-E-IQBAL,,KARACHI.</t>
  </si>
  <si>
    <t>0001-0036706-0300</t>
  </si>
  <si>
    <t>R-472 SAMMANABAD,BLOCK-18 GULBERG,KARACHI.,</t>
  </si>
  <si>
    <t>0001-0039713-0300</t>
  </si>
  <si>
    <t>SYED SAAD UL HASSAN</t>
  </si>
  <si>
    <t>HOUSE NO 151/A,BLOCK A UNITE NO.8,LATIFABAD,HYDERABAD</t>
  </si>
  <si>
    <t>0001-0039721-0300</t>
  </si>
  <si>
    <t>KHAWAJA RASHID HUSSA</t>
  </si>
  <si>
    <t>5-C,,21/1,,NAZIMABAD,KARACHI</t>
  </si>
  <si>
    <t>0001-0039730-0300</t>
  </si>
  <si>
    <t>M.ALI CHAWLA &amp; CO LT</t>
  </si>
  <si>
    <t>F-3,BLOCK 3,CLIFTON,KARACHI.</t>
  </si>
  <si>
    <t>0001-0039845-0010</t>
  </si>
  <si>
    <t>FATIMA ISHAQUE JAFAR</t>
  </si>
  <si>
    <t>GULISTAN-E-JUHAR,,J-3. FL. 10,,KARACHI.,</t>
  </si>
  <si>
    <t>0001-0039900-0010</t>
  </si>
  <si>
    <t>SYED SHAUKAT JAMAL</t>
  </si>
  <si>
    <t>FLAT NO.B-13,COSMOS PLAZA,BLOCK 16 F.B.AREA,KARACHI.</t>
  </si>
  <si>
    <t>0001-0039918-0300</t>
  </si>
  <si>
    <t>SYED AQEEL AKHTER</t>
  </si>
  <si>
    <t>130/216,DARAKSHAN SOCIETY,KARACHI.,</t>
  </si>
  <si>
    <t>0001-0039926-0300</t>
  </si>
  <si>
    <t>HAYAT KHAN</t>
  </si>
  <si>
    <t>E/190,,WARI ROAD,GILL RANA COLONY,,SOLDIER BAZAR,,KARACHI.</t>
  </si>
  <si>
    <t>0001-0040657-0300</t>
  </si>
  <si>
    <t>BILQEES ATTHA</t>
  </si>
  <si>
    <t>D-3,,NAUMAN CENTRE,,GULSHAN-E-IQBAL,,KARACHI.</t>
  </si>
  <si>
    <t>0001-0040681-0300</t>
  </si>
  <si>
    <t>AFROZ INAYAT</t>
  </si>
  <si>
    <t>A-7,ERUM PLAZA,BLOCK 13-D,,GULSHAN-E-IQBAL,,KARACHI</t>
  </si>
  <si>
    <t>0001-0040690-0300</t>
  </si>
  <si>
    <t>SYED KHALID HUSSAIN</t>
  </si>
  <si>
    <t>0001-0041386-0300</t>
  </si>
  <si>
    <t>ZAINAB ENTERPRISES</t>
  </si>
  <si>
    <t>23,NEW GREEN MARKET,MULTAN.,</t>
  </si>
  <si>
    <t>0001-0041440-0010</t>
  </si>
  <si>
    <t>AISHA ALVI</t>
  </si>
  <si>
    <t>HOUSE NO.A-267,NORTH NAZIMABAD,,KARACHI.,</t>
  </si>
  <si>
    <t>0001-0041491-0300</t>
  </si>
  <si>
    <t>QAMRON-UN-NISA</t>
  </si>
  <si>
    <t>74/A,P.I.B. COLONY,,KARACHI.,</t>
  </si>
  <si>
    <t>0001-0041505-0300</t>
  </si>
  <si>
    <t>M. SOHAIL ASLAM</t>
  </si>
  <si>
    <t>0001-0041637-0300</t>
  </si>
  <si>
    <t>SHAMA FIRDAUS</t>
  </si>
  <si>
    <t>B-144,AL-FALAH HOUSING PROJECT,MALIR HALT,KARACHI.</t>
  </si>
  <si>
    <t>0001-0042196-0300</t>
  </si>
  <si>
    <t>ABDUL LATIF K.GHOORI</t>
  </si>
  <si>
    <t>HOUSE NO.S-9,AREA JAM NAGAR,37-B LANDHI NO.1,KARACHI.</t>
  </si>
  <si>
    <t>0001-0042218-0300</t>
  </si>
  <si>
    <t>SYED ASGHAR ALI</t>
  </si>
  <si>
    <t>S-1/400,SAUDABAD NO-1,KARACHI.,</t>
  </si>
  <si>
    <t>0001-0042250-0300</t>
  </si>
  <si>
    <t>AHMED JAAN</t>
  </si>
  <si>
    <t>LATIA BUILDING,,M.A. JINNAH ROAD,,KARACHI.,</t>
  </si>
  <si>
    <t>0001-0042803-0010</t>
  </si>
  <si>
    <t>PAKISTAN PIONEER</t>
  </si>
  <si>
    <t>D-9/A, HASAN LODGE,BLOCK-7,F.B.AREA,KARACH.</t>
  </si>
  <si>
    <t>0001-0042862-0010</t>
  </si>
  <si>
    <t>SINDH RICE DEALER</t>
  </si>
  <si>
    <t>SHARJAH CENTRE,NEW CHALLI,KARACHI,</t>
  </si>
  <si>
    <t>0001-0042870-0010</t>
  </si>
  <si>
    <t>NIZAM UD DIN</t>
  </si>
  <si>
    <t>E-144,,GULSHAN-E-SAJJAD,,HYDERABAD,</t>
  </si>
  <si>
    <t>0001-0042889-0300</t>
  </si>
  <si>
    <t>SETWAM DEVELOPMENT</t>
  </si>
  <si>
    <t>Pay Order #7464</t>
  </si>
  <si>
    <t xml:space="preserve">Pay Order </t>
  </si>
  <si>
    <t>METROPOLITAN BANK LTD</t>
  </si>
  <si>
    <t>Pay Order #7555</t>
  </si>
  <si>
    <t>T.M.A.</t>
  </si>
  <si>
    <t>Pay Order #7604</t>
  </si>
  <si>
    <t>HBL BAHADURABAD</t>
  </si>
  <si>
    <t>Pay Order  8087</t>
  </si>
  <si>
    <t>Pay Order  8111</t>
  </si>
  <si>
    <t>LUOROSH MORURARLED</t>
  </si>
  <si>
    <t>Pay Order  8684</t>
  </si>
  <si>
    <t>SYED MUHAMMAD HUSSAIN</t>
  </si>
  <si>
    <t>Pay Order  8939</t>
  </si>
  <si>
    <t>CHAMBER OF COMMERCE</t>
  </si>
  <si>
    <t>Pay Order  9029</t>
  </si>
  <si>
    <t>MUMTAZ AHMED</t>
  </si>
  <si>
    <t>Pay Order  9055</t>
  </si>
  <si>
    <t>PROFESSIONAL EDUCATION</t>
  </si>
  <si>
    <t>Pay Order  9404</t>
  </si>
  <si>
    <t>MUHAMMAD TARIQ IQBAL</t>
  </si>
  <si>
    <t>Pay Order  9514</t>
  </si>
  <si>
    <t>P J A A/C YOUSUF</t>
  </si>
  <si>
    <t>Pay Order  9762</t>
  </si>
  <si>
    <t>APL AGENCIES</t>
  </si>
  <si>
    <t>Pay Order  9790</t>
  </si>
  <si>
    <t>NIZAMUDDIN</t>
  </si>
  <si>
    <t>Pay Order  9910</t>
  </si>
  <si>
    <t xml:space="preserve">L A A </t>
  </si>
  <si>
    <t>Pay Order  10175</t>
  </si>
  <si>
    <t>MAZHAR</t>
  </si>
  <si>
    <t>Pay Order  10795</t>
  </si>
  <si>
    <t>ICMA</t>
  </si>
  <si>
    <t>Demand Draft 1413</t>
  </si>
  <si>
    <t>Demand Draft</t>
  </si>
  <si>
    <t>EDM &amp; SM</t>
  </si>
  <si>
    <t>Demand Draft 402</t>
  </si>
  <si>
    <t>30/09/1994</t>
  </si>
  <si>
    <t>Hyderabad Branch</t>
  </si>
  <si>
    <t>MOHAMMAD FAROOQUE MR</t>
  </si>
  <si>
    <t>DARUL FATEH ,UNIT NO 3.,LATIFABAD.,HYDERABAD.,</t>
  </si>
  <si>
    <t>0801-0000175-0010</t>
  </si>
  <si>
    <t>M. FAROOQUE MR.</t>
  </si>
  <si>
    <t>0801-0000175-1515</t>
  </si>
  <si>
    <t>Saver Classic</t>
  </si>
  <si>
    <t>H.ADAMJEE &amp; SONS.</t>
  </si>
  <si>
    <t>CANTT SHOPING,CENTRE SADDER,HYERABAD.,</t>
  </si>
  <si>
    <t>0801-0000256-0010</t>
  </si>
  <si>
    <t>M.S.ASSOCIATES</t>
  </si>
  <si>
    <t>27/2, CMH ROAD,SADDAR,HYDERABAD SINDH,</t>
  </si>
  <si>
    <t>0801-0000361-0010</t>
  </si>
  <si>
    <t>HIRA SURGICAL SUPPLI</t>
  </si>
  <si>
    <t>SHOP NO, 55,SALAHUDDIN ROAD,,CANTT BAZAR,HYDERABAD.</t>
  </si>
  <si>
    <t>0801-0000566-0010</t>
  </si>
  <si>
    <t>ABDUL RAUF MUKATY MR</t>
  </si>
  <si>
    <t>D/50 MEMAN HOUSING SOCITY,HYDERABAD SINDH,,</t>
  </si>
  <si>
    <t>0801-0000868-0010</t>
  </si>
  <si>
    <t>ABDUL AZIZ JAMALI.</t>
  </si>
  <si>
    <t>HOUSE NO.84/A ABDULLAH BLESSING,NEAR WADHOO WAH HYDERABAD.,,</t>
  </si>
  <si>
    <t>0801-0001210-0010</t>
  </si>
  <si>
    <t>SHABBIR &amp; NAJMA</t>
  </si>
  <si>
    <t>H.NO. 380, KAMIL SHAH GALI,,HUSSAIN ABAD, GIDDU,,HYDERABAD.,</t>
  </si>
  <si>
    <t>0801-0001406-0010</t>
  </si>
  <si>
    <t>MAKKI MARBLE WORKS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</si>
</sst>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[$-409]dddd\,\ mmmm\ dd\,\ yyyy"/>
    <numFmt numFmtId="169" formatCode="[$-409]d\-mmm\-yy;@"/>
    <numFmt numFmtId="170" formatCode="_(* #,##0.000_);_(* \(#,##0.000\);_(* &quot;-&quot;??_);_(@_)"/>
    <numFmt numFmtId="171" formatCode="_(* #,##0.0000_);_(* \(#,##0.0000\);_(* &quot;-&quot;??_);_(@_)"/>
    <numFmt numFmtId="172" formatCode="_(* #,##0.000_);_(* \(#,##0.000\);_(* &quot;-&quot;???_);_(@_)"/>
    <numFmt numFmtId="173" formatCode="#,##0.0"/>
    <numFmt numFmtId="174" formatCode="_(* #,##0.0000_);_(* \(#,##0.0000\);_(* &quot;-&quot;????_);_(@_)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NumberFormat="1" applyFont="1" applyFill="1" applyBorder="1" applyAlignment="1" quotePrefix="1">
      <alignment/>
    </xf>
    <xf numFmtId="0" fontId="2" fillId="0" borderId="18" xfId="0" applyNumberFormat="1" applyFont="1" applyFill="1" applyBorder="1" applyAlignment="1" quotePrefix="1">
      <alignment/>
    </xf>
    <xf numFmtId="0" fontId="2" fillId="0" borderId="17" xfId="0" applyNumberFormat="1" applyFont="1" applyFill="1" applyBorder="1" applyAlignment="1">
      <alignment horizontal="left"/>
    </xf>
    <xf numFmtId="169" fontId="2" fillId="0" borderId="19" xfId="0" applyNumberFormat="1" applyFont="1" applyFill="1" applyBorder="1" applyAlignment="1">
      <alignment horizontal="right"/>
    </xf>
    <xf numFmtId="0" fontId="2" fillId="0" borderId="20" xfId="0" applyFont="1" applyBorder="1" applyAlignment="1">
      <alignment/>
    </xf>
    <xf numFmtId="165" fontId="2" fillId="0" borderId="19" xfId="0" applyNumberFormat="1" applyFont="1" applyFill="1" applyBorder="1" applyAlignment="1">
      <alignment/>
    </xf>
    <xf numFmtId="43" fontId="2" fillId="0" borderId="20" xfId="15" applyFont="1" applyFill="1" applyBorder="1" applyAlignment="1" quotePrefix="1">
      <alignment/>
    </xf>
    <xf numFmtId="0" fontId="2" fillId="0" borderId="2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2" xfId="0" applyNumberFormat="1" applyFont="1" applyFill="1" applyBorder="1" applyAlignment="1" quotePrefix="1">
      <alignment/>
    </xf>
    <xf numFmtId="0" fontId="2" fillId="0" borderId="18" xfId="0" applyNumberFormat="1" applyFont="1" applyFill="1" applyBorder="1" applyAlignment="1">
      <alignment horizontal="left"/>
    </xf>
    <xf numFmtId="169" fontId="2" fillId="0" borderId="18" xfId="0" applyNumberFormat="1" applyFont="1" applyFill="1" applyBorder="1" applyAlignment="1">
      <alignment horizontal="right"/>
    </xf>
    <xf numFmtId="43" fontId="2" fillId="0" borderId="18" xfId="0" applyNumberFormat="1" applyFont="1" applyBorder="1" applyAlignment="1">
      <alignment/>
    </xf>
    <xf numFmtId="169" fontId="2" fillId="0" borderId="23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/>
    </xf>
    <xf numFmtId="43" fontId="2" fillId="0" borderId="22" xfId="15" applyFont="1" applyFill="1" applyBorder="1" applyAlignment="1" quotePrefix="1">
      <alignment/>
    </xf>
    <xf numFmtId="43" fontId="0" fillId="0" borderId="0" xfId="0" applyNumberFormat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70" fontId="2" fillId="0" borderId="18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left"/>
    </xf>
    <xf numFmtId="169" fontId="2" fillId="0" borderId="27" xfId="0" applyNumberFormat="1" applyFont="1" applyFill="1" applyBorder="1" applyAlignment="1">
      <alignment horizontal="right"/>
    </xf>
    <xf numFmtId="43" fontId="2" fillId="0" borderId="27" xfId="0" applyNumberFormat="1" applyFont="1" applyBorder="1" applyAlignment="1">
      <alignment/>
    </xf>
    <xf numFmtId="165" fontId="2" fillId="0" borderId="28" xfId="0" applyNumberFormat="1" applyFont="1" applyFill="1" applyBorder="1" applyAlignment="1">
      <alignment/>
    </xf>
    <xf numFmtId="43" fontId="2" fillId="0" borderId="27" xfId="15" applyFont="1" applyFill="1" applyBorder="1" applyAlignment="1" quotePrefix="1">
      <alignment/>
    </xf>
    <xf numFmtId="4" fontId="4" fillId="0" borderId="0" xfId="0" applyNumberFormat="1" applyFont="1" applyAlignment="1">
      <alignment/>
    </xf>
    <xf numFmtId="0" fontId="2" fillId="0" borderId="29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69" fontId="4" fillId="0" borderId="20" xfId="0" applyNumberFormat="1" applyFont="1" applyFill="1" applyBorder="1" applyAlignment="1">
      <alignment horizontal="left"/>
    </xf>
    <xf numFmtId="166" fontId="4" fillId="0" borderId="20" xfId="0" applyNumberFormat="1" applyFont="1" applyBorder="1" applyAlignment="1">
      <alignment/>
    </xf>
    <xf numFmtId="169" fontId="2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43" fontId="4" fillId="0" borderId="20" xfId="15" applyFont="1" applyFill="1" applyBorder="1" applyAlignment="1" quotePrefix="1">
      <alignment/>
    </xf>
    <xf numFmtId="43" fontId="2" fillId="0" borderId="18" xfId="15" applyFont="1" applyFill="1" applyBorder="1" applyAlignment="1" quotePrefix="1">
      <alignment/>
    </xf>
    <xf numFmtId="3" fontId="2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1" xfId="0" applyFont="1" applyFill="1" applyBorder="1" applyAlignment="1">
      <alignment horizontal="left"/>
    </xf>
    <xf numFmtId="169" fontId="2" fillId="0" borderId="32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9" xfId="0" applyFont="1" applyBorder="1" applyAlignment="1">
      <alignment/>
    </xf>
    <xf numFmtId="43" fontId="4" fillId="0" borderId="8" xfId="0" applyNumberFormat="1" applyFont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3" fontId="2" fillId="0" borderId="17" xfId="15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1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4" fontId="2" fillId="2" borderId="18" xfId="0" applyNumberFormat="1" applyFont="1" applyFill="1" applyBorder="1" applyAlignment="1">
      <alignment/>
    </xf>
    <xf numFmtId="43" fontId="2" fillId="0" borderId="18" xfId="15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31" xfId="0" applyNumberFormat="1" applyFont="1" applyFill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2" fillId="0" borderId="20" xfId="0" applyNumberFormat="1" applyFont="1" applyFill="1" applyBorder="1" applyAlignment="1" quotePrefix="1">
      <alignment/>
    </xf>
    <xf numFmtId="0" fontId="2" fillId="0" borderId="20" xfId="0" applyNumberFormat="1" applyFont="1" applyFill="1" applyBorder="1" applyAlignment="1">
      <alignment horizontal="left"/>
    </xf>
    <xf numFmtId="14" fontId="2" fillId="0" borderId="20" xfId="0" applyNumberFormat="1" applyFont="1" applyFill="1" applyBorder="1" applyAlignment="1">
      <alignment horizontal="right"/>
    </xf>
    <xf numFmtId="0" fontId="2" fillId="0" borderId="18" xfId="0" applyNumberFormat="1" applyFont="1" applyBorder="1" applyAlignment="1" quotePrefix="1">
      <alignment/>
    </xf>
    <xf numFmtId="0" fontId="2" fillId="0" borderId="25" xfId="0" applyNumberFormat="1" applyFont="1" applyFill="1" applyBorder="1" applyAlignment="1">
      <alignment/>
    </xf>
    <xf numFmtId="0" fontId="2" fillId="0" borderId="31" xfId="0" applyNumberFormat="1" applyFont="1" applyFill="1" applyBorder="1" applyAlignment="1" quotePrefix="1">
      <alignment/>
    </xf>
    <xf numFmtId="0" fontId="2" fillId="0" borderId="27" xfId="0" applyNumberFormat="1" applyFont="1" applyFill="1" applyBorder="1" applyAlignment="1" quotePrefix="1">
      <alignment/>
    </xf>
    <xf numFmtId="0" fontId="2" fillId="0" borderId="27" xfId="0" applyNumberFormat="1" applyFont="1" applyBorder="1" applyAlignment="1" quotePrefix="1">
      <alignment/>
    </xf>
    <xf numFmtId="0" fontId="2" fillId="0" borderId="14" xfId="0" applyNumberFormat="1" applyFont="1" applyFill="1" applyBorder="1" applyAlignment="1" quotePrefix="1">
      <alignment/>
    </xf>
    <xf numFmtId="0" fontId="2" fillId="0" borderId="13" xfId="0" applyNumberFormat="1" applyFont="1" applyFill="1" applyBorder="1" applyAlignment="1" quotePrefix="1">
      <alignment/>
    </xf>
    <xf numFmtId="0" fontId="2" fillId="0" borderId="29" xfId="0" applyNumberFormat="1" applyFont="1" applyBorder="1" applyAlignment="1" quotePrefix="1">
      <alignment/>
    </xf>
    <xf numFmtId="43" fontId="2" fillId="0" borderId="18" xfId="15" applyFont="1" applyFill="1" applyBorder="1" applyAlignment="1">
      <alignment horizontal="right"/>
    </xf>
    <xf numFmtId="43" fontId="2" fillId="0" borderId="18" xfId="15" applyFont="1" applyFill="1" applyBorder="1" applyAlignment="1">
      <alignment horizontal="left"/>
    </xf>
    <xf numFmtId="43" fontId="2" fillId="0" borderId="18" xfId="15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0" xfId="0" applyNumberFormat="1" applyFont="1" applyAlignment="1">
      <alignment/>
    </xf>
    <xf numFmtId="43" fontId="2" fillId="0" borderId="18" xfId="15" applyNumberFormat="1" applyFont="1" applyFill="1" applyBorder="1" applyAlignment="1" quotePrefix="1">
      <alignment/>
    </xf>
    <xf numFmtId="0" fontId="4" fillId="0" borderId="22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2" fillId="0" borderId="18" xfId="0" applyFont="1" applyFill="1" applyBorder="1" applyAlignment="1">
      <alignment horizontal="right"/>
    </xf>
    <xf numFmtId="43" fontId="2" fillId="2" borderId="18" xfId="15" applyFont="1" applyFill="1" applyBorder="1" applyAlignment="1">
      <alignment/>
    </xf>
    <xf numFmtId="37" fontId="4" fillId="0" borderId="0" xfId="0" applyNumberFormat="1" applyFont="1" applyAlignment="1">
      <alignment/>
    </xf>
    <xf numFmtId="0" fontId="2" fillId="0" borderId="8" xfId="0" applyFont="1" applyBorder="1" applyAlignment="1">
      <alignment horizontal="center"/>
    </xf>
    <xf numFmtId="0" fontId="0" fillId="0" borderId="0" xfId="0" applyFill="1" applyAlignment="1">
      <alignment/>
    </xf>
    <xf numFmtId="4" fontId="7" fillId="0" borderId="1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 horizontal="right"/>
    </xf>
    <xf numFmtId="43" fontId="2" fillId="0" borderId="17" xfId="15" applyFont="1" applyFill="1" applyBorder="1" applyAlignment="1" quotePrefix="1">
      <alignment/>
    </xf>
    <xf numFmtId="43" fontId="2" fillId="0" borderId="0" xfId="0" applyNumberFormat="1" applyFont="1" applyAlignment="1">
      <alignment/>
    </xf>
    <xf numFmtId="2" fontId="2" fillId="0" borderId="1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2" borderId="3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43" fontId="6" fillId="0" borderId="0" xfId="15" applyFont="1" applyAlignment="1">
      <alignment/>
    </xf>
    <xf numFmtId="0" fontId="6" fillId="0" borderId="0" xfId="0" applyFont="1" applyAlignment="1">
      <alignment horizontal="left"/>
    </xf>
    <xf numFmtId="43" fontId="6" fillId="0" borderId="0" xfId="15" applyFont="1" applyBorder="1" applyAlignment="1">
      <alignment/>
    </xf>
    <xf numFmtId="43" fontId="6" fillId="0" borderId="35" xfId="15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4" fillId="2" borderId="22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8" xfId="0" applyFont="1" applyFill="1" applyBorder="1" applyAlignment="1">
      <alignment wrapText="1"/>
    </xf>
    <xf numFmtId="0" fontId="2" fillId="2" borderId="18" xfId="0" applyFont="1" applyFill="1" applyBorder="1" applyAlignment="1">
      <alignment horizontal="left"/>
    </xf>
    <xf numFmtId="14" fontId="2" fillId="2" borderId="18" xfId="0" applyNumberFormat="1" applyFont="1" applyFill="1" applyBorder="1" applyAlignment="1">
      <alignment horizontal="right"/>
    </xf>
    <xf numFmtId="4" fontId="4" fillId="2" borderId="0" xfId="0" applyNumberFormat="1" applyFont="1" applyFill="1" applyAlignment="1">
      <alignment/>
    </xf>
    <xf numFmtId="0" fontId="2" fillId="2" borderId="18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1" xfId="0" applyFont="1" applyFill="1" applyBorder="1" applyAlignment="1">
      <alignment horizontal="left"/>
    </xf>
    <xf numFmtId="14" fontId="2" fillId="2" borderId="31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43" fontId="2" fillId="0" borderId="0" xfId="15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4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03"/>
  <sheetViews>
    <sheetView tabSelected="1" workbookViewId="0" topLeftCell="G998">
      <selection activeCell="K1015" sqref="K1015"/>
    </sheetView>
  </sheetViews>
  <sheetFormatPr defaultColWidth="9.140625" defaultRowHeight="12.75"/>
  <cols>
    <col min="2" max="2" width="14.421875" style="0" customWidth="1"/>
    <col min="3" max="3" width="26.140625" style="0" customWidth="1"/>
    <col min="4" max="4" width="16.140625" style="0" customWidth="1"/>
    <col min="5" max="5" width="28.421875" style="0" customWidth="1"/>
    <col min="6" max="6" width="90.8515625" style="0" customWidth="1"/>
    <col min="7" max="8" width="16.8515625" style="0" customWidth="1"/>
    <col min="9" max="9" width="30.00390625" style="0" customWidth="1"/>
    <col min="10" max="10" width="28.57421875" style="0" bestFit="1" customWidth="1"/>
    <col min="11" max="11" width="13.8515625" style="0" customWidth="1"/>
    <col min="12" max="12" width="15.28125" style="0" customWidth="1"/>
    <col min="13" max="13" width="11.00390625" style="0" customWidth="1"/>
    <col min="14" max="14" width="2.421875" style="0" customWidth="1"/>
    <col min="15" max="15" width="19.00390625" style="0" customWidth="1"/>
    <col min="16" max="16" width="12.00390625" style="0" customWidth="1"/>
  </cols>
  <sheetData>
    <row r="1" spans="1:26" ht="12.75">
      <c r="A1" s="1"/>
      <c r="B1" s="1"/>
      <c r="C1" s="181" t="s">
        <v>1668</v>
      </c>
      <c r="D1" s="181"/>
      <c r="E1" s="181"/>
      <c r="F1" s="181"/>
      <c r="G1" s="181"/>
      <c r="H1" s="181"/>
      <c r="I1" s="181"/>
      <c r="J1" s="181"/>
      <c r="K1" s="181"/>
      <c r="L1" s="18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1"/>
      <c r="B3" s="1"/>
      <c r="C3" s="182" t="s">
        <v>1669</v>
      </c>
      <c r="D3" s="182"/>
      <c r="E3" s="182"/>
      <c r="F3" s="182"/>
      <c r="G3" s="182"/>
      <c r="H3" s="182"/>
      <c r="I3" s="182"/>
      <c r="J3" s="182"/>
      <c r="K3" s="182"/>
      <c r="L3" s="18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"/>
      <c r="C4" s="182" t="s">
        <v>1670</v>
      </c>
      <c r="D4" s="182"/>
      <c r="E4" s="182"/>
      <c r="F4" s="182"/>
      <c r="G4" s="182"/>
      <c r="H4" s="182"/>
      <c r="I4" s="182"/>
      <c r="J4" s="182"/>
      <c r="K4" s="182"/>
      <c r="L4" s="18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1"/>
      <c r="B5" s="1"/>
      <c r="C5" s="182" t="s">
        <v>1671</v>
      </c>
      <c r="D5" s="182"/>
      <c r="E5" s="182"/>
      <c r="F5" s="182"/>
      <c r="G5" s="182"/>
      <c r="H5" s="182"/>
      <c r="I5" s="182"/>
      <c r="J5" s="182"/>
      <c r="K5" s="182"/>
      <c r="L5" s="18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1"/>
      <c r="B6" s="1"/>
      <c r="C6" s="3" t="s">
        <v>1672</v>
      </c>
      <c r="D6" s="3"/>
      <c r="E6" s="2"/>
      <c r="F6" s="2"/>
      <c r="G6" s="2"/>
      <c r="H6" s="2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1"/>
      <c r="B7" s="1"/>
      <c r="C7" s="3"/>
      <c r="D7" s="3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1"/>
      <c r="B8" s="1"/>
      <c r="C8" s="3" t="s">
        <v>1673</v>
      </c>
      <c r="D8" s="3"/>
      <c r="E8" s="2"/>
      <c r="F8" s="2"/>
      <c r="G8" s="2"/>
      <c r="H8" s="2"/>
      <c r="I8" s="4"/>
      <c r="J8" s="4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thickBot="1">
      <c r="A9" s="1"/>
      <c r="B9" s="1"/>
      <c r="C9" s="2"/>
      <c r="D9" s="2"/>
      <c r="E9" s="2"/>
      <c r="F9" s="2"/>
      <c r="G9" s="2"/>
      <c r="H9" s="2"/>
      <c r="I9" s="2" t="s">
        <v>2002</v>
      </c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1"/>
      <c r="B10" s="5"/>
      <c r="C10" s="6"/>
      <c r="D10" s="7"/>
      <c r="E10" s="8"/>
      <c r="F10" s="9"/>
      <c r="G10" s="9"/>
      <c r="H10" s="7"/>
      <c r="I10" s="7"/>
      <c r="J10" s="7"/>
      <c r="K10" s="9"/>
      <c r="L10" s="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1"/>
      <c r="B11" s="10"/>
      <c r="C11" s="11" t="s">
        <v>1675</v>
      </c>
      <c r="D11" s="12" t="s">
        <v>1676</v>
      </c>
      <c r="E11" s="177" t="s">
        <v>1677</v>
      </c>
      <c r="F11" s="178"/>
      <c r="G11" s="14"/>
      <c r="H11" s="12" t="s">
        <v>1678</v>
      </c>
      <c r="I11" s="12" t="s">
        <v>1679</v>
      </c>
      <c r="J11" s="12" t="s">
        <v>2003</v>
      </c>
      <c r="K11" s="14" t="s">
        <v>1681</v>
      </c>
      <c r="L11" s="12" t="s">
        <v>2004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"/>
      <c r="B12" s="10"/>
      <c r="C12" s="11" t="s">
        <v>1682</v>
      </c>
      <c r="D12" s="12" t="s">
        <v>1683</v>
      </c>
      <c r="E12" s="177" t="s">
        <v>1684</v>
      </c>
      <c r="F12" s="178"/>
      <c r="G12" s="14" t="s">
        <v>1685</v>
      </c>
      <c r="H12" s="12" t="s">
        <v>1686</v>
      </c>
      <c r="I12" s="12" t="s">
        <v>1687</v>
      </c>
      <c r="J12" s="12" t="s">
        <v>2005</v>
      </c>
      <c r="K12" s="14" t="s">
        <v>1690</v>
      </c>
      <c r="L12" s="12" t="s">
        <v>2006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1"/>
      <c r="B13" s="15" t="s">
        <v>1691</v>
      </c>
      <c r="C13" s="11" t="s">
        <v>1692</v>
      </c>
      <c r="D13" s="12" t="s">
        <v>1693</v>
      </c>
      <c r="E13" s="177" t="s">
        <v>1694</v>
      </c>
      <c r="F13" s="178"/>
      <c r="G13" s="14" t="s">
        <v>1695</v>
      </c>
      <c r="H13" s="12" t="s">
        <v>1696</v>
      </c>
      <c r="I13" s="12" t="s">
        <v>1697</v>
      </c>
      <c r="J13" s="12" t="s">
        <v>2007</v>
      </c>
      <c r="K13" s="14"/>
      <c r="L13" s="12" t="s">
        <v>2008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"/>
      <c r="B14" s="10"/>
      <c r="C14" s="11" t="s">
        <v>1700</v>
      </c>
      <c r="D14" s="12" t="s">
        <v>1701</v>
      </c>
      <c r="E14" s="177" t="s">
        <v>1702</v>
      </c>
      <c r="F14" s="178"/>
      <c r="G14" s="14" t="s">
        <v>1703</v>
      </c>
      <c r="H14" s="12" t="s">
        <v>1704</v>
      </c>
      <c r="I14" s="12"/>
      <c r="J14" s="12" t="s">
        <v>2009</v>
      </c>
      <c r="K14" s="14"/>
      <c r="L14" s="12" t="s">
        <v>2010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s="1"/>
      <c r="B15" s="10"/>
      <c r="C15" s="11" t="s">
        <v>1706</v>
      </c>
      <c r="D15" s="12" t="s">
        <v>1707</v>
      </c>
      <c r="E15" s="13"/>
      <c r="F15" s="14"/>
      <c r="G15" s="14" t="s">
        <v>1708</v>
      </c>
      <c r="H15" s="12" t="s">
        <v>1709</v>
      </c>
      <c r="I15" s="12"/>
      <c r="J15" s="12" t="s">
        <v>2011</v>
      </c>
      <c r="K15" s="14"/>
      <c r="L15" s="12" t="s">
        <v>2012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thickBot="1">
      <c r="A16" s="1"/>
      <c r="B16" s="16"/>
      <c r="C16" s="17"/>
      <c r="D16" s="18"/>
      <c r="E16" s="19"/>
      <c r="F16" s="20"/>
      <c r="G16" s="20"/>
      <c r="H16" s="18" t="s">
        <v>1710</v>
      </c>
      <c r="I16" s="18"/>
      <c r="J16" s="18"/>
      <c r="K16" s="20"/>
      <c r="L16" s="18">
        <v>2006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thickBot="1">
      <c r="A17" s="1"/>
      <c r="B17" s="21">
        <v>1</v>
      </c>
      <c r="C17" s="81">
        <v>2</v>
      </c>
      <c r="D17" s="82">
        <v>3</v>
      </c>
      <c r="E17" s="179">
        <v>4</v>
      </c>
      <c r="F17" s="180"/>
      <c r="G17" s="81">
        <v>5</v>
      </c>
      <c r="H17" s="83">
        <v>6</v>
      </c>
      <c r="I17" s="83">
        <v>7</v>
      </c>
      <c r="J17" s="83">
        <v>8</v>
      </c>
      <c r="K17" s="83">
        <v>9</v>
      </c>
      <c r="L17" s="83">
        <v>10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s="1"/>
      <c r="B18" s="5"/>
      <c r="C18" s="28"/>
      <c r="D18" s="28"/>
      <c r="E18" s="84"/>
      <c r="F18" s="84"/>
      <c r="G18" s="84"/>
      <c r="H18" s="84"/>
      <c r="I18" s="84"/>
      <c r="J18" s="84"/>
      <c r="K18" s="85">
        <v>0</v>
      </c>
      <c r="L18" s="8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1"/>
      <c r="B19" s="15">
        <v>1</v>
      </c>
      <c r="C19" s="87" t="s">
        <v>2013</v>
      </c>
      <c r="D19" s="47" t="s">
        <v>2014</v>
      </c>
      <c r="E19" s="38" t="s">
        <v>2015</v>
      </c>
      <c r="F19" s="88" t="s">
        <v>2016</v>
      </c>
      <c r="G19" s="38" t="s">
        <v>2017</v>
      </c>
      <c r="H19" s="51" t="s">
        <v>1717</v>
      </c>
      <c r="I19" s="89">
        <v>34528</v>
      </c>
      <c r="J19" s="38"/>
      <c r="K19" s="90">
        <v>562.955</v>
      </c>
      <c r="L19" s="90">
        <v>562.955</v>
      </c>
      <c r="M19" s="1"/>
      <c r="N19" s="1"/>
      <c r="O19" s="91" t="s">
        <v>2017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>
        <v>2</v>
      </c>
      <c r="C20" s="47" t="s">
        <v>2013</v>
      </c>
      <c r="D20" s="47" t="s">
        <v>2014</v>
      </c>
      <c r="E20" s="38" t="s">
        <v>2018</v>
      </c>
      <c r="F20" s="88" t="s">
        <v>2019</v>
      </c>
      <c r="G20" s="38" t="s">
        <v>2020</v>
      </c>
      <c r="H20" s="51" t="s">
        <v>1736</v>
      </c>
      <c r="I20" s="89">
        <v>35430</v>
      </c>
      <c r="J20" s="38"/>
      <c r="K20" s="90">
        <v>100</v>
      </c>
      <c r="L20" s="90">
        <v>100</v>
      </c>
      <c r="M20" s="1"/>
      <c r="N20" s="1"/>
      <c r="O20" s="91" t="s">
        <v>2020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5">
        <v>3</v>
      </c>
      <c r="C21" s="47" t="s">
        <v>2013</v>
      </c>
      <c r="D21" s="47" t="s">
        <v>2014</v>
      </c>
      <c r="E21" s="38" t="s">
        <v>2021</v>
      </c>
      <c r="F21" s="88" t="s">
        <v>2022</v>
      </c>
      <c r="G21" s="38" t="s">
        <v>2023</v>
      </c>
      <c r="H21" s="51" t="s">
        <v>1736</v>
      </c>
      <c r="I21" s="89">
        <v>35369</v>
      </c>
      <c r="J21" s="38"/>
      <c r="K21" s="90">
        <v>835.4</v>
      </c>
      <c r="L21" s="90">
        <v>835.4</v>
      </c>
      <c r="M21" s="1"/>
      <c r="N21" s="1"/>
      <c r="O21" s="91" t="s">
        <v>2023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5">
        <v>4</v>
      </c>
      <c r="C22" s="47" t="s">
        <v>2013</v>
      </c>
      <c r="D22" s="47" t="s">
        <v>2014</v>
      </c>
      <c r="E22" s="38" t="s">
        <v>2024</v>
      </c>
      <c r="F22" s="88" t="s">
        <v>2025</v>
      </c>
      <c r="G22" s="38" t="s">
        <v>2026</v>
      </c>
      <c r="H22" s="51" t="s">
        <v>1736</v>
      </c>
      <c r="I22" s="89">
        <v>35338</v>
      </c>
      <c r="J22" s="38"/>
      <c r="K22" s="90">
        <v>47.32</v>
      </c>
      <c r="L22" s="90">
        <v>47.32</v>
      </c>
      <c r="M22" s="1"/>
      <c r="N22" s="1"/>
      <c r="O22" s="91" t="s">
        <v>2026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5">
        <v>5</v>
      </c>
      <c r="C23" s="47" t="s">
        <v>2013</v>
      </c>
      <c r="D23" s="47" t="s">
        <v>2014</v>
      </c>
      <c r="E23" s="38" t="s">
        <v>2027</v>
      </c>
      <c r="F23" s="88" t="s">
        <v>2028</v>
      </c>
      <c r="G23" s="38" t="s">
        <v>2029</v>
      </c>
      <c r="H23" s="51" t="s">
        <v>1736</v>
      </c>
      <c r="I23" s="89">
        <v>35369</v>
      </c>
      <c r="J23" s="38"/>
      <c r="K23" s="90">
        <v>661</v>
      </c>
      <c r="L23" s="90">
        <v>661</v>
      </c>
      <c r="M23" s="1"/>
      <c r="N23" s="1"/>
      <c r="O23" s="91" t="s">
        <v>2029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5">
        <v>6</v>
      </c>
      <c r="C24" s="47" t="s">
        <v>2013</v>
      </c>
      <c r="D24" s="47" t="s">
        <v>2014</v>
      </c>
      <c r="E24" s="38" t="s">
        <v>2030</v>
      </c>
      <c r="F24" s="88" t="s">
        <v>2031</v>
      </c>
      <c r="G24" s="38" t="s">
        <v>2032</v>
      </c>
      <c r="H24" s="51" t="s">
        <v>1717</v>
      </c>
      <c r="I24" s="89">
        <v>35246</v>
      </c>
      <c r="J24" s="38"/>
      <c r="K24" s="90">
        <v>0.49</v>
      </c>
      <c r="L24" s="90">
        <v>0.49</v>
      </c>
      <c r="M24" s="1"/>
      <c r="N24" s="1"/>
      <c r="O24" s="91" t="s">
        <v>2032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>
      <c r="A25" s="1"/>
      <c r="B25" s="15">
        <v>7</v>
      </c>
      <c r="C25" s="47" t="s">
        <v>2013</v>
      </c>
      <c r="D25" s="47" t="s">
        <v>2014</v>
      </c>
      <c r="E25" s="38" t="s">
        <v>2033</v>
      </c>
      <c r="F25" s="88" t="s">
        <v>0</v>
      </c>
      <c r="G25" s="38" t="s">
        <v>1</v>
      </c>
      <c r="H25" s="51" t="s">
        <v>1736</v>
      </c>
      <c r="I25" s="89">
        <v>35095</v>
      </c>
      <c r="J25" s="38"/>
      <c r="K25" s="90">
        <v>5439.19</v>
      </c>
      <c r="L25" s="90">
        <v>5439.19</v>
      </c>
      <c r="M25" s="1"/>
      <c r="N25" s="1"/>
      <c r="O25" s="91" t="s">
        <v>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>
      <c r="A26" s="1"/>
      <c r="B26" s="15">
        <v>8</v>
      </c>
      <c r="C26" s="47" t="s">
        <v>2013</v>
      </c>
      <c r="D26" s="47" t="s">
        <v>2014</v>
      </c>
      <c r="E26" s="38" t="s">
        <v>2</v>
      </c>
      <c r="F26" s="88" t="s">
        <v>3</v>
      </c>
      <c r="G26" s="38" t="s">
        <v>4</v>
      </c>
      <c r="H26" s="51" t="s">
        <v>1736</v>
      </c>
      <c r="I26" s="89">
        <v>35399</v>
      </c>
      <c r="J26" s="38"/>
      <c r="K26" s="90">
        <v>43.28</v>
      </c>
      <c r="L26" s="90">
        <v>43.28</v>
      </c>
      <c r="M26" s="1"/>
      <c r="N26" s="1"/>
      <c r="O26" s="91" t="s">
        <v>4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>
      <c r="A27" s="1"/>
      <c r="B27" s="15">
        <v>9</v>
      </c>
      <c r="C27" s="47" t="s">
        <v>2013</v>
      </c>
      <c r="D27" s="47" t="s">
        <v>2014</v>
      </c>
      <c r="E27" s="38" t="s">
        <v>5</v>
      </c>
      <c r="F27" s="88" t="s">
        <v>6</v>
      </c>
      <c r="G27" s="38" t="s">
        <v>7</v>
      </c>
      <c r="H27" s="51" t="s">
        <v>1736</v>
      </c>
      <c r="I27" s="89">
        <v>35399</v>
      </c>
      <c r="J27" s="38"/>
      <c r="K27" s="90">
        <v>400</v>
      </c>
      <c r="L27" s="90">
        <v>400</v>
      </c>
      <c r="M27" s="1"/>
      <c r="N27" s="1"/>
      <c r="O27" s="91" t="s">
        <v>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>
      <c r="A28" s="1"/>
      <c r="B28" s="15">
        <v>10</v>
      </c>
      <c r="C28" s="47" t="s">
        <v>2013</v>
      </c>
      <c r="D28" s="47" t="s">
        <v>2014</v>
      </c>
      <c r="E28" s="38" t="s">
        <v>8</v>
      </c>
      <c r="F28" s="88" t="s">
        <v>9</v>
      </c>
      <c r="G28" s="38" t="s">
        <v>10</v>
      </c>
      <c r="H28" s="51" t="s">
        <v>1736</v>
      </c>
      <c r="I28" s="89">
        <v>35155</v>
      </c>
      <c r="J28" s="38"/>
      <c r="K28" s="90">
        <v>1549.5</v>
      </c>
      <c r="L28" s="90">
        <v>1549.5</v>
      </c>
      <c r="M28" s="1"/>
      <c r="N28" s="1"/>
      <c r="O28" s="91" t="s">
        <v>10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>
      <c r="A29" s="1"/>
      <c r="B29" s="15">
        <v>11</v>
      </c>
      <c r="C29" s="47" t="s">
        <v>2013</v>
      </c>
      <c r="D29" s="47" t="s">
        <v>2014</v>
      </c>
      <c r="E29" s="38" t="s">
        <v>11</v>
      </c>
      <c r="F29" s="88" t="s">
        <v>12</v>
      </c>
      <c r="G29" s="38" t="s">
        <v>13</v>
      </c>
      <c r="H29" s="51" t="s">
        <v>1717</v>
      </c>
      <c r="I29" s="89">
        <v>35263</v>
      </c>
      <c r="J29" s="38"/>
      <c r="K29" s="90">
        <v>33.4656</v>
      </c>
      <c r="L29" s="90">
        <v>33.4656</v>
      </c>
      <c r="M29" s="1"/>
      <c r="N29" s="1"/>
      <c r="O29" s="91" t="s">
        <v>13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>
      <c r="A30" s="1"/>
      <c r="B30" s="15">
        <v>12</v>
      </c>
      <c r="C30" s="47" t="s">
        <v>2013</v>
      </c>
      <c r="D30" s="47" t="s">
        <v>2014</v>
      </c>
      <c r="E30" s="38" t="s">
        <v>14</v>
      </c>
      <c r="F30" s="88" t="s">
        <v>15</v>
      </c>
      <c r="G30" s="38" t="s">
        <v>16</v>
      </c>
      <c r="H30" s="51" t="s">
        <v>1736</v>
      </c>
      <c r="I30" s="89">
        <v>35399</v>
      </c>
      <c r="J30" s="38"/>
      <c r="K30" s="90">
        <v>853.47</v>
      </c>
      <c r="L30" s="90">
        <v>853.47</v>
      </c>
      <c r="M30" s="1"/>
      <c r="N30" s="1"/>
      <c r="O30" s="91" t="s">
        <v>16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5">
        <v>13</v>
      </c>
      <c r="C31" s="47" t="s">
        <v>2013</v>
      </c>
      <c r="D31" s="47" t="s">
        <v>2014</v>
      </c>
      <c r="E31" s="38" t="s">
        <v>17</v>
      </c>
      <c r="F31" s="88" t="s">
        <v>18</v>
      </c>
      <c r="G31" s="38" t="s">
        <v>19</v>
      </c>
      <c r="H31" s="51" t="s">
        <v>1736</v>
      </c>
      <c r="I31" s="89">
        <v>35308</v>
      </c>
      <c r="J31" s="38"/>
      <c r="K31" s="90">
        <v>101</v>
      </c>
      <c r="L31" s="90">
        <v>101</v>
      </c>
      <c r="M31" s="1"/>
      <c r="N31" s="1"/>
      <c r="O31" s="91" t="s">
        <v>19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>
      <c r="A32" s="1"/>
      <c r="B32" s="15">
        <v>14</v>
      </c>
      <c r="C32" s="47" t="s">
        <v>2013</v>
      </c>
      <c r="D32" s="47" t="s">
        <v>2014</v>
      </c>
      <c r="E32" s="38" t="s">
        <v>20</v>
      </c>
      <c r="F32" s="88" t="s">
        <v>21</v>
      </c>
      <c r="G32" s="38" t="s">
        <v>22</v>
      </c>
      <c r="H32" s="51" t="s">
        <v>1736</v>
      </c>
      <c r="I32" s="89">
        <v>35155</v>
      </c>
      <c r="J32" s="38"/>
      <c r="K32" s="90">
        <v>418.5</v>
      </c>
      <c r="L32" s="90">
        <v>418.5</v>
      </c>
      <c r="M32" s="1"/>
      <c r="N32" s="1"/>
      <c r="O32" s="91" t="s">
        <v>22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>
      <c r="A33" s="1"/>
      <c r="B33" s="15">
        <v>15</v>
      </c>
      <c r="C33" s="47" t="s">
        <v>2013</v>
      </c>
      <c r="D33" s="47" t="s">
        <v>2014</v>
      </c>
      <c r="E33" s="38" t="s">
        <v>23</v>
      </c>
      <c r="F33" s="88" t="s">
        <v>24</v>
      </c>
      <c r="G33" s="38" t="s">
        <v>25</v>
      </c>
      <c r="H33" s="51" t="s">
        <v>1736</v>
      </c>
      <c r="I33" s="89">
        <v>35338</v>
      </c>
      <c r="J33" s="38"/>
      <c r="K33" s="90">
        <v>575</v>
      </c>
      <c r="L33" s="90">
        <v>575</v>
      </c>
      <c r="M33" s="1"/>
      <c r="N33" s="1"/>
      <c r="O33" s="91" t="s">
        <v>25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A34" s="1"/>
      <c r="B34" s="15">
        <v>16</v>
      </c>
      <c r="C34" s="47" t="s">
        <v>2013</v>
      </c>
      <c r="D34" s="47" t="s">
        <v>2014</v>
      </c>
      <c r="E34" s="38" t="s">
        <v>26</v>
      </c>
      <c r="F34" s="88" t="s">
        <v>27</v>
      </c>
      <c r="G34" s="38" t="s">
        <v>28</v>
      </c>
      <c r="H34" s="51" t="s">
        <v>1736</v>
      </c>
      <c r="I34" s="89">
        <v>35246</v>
      </c>
      <c r="J34" s="38"/>
      <c r="K34" s="90">
        <v>50</v>
      </c>
      <c r="L34" s="90">
        <v>50</v>
      </c>
      <c r="M34" s="1"/>
      <c r="N34" s="1"/>
      <c r="O34" s="91" t="s">
        <v>28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>
      <c r="A35" s="1"/>
      <c r="B35" s="15">
        <v>17</v>
      </c>
      <c r="C35" s="47" t="s">
        <v>2013</v>
      </c>
      <c r="D35" s="47" t="s">
        <v>2014</v>
      </c>
      <c r="E35" s="38" t="s">
        <v>29</v>
      </c>
      <c r="F35" s="88" t="s">
        <v>30</v>
      </c>
      <c r="G35" s="38" t="s">
        <v>31</v>
      </c>
      <c r="H35" s="51" t="s">
        <v>1736</v>
      </c>
      <c r="I35" s="89">
        <v>35124</v>
      </c>
      <c r="J35" s="38"/>
      <c r="K35" s="90">
        <v>10.65</v>
      </c>
      <c r="L35" s="90">
        <v>10.65</v>
      </c>
      <c r="M35" s="1"/>
      <c r="N35" s="1"/>
      <c r="O35" s="91" t="s">
        <v>31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1"/>
      <c r="B36" s="15">
        <v>18</v>
      </c>
      <c r="C36" s="47" t="s">
        <v>2013</v>
      </c>
      <c r="D36" s="47" t="s">
        <v>2014</v>
      </c>
      <c r="E36" s="38" t="s">
        <v>32</v>
      </c>
      <c r="F36" s="88" t="s">
        <v>33</v>
      </c>
      <c r="G36" s="38" t="s">
        <v>34</v>
      </c>
      <c r="H36" s="51" t="s">
        <v>1736</v>
      </c>
      <c r="I36" s="89">
        <v>35430</v>
      </c>
      <c r="J36" s="38"/>
      <c r="K36" s="90">
        <v>250.29</v>
      </c>
      <c r="L36" s="90">
        <v>250.29</v>
      </c>
      <c r="M36" s="1"/>
      <c r="N36" s="1"/>
      <c r="O36" s="91" t="s">
        <v>34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1"/>
      <c r="B37" s="15">
        <v>19</v>
      </c>
      <c r="C37" s="47" t="s">
        <v>2013</v>
      </c>
      <c r="D37" s="47" t="s">
        <v>2014</v>
      </c>
      <c r="E37" s="38" t="s">
        <v>35</v>
      </c>
      <c r="F37" s="88" t="s">
        <v>36</v>
      </c>
      <c r="G37" s="38" t="s">
        <v>37</v>
      </c>
      <c r="H37" s="51" t="s">
        <v>1736</v>
      </c>
      <c r="I37" s="89">
        <v>35367</v>
      </c>
      <c r="J37" s="38"/>
      <c r="K37" s="90">
        <v>494.8</v>
      </c>
      <c r="L37" s="90">
        <v>494.8</v>
      </c>
      <c r="M37" s="1"/>
      <c r="N37" s="1"/>
      <c r="O37" s="91" t="s">
        <v>37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1"/>
      <c r="B38" s="15">
        <v>20</v>
      </c>
      <c r="C38" s="47" t="s">
        <v>2013</v>
      </c>
      <c r="D38" s="47" t="s">
        <v>2014</v>
      </c>
      <c r="E38" s="38" t="s">
        <v>38</v>
      </c>
      <c r="F38" s="88" t="s">
        <v>39</v>
      </c>
      <c r="G38" s="38" t="s">
        <v>40</v>
      </c>
      <c r="H38" s="51" t="s">
        <v>1736</v>
      </c>
      <c r="I38" s="89">
        <v>35095</v>
      </c>
      <c r="J38" s="38"/>
      <c r="K38" s="90">
        <v>6329.5</v>
      </c>
      <c r="L38" s="90">
        <v>6329.5</v>
      </c>
      <c r="M38" s="1"/>
      <c r="N38" s="1"/>
      <c r="O38" s="91" t="s">
        <v>40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>
      <c r="A39" s="1"/>
      <c r="B39" s="15">
        <v>21</v>
      </c>
      <c r="C39" s="47" t="s">
        <v>2013</v>
      </c>
      <c r="D39" s="47" t="s">
        <v>2014</v>
      </c>
      <c r="E39" s="38" t="s">
        <v>41</v>
      </c>
      <c r="F39" s="88" t="s">
        <v>42</v>
      </c>
      <c r="G39" s="38" t="s">
        <v>43</v>
      </c>
      <c r="H39" s="51" t="s">
        <v>1736</v>
      </c>
      <c r="I39" s="89">
        <v>35369</v>
      </c>
      <c r="J39" s="38"/>
      <c r="K39" s="90">
        <v>884.06</v>
      </c>
      <c r="L39" s="90">
        <v>884.06</v>
      </c>
      <c r="M39" s="1"/>
      <c r="N39" s="1"/>
      <c r="O39" s="91" t="s">
        <v>43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>
      <c r="A40" s="1"/>
      <c r="B40" s="15">
        <v>22</v>
      </c>
      <c r="C40" s="47" t="s">
        <v>2013</v>
      </c>
      <c r="D40" s="47" t="s">
        <v>2014</v>
      </c>
      <c r="E40" s="38" t="s">
        <v>44</v>
      </c>
      <c r="F40" s="88" t="s">
        <v>45</v>
      </c>
      <c r="G40" s="38" t="s">
        <v>46</v>
      </c>
      <c r="H40" s="51" t="s">
        <v>1736</v>
      </c>
      <c r="I40" s="89">
        <v>35430</v>
      </c>
      <c r="J40" s="38"/>
      <c r="K40" s="90">
        <v>1352.5</v>
      </c>
      <c r="L40" s="90">
        <v>1352.5</v>
      </c>
      <c r="M40" s="1"/>
      <c r="N40" s="1"/>
      <c r="O40" s="91" t="s">
        <v>46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15">
        <v>23</v>
      </c>
      <c r="C41" s="47" t="s">
        <v>2013</v>
      </c>
      <c r="D41" s="47" t="s">
        <v>2014</v>
      </c>
      <c r="E41" s="38" t="s">
        <v>47</v>
      </c>
      <c r="F41" s="88" t="s">
        <v>48</v>
      </c>
      <c r="G41" s="38" t="s">
        <v>49</v>
      </c>
      <c r="H41" s="51" t="s">
        <v>1736</v>
      </c>
      <c r="I41" s="89">
        <v>35338</v>
      </c>
      <c r="J41" s="38"/>
      <c r="K41" s="90">
        <v>108</v>
      </c>
      <c r="L41" s="90">
        <v>108</v>
      </c>
      <c r="M41" s="1"/>
      <c r="N41" s="1"/>
      <c r="O41" s="91" t="s">
        <v>49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15">
        <v>24</v>
      </c>
      <c r="C42" s="47" t="s">
        <v>2013</v>
      </c>
      <c r="D42" s="47" t="s">
        <v>2014</v>
      </c>
      <c r="E42" s="38" t="s">
        <v>50</v>
      </c>
      <c r="F42" s="88" t="s">
        <v>51</v>
      </c>
      <c r="G42" s="38" t="s">
        <v>52</v>
      </c>
      <c r="H42" s="51" t="s">
        <v>1736</v>
      </c>
      <c r="I42" s="89">
        <v>35399</v>
      </c>
      <c r="J42" s="38"/>
      <c r="K42" s="90">
        <v>224</v>
      </c>
      <c r="L42" s="90">
        <v>224</v>
      </c>
      <c r="M42" s="1"/>
      <c r="N42" s="1"/>
      <c r="O42" s="91" t="s">
        <v>52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15">
        <v>25</v>
      </c>
      <c r="C43" s="47" t="s">
        <v>2013</v>
      </c>
      <c r="D43" s="47" t="s">
        <v>2014</v>
      </c>
      <c r="E43" s="38" t="s">
        <v>53</v>
      </c>
      <c r="F43" s="88" t="s">
        <v>54</v>
      </c>
      <c r="G43" s="38" t="s">
        <v>55</v>
      </c>
      <c r="H43" s="51" t="s">
        <v>1736</v>
      </c>
      <c r="I43" s="89">
        <v>35430</v>
      </c>
      <c r="J43" s="38"/>
      <c r="K43" s="90">
        <v>385</v>
      </c>
      <c r="L43" s="90">
        <v>385</v>
      </c>
      <c r="M43" s="1"/>
      <c r="N43" s="1"/>
      <c r="O43" s="91" t="s">
        <v>55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15">
        <v>26</v>
      </c>
      <c r="C44" s="47" t="s">
        <v>2013</v>
      </c>
      <c r="D44" s="47" t="s">
        <v>2014</v>
      </c>
      <c r="E44" s="38" t="s">
        <v>56</v>
      </c>
      <c r="F44" s="88" t="s">
        <v>57</v>
      </c>
      <c r="G44" s="38" t="s">
        <v>58</v>
      </c>
      <c r="H44" s="51" t="s">
        <v>1736</v>
      </c>
      <c r="I44" s="89">
        <v>35277</v>
      </c>
      <c r="J44" s="38"/>
      <c r="K44" s="90">
        <v>4504.99</v>
      </c>
      <c r="L44" s="90">
        <v>4504.99</v>
      </c>
      <c r="M44" s="1"/>
      <c r="N44" s="1"/>
      <c r="O44" s="91" t="s">
        <v>58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15">
        <v>27</v>
      </c>
      <c r="C45" s="47" t="s">
        <v>2013</v>
      </c>
      <c r="D45" s="47" t="s">
        <v>2014</v>
      </c>
      <c r="E45" s="38" t="s">
        <v>59</v>
      </c>
      <c r="F45" s="88" t="s">
        <v>60</v>
      </c>
      <c r="G45" s="38" t="s">
        <v>61</v>
      </c>
      <c r="H45" s="51" t="s">
        <v>1736</v>
      </c>
      <c r="I45" s="89">
        <v>35124</v>
      </c>
      <c r="J45" s="38"/>
      <c r="K45" s="90">
        <v>32.84</v>
      </c>
      <c r="L45" s="90">
        <v>32.84</v>
      </c>
      <c r="M45" s="1"/>
      <c r="N45" s="1"/>
      <c r="O45" s="91" t="s">
        <v>61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15">
        <v>28</v>
      </c>
      <c r="C46" s="47" t="s">
        <v>2013</v>
      </c>
      <c r="D46" s="47" t="s">
        <v>2014</v>
      </c>
      <c r="E46" s="38" t="s">
        <v>62</v>
      </c>
      <c r="F46" s="88" t="s">
        <v>63</v>
      </c>
      <c r="G46" s="38" t="s">
        <v>64</v>
      </c>
      <c r="H46" s="51" t="s">
        <v>1717</v>
      </c>
      <c r="I46" s="89">
        <v>35430</v>
      </c>
      <c r="J46" s="38"/>
      <c r="K46" s="90">
        <v>0.07</v>
      </c>
      <c r="L46" s="90">
        <v>0.07</v>
      </c>
      <c r="M46" s="1"/>
      <c r="N46" s="1"/>
      <c r="O46" s="91" t="s">
        <v>64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15">
        <v>29</v>
      </c>
      <c r="C47" s="47" t="s">
        <v>2013</v>
      </c>
      <c r="D47" s="47" t="s">
        <v>2014</v>
      </c>
      <c r="E47" s="38" t="s">
        <v>65</v>
      </c>
      <c r="F47" s="88" t="s">
        <v>66</v>
      </c>
      <c r="G47" s="38" t="s">
        <v>67</v>
      </c>
      <c r="H47" s="51" t="s">
        <v>1736</v>
      </c>
      <c r="I47" s="89">
        <v>35246</v>
      </c>
      <c r="J47" s="38"/>
      <c r="K47" s="90">
        <v>1.17</v>
      </c>
      <c r="L47" s="90">
        <v>1.17</v>
      </c>
      <c r="M47" s="1"/>
      <c r="N47" s="1"/>
      <c r="O47" s="91" t="s">
        <v>67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15">
        <v>30</v>
      </c>
      <c r="C48" s="47" t="s">
        <v>2013</v>
      </c>
      <c r="D48" s="47" t="s">
        <v>2014</v>
      </c>
      <c r="E48" s="38" t="s">
        <v>68</v>
      </c>
      <c r="F48" s="88" t="s">
        <v>69</v>
      </c>
      <c r="G48" s="38" t="s">
        <v>70</v>
      </c>
      <c r="H48" s="51" t="s">
        <v>1736</v>
      </c>
      <c r="I48" s="89">
        <v>35246</v>
      </c>
      <c r="J48" s="38"/>
      <c r="K48" s="90">
        <v>12.5</v>
      </c>
      <c r="L48" s="90">
        <v>12.5</v>
      </c>
      <c r="M48" s="1"/>
      <c r="N48" s="1"/>
      <c r="O48" s="91" t="s">
        <v>70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15">
        <v>31</v>
      </c>
      <c r="C49" s="47" t="s">
        <v>2013</v>
      </c>
      <c r="D49" s="47" t="s">
        <v>2014</v>
      </c>
      <c r="E49" s="38" t="s">
        <v>71</v>
      </c>
      <c r="F49" s="88" t="s">
        <v>72</v>
      </c>
      <c r="G49" s="38" t="s">
        <v>73</v>
      </c>
      <c r="H49" s="51" t="s">
        <v>1736</v>
      </c>
      <c r="I49" s="89">
        <v>35308</v>
      </c>
      <c r="J49" s="38"/>
      <c r="K49" s="90">
        <v>25</v>
      </c>
      <c r="L49" s="90">
        <v>25</v>
      </c>
      <c r="M49" s="1"/>
      <c r="N49" s="1"/>
      <c r="O49" s="91" t="s">
        <v>73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5">
        <v>32</v>
      </c>
      <c r="C50" s="47" t="s">
        <v>2013</v>
      </c>
      <c r="D50" s="47" t="s">
        <v>2014</v>
      </c>
      <c r="E50" s="38" t="s">
        <v>74</v>
      </c>
      <c r="F50" s="88" t="s">
        <v>75</v>
      </c>
      <c r="G50" s="38" t="s">
        <v>76</v>
      </c>
      <c r="H50" s="51" t="s">
        <v>1736</v>
      </c>
      <c r="I50" s="89">
        <v>35215</v>
      </c>
      <c r="J50" s="38"/>
      <c r="K50" s="90">
        <v>575</v>
      </c>
      <c r="L50" s="90">
        <v>575</v>
      </c>
      <c r="M50" s="1"/>
      <c r="N50" s="1"/>
      <c r="O50" s="91" t="s">
        <v>76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5">
        <v>33</v>
      </c>
      <c r="C51" s="47" t="s">
        <v>2013</v>
      </c>
      <c r="D51" s="47" t="s">
        <v>2014</v>
      </c>
      <c r="E51" s="38" t="s">
        <v>77</v>
      </c>
      <c r="F51" s="88" t="s">
        <v>78</v>
      </c>
      <c r="G51" s="38" t="s">
        <v>79</v>
      </c>
      <c r="H51" s="51" t="s">
        <v>1736</v>
      </c>
      <c r="I51" s="89">
        <v>35246</v>
      </c>
      <c r="J51" s="38"/>
      <c r="K51" s="90">
        <v>129.5</v>
      </c>
      <c r="L51" s="90">
        <v>129.5</v>
      </c>
      <c r="M51" s="1"/>
      <c r="N51" s="1"/>
      <c r="O51" s="91" t="s">
        <v>79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5">
        <v>34</v>
      </c>
      <c r="C52" s="47" t="s">
        <v>2013</v>
      </c>
      <c r="D52" s="47" t="s">
        <v>2014</v>
      </c>
      <c r="E52" s="38" t="s">
        <v>80</v>
      </c>
      <c r="F52" s="88" t="s">
        <v>81</v>
      </c>
      <c r="G52" s="38" t="s">
        <v>82</v>
      </c>
      <c r="H52" s="51" t="s">
        <v>1736</v>
      </c>
      <c r="I52" s="89">
        <v>35399</v>
      </c>
      <c r="J52" s="38"/>
      <c r="K52" s="90">
        <v>9.5</v>
      </c>
      <c r="L52" s="90">
        <v>9.5</v>
      </c>
      <c r="M52" s="1"/>
      <c r="N52" s="1"/>
      <c r="O52" s="91" t="s">
        <v>82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5">
        <v>35</v>
      </c>
      <c r="C53" s="47" t="s">
        <v>2013</v>
      </c>
      <c r="D53" s="47" t="s">
        <v>2014</v>
      </c>
      <c r="E53" s="38" t="s">
        <v>83</v>
      </c>
      <c r="F53" s="88" t="s">
        <v>84</v>
      </c>
      <c r="G53" s="38" t="s">
        <v>85</v>
      </c>
      <c r="H53" s="51" t="s">
        <v>1736</v>
      </c>
      <c r="I53" s="89">
        <v>35246</v>
      </c>
      <c r="J53" s="38"/>
      <c r="K53" s="90">
        <v>26</v>
      </c>
      <c r="L53" s="90">
        <v>26</v>
      </c>
      <c r="M53" s="1"/>
      <c r="N53" s="1"/>
      <c r="O53" s="91" t="s">
        <v>85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5">
        <v>36</v>
      </c>
      <c r="C54" s="47" t="s">
        <v>2013</v>
      </c>
      <c r="D54" s="47" t="s">
        <v>2014</v>
      </c>
      <c r="E54" s="38" t="s">
        <v>86</v>
      </c>
      <c r="F54" s="88" t="s">
        <v>87</v>
      </c>
      <c r="G54" s="38" t="s">
        <v>88</v>
      </c>
      <c r="H54" s="51" t="s">
        <v>1736</v>
      </c>
      <c r="I54" s="89">
        <v>35246</v>
      </c>
      <c r="J54" s="38"/>
      <c r="K54" s="90">
        <v>53</v>
      </c>
      <c r="L54" s="90">
        <v>53</v>
      </c>
      <c r="M54" s="1"/>
      <c r="N54" s="1"/>
      <c r="O54" s="91" t="s">
        <v>88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5">
        <v>37</v>
      </c>
      <c r="C55" s="47" t="s">
        <v>2013</v>
      </c>
      <c r="D55" s="47" t="s">
        <v>2014</v>
      </c>
      <c r="E55" s="38" t="s">
        <v>89</v>
      </c>
      <c r="F55" s="88" t="s">
        <v>90</v>
      </c>
      <c r="G55" s="38" t="s">
        <v>91</v>
      </c>
      <c r="H55" s="51" t="s">
        <v>1736</v>
      </c>
      <c r="I55" s="89">
        <v>35308</v>
      </c>
      <c r="J55" s="38"/>
      <c r="K55" s="90">
        <v>6</v>
      </c>
      <c r="L55" s="90">
        <v>6</v>
      </c>
      <c r="M55" s="1"/>
      <c r="N55" s="1"/>
      <c r="O55" s="91" t="s">
        <v>91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5">
        <v>38</v>
      </c>
      <c r="C56" s="47" t="s">
        <v>2013</v>
      </c>
      <c r="D56" s="47" t="s">
        <v>2014</v>
      </c>
      <c r="E56" s="38" t="s">
        <v>92</v>
      </c>
      <c r="F56" s="88" t="s">
        <v>93</v>
      </c>
      <c r="G56" s="38" t="s">
        <v>94</v>
      </c>
      <c r="H56" s="51" t="s">
        <v>1736</v>
      </c>
      <c r="I56" s="89">
        <v>35246</v>
      </c>
      <c r="J56" s="38"/>
      <c r="K56" s="90">
        <v>276</v>
      </c>
      <c r="L56" s="90">
        <v>276</v>
      </c>
      <c r="M56" s="1"/>
      <c r="N56" s="1"/>
      <c r="O56" s="91" t="s">
        <v>94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5">
        <v>39</v>
      </c>
      <c r="C57" s="47" t="s">
        <v>2013</v>
      </c>
      <c r="D57" s="47" t="s">
        <v>2014</v>
      </c>
      <c r="E57" s="38" t="s">
        <v>95</v>
      </c>
      <c r="F57" s="88" t="s">
        <v>96</v>
      </c>
      <c r="G57" s="38" t="s">
        <v>97</v>
      </c>
      <c r="H57" s="51" t="s">
        <v>1736</v>
      </c>
      <c r="I57" s="89">
        <v>35399</v>
      </c>
      <c r="J57" s="38"/>
      <c r="K57" s="90">
        <v>76</v>
      </c>
      <c r="L57" s="90">
        <v>76</v>
      </c>
      <c r="M57" s="1"/>
      <c r="N57" s="1"/>
      <c r="O57" s="91" t="s">
        <v>97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5">
        <v>40</v>
      </c>
      <c r="C58" s="47" t="s">
        <v>2013</v>
      </c>
      <c r="D58" s="47" t="s">
        <v>2014</v>
      </c>
      <c r="E58" s="38" t="s">
        <v>98</v>
      </c>
      <c r="F58" s="88" t="s">
        <v>99</v>
      </c>
      <c r="G58" s="38" t="s">
        <v>100</v>
      </c>
      <c r="H58" s="51" t="s">
        <v>1736</v>
      </c>
      <c r="I58" s="89">
        <v>35215</v>
      </c>
      <c r="J58" s="38"/>
      <c r="K58" s="90">
        <v>13</v>
      </c>
      <c r="L58" s="90">
        <v>13</v>
      </c>
      <c r="M58" s="1"/>
      <c r="N58" s="1"/>
      <c r="O58" s="91" t="s">
        <v>100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>
      <c r="A59" s="1"/>
      <c r="B59" s="15">
        <v>41</v>
      </c>
      <c r="C59" s="47" t="s">
        <v>2013</v>
      </c>
      <c r="D59" s="47" t="s">
        <v>2014</v>
      </c>
      <c r="E59" s="38" t="s">
        <v>101</v>
      </c>
      <c r="F59" s="88" t="s">
        <v>102</v>
      </c>
      <c r="G59" s="38" t="s">
        <v>103</v>
      </c>
      <c r="H59" s="51" t="s">
        <v>1736</v>
      </c>
      <c r="I59" s="89">
        <v>35369</v>
      </c>
      <c r="J59" s="38"/>
      <c r="K59" s="90">
        <v>1</v>
      </c>
      <c r="L59" s="90">
        <v>1</v>
      </c>
      <c r="M59" s="1"/>
      <c r="N59" s="1"/>
      <c r="O59" s="91" t="s">
        <v>103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>
      <c r="A60" s="1"/>
      <c r="B60" s="15">
        <v>42</v>
      </c>
      <c r="C60" s="47" t="s">
        <v>2013</v>
      </c>
      <c r="D60" s="47" t="s">
        <v>2014</v>
      </c>
      <c r="E60" s="38" t="s">
        <v>104</v>
      </c>
      <c r="F60" s="88" t="s">
        <v>105</v>
      </c>
      <c r="G60" s="38" t="s">
        <v>106</v>
      </c>
      <c r="H60" s="51" t="s">
        <v>1736</v>
      </c>
      <c r="I60" s="89">
        <v>35215</v>
      </c>
      <c r="J60" s="38"/>
      <c r="K60" s="90">
        <v>40</v>
      </c>
      <c r="L60" s="90">
        <v>40</v>
      </c>
      <c r="M60" s="1"/>
      <c r="N60" s="1"/>
      <c r="O60" s="91" t="s">
        <v>106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>
      <c r="A61" s="1"/>
      <c r="B61" s="15">
        <v>43</v>
      </c>
      <c r="C61" s="47" t="s">
        <v>2013</v>
      </c>
      <c r="D61" s="47" t="s">
        <v>2014</v>
      </c>
      <c r="E61" s="38" t="s">
        <v>107</v>
      </c>
      <c r="F61" s="88" t="s">
        <v>108</v>
      </c>
      <c r="G61" s="38" t="s">
        <v>109</v>
      </c>
      <c r="H61" s="51" t="s">
        <v>1736</v>
      </c>
      <c r="I61" s="89">
        <v>35308</v>
      </c>
      <c r="J61" s="38"/>
      <c r="K61" s="90">
        <v>290.5</v>
      </c>
      <c r="L61" s="90">
        <v>290.5</v>
      </c>
      <c r="M61" s="1"/>
      <c r="N61" s="1"/>
      <c r="O61" s="91" t="s">
        <v>109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5">
        <v>44</v>
      </c>
      <c r="C62" s="47" t="s">
        <v>2013</v>
      </c>
      <c r="D62" s="47" t="s">
        <v>2014</v>
      </c>
      <c r="E62" s="38" t="s">
        <v>110</v>
      </c>
      <c r="F62" s="88" t="s">
        <v>111</v>
      </c>
      <c r="G62" s="38" t="s">
        <v>112</v>
      </c>
      <c r="H62" s="51" t="s">
        <v>1736</v>
      </c>
      <c r="I62" s="89">
        <v>35308</v>
      </c>
      <c r="J62" s="38"/>
      <c r="K62" s="90">
        <v>1</v>
      </c>
      <c r="L62" s="90">
        <v>1</v>
      </c>
      <c r="M62" s="1"/>
      <c r="N62" s="1"/>
      <c r="O62" s="91" t="s">
        <v>112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5">
        <v>45</v>
      </c>
      <c r="C63" s="47" t="s">
        <v>2013</v>
      </c>
      <c r="D63" s="47" t="s">
        <v>2014</v>
      </c>
      <c r="E63" s="38" t="s">
        <v>113</v>
      </c>
      <c r="F63" s="88" t="s">
        <v>114</v>
      </c>
      <c r="G63" s="38" t="s">
        <v>115</v>
      </c>
      <c r="H63" s="51" t="s">
        <v>1736</v>
      </c>
      <c r="I63" s="89">
        <v>35246</v>
      </c>
      <c r="J63" s="38"/>
      <c r="K63" s="90">
        <v>6</v>
      </c>
      <c r="L63" s="90">
        <v>6</v>
      </c>
      <c r="M63" s="1"/>
      <c r="N63" s="1"/>
      <c r="O63" s="91" t="s">
        <v>115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5">
        <v>46</v>
      </c>
      <c r="C64" s="47" t="s">
        <v>2013</v>
      </c>
      <c r="D64" s="47" t="s">
        <v>2014</v>
      </c>
      <c r="E64" s="38" t="s">
        <v>116</v>
      </c>
      <c r="F64" s="88" t="s">
        <v>117</v>
      </c>
      <c r="G64" s="38" t="s">
        <v>118</v>
      </c>
      <c r="H64" s="51" t="s">
        <v>1736</v>
      </c>
      <c r="I64" s="89">
        <v>35182</v>
      </c>
      <c r="J64" s="38"/>
      <c r="K64" s="90">
        <v>219.5</v>
      </c>
      <c r="L64" s="90">
        <v>219.5</v>
      </c>
      <c r="M64" s="1"/>
      <c r="N64" s="1"/>
      <c r="O64" s="91" t="s">
        <v>118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5">
        <v>47</v>
      </c>
      <c r="C65" s="47" t="s">
        <v>2013</v>
      </c>
      <c r="D65" s="47" t="s">
        <v>2014</v>
      </c>
      <c r="E65" s="38" t="s">
        <v>119</v>
      </c>
      <c r="F65" s="88" t="s">
        <v>120</v>
      </c>
      <c r="G65" s="38" t="s">
        <v>121</v>
      </c>
      <c r="H65" s="51" t="s">
        <v>1736</v>
      </c>
      <c r="I65" s="89">
        <v>35246</v>
      </c>
      <c r="J65" s="38"/>
      <c r="K65" s="90">
        <v>26</v>
      </c>
      <c r="L65" s="90">
        <v>26</v>
      </c>
      <c r="M65" s="1"/>
      <c r="N65" s="1"/>
      <c r="O65" s="91" t="s">
        <v>121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5">
        <v>48</v>
      </c>
      <c r="C66" s="47" t="s">
        <v>2013</v>
      </c>
      <c r="D66" s="47" t="s">
        <v>2014</v>
      </c>
      <c r="E66" s="38" t="s">
        <v>122</v>
      </c>
      <c r="F66" s="88" t="s">
        <v>123</v>
      </c>
      <c r="G66" s="38" t="s">
        <v>124</v>
      </c>
      <c r="H66" s="51" t="s">
        <v>1736</v>
      </c>
      <c r="I66" s="89">
        <v>35215</v>
      </c>
      <c r="J66" s="38"/>
      <c r="K66" s="90">
        <v>25</v>
      </c>
      <c r="L66" s="90">
        <v>25</v>
      </c>
      <c r="M66" s="1"/>
      <c r="N66" s="1"/>
      <c r="O66" s="91" t="s">
        <v>124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5">
        <v>49</v>
      </c>
      <c r="C67" s="47" t="s">
        <v>2013</v>
      </c>
      <c r="D67" s="47" t="s">
        <v>2014</v>
      </c>
      <c r="E67" s="38" t="s">
        <v>125</v>
      </c>
      <c r="F67" s="88" t="s">
        <v>126</v>
      </c>
      <c r="G67" s="38" t="s">
        <v>127</v>
      </c>
      <c r="H67" s="51" t="s">
        <v>1736</v>
      </c>
      <c r="I67" s="89">
        <v>35246</v>
      </c>
      <c r="J67" s="38"/>
      <c r="K67" s="90">
        <v>8</v>
      </c>
      <c r="L67" s="90">
        <v>8</v>
      </c>
      <c r="M67" s="1"/>
      <c r="N67" s="1"/>
      <c r="O67" s="91" t="s">
        <v>127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15">
        <v>50</v>
      </c>
      <c r="C68" s="47" t="s">
        <v>2013</v>
      </c>
      <c r="D68" s="47" t="s">
        <v>2014</v>
      </c>
      <c r="E68" s="38" t="s">
        <v>128</v>
      </c>
      <c r="F68" s="88" t="s">
        <v>129</v>
      </c>
      <c r="G68" s="38" t="s">
        <v>130</v>
      </c>
      <c r="H68" s="51" t="s">
        <v>1736</v>
      </c>
      <c r="I68" s="89">
        <v>35246</v>
      </c>
      <c r="J68" s="38"/>
      <c r="K68" s="90">
        <v>100</v>
      </c>
      <c r="L68" s="90">
        <v>100</v>
      </c>
      <c r="M68" s="1"/>
      <c r="N68" s="1"/>
      <c r="O68" s="91" t="s">
        <v>130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15">
        <v>51</v>
      </c>
      <c r="C69" s="47" t="s">
        <v>2013</v>
      </c>
      <c r="D69" s="47" t="s">
        <v>2014</v>
      </c>
      <c r="E69" s="38" t="s">
        <v>131</v>
      </c>
      <c r="F69" s="88" t="s">
        <v>132</v>
      </c>
      <c r="G69" s="38" t="s">
        <v>133</v>
      </c>
      <c r="H69" s="51" t="s">
        <v>1736</v>
      </c>
      <c r="I69" s="89">
        <v>35246</v>
      </c>
      <c r="J69" s="38"/>
      <c r="K69" s="90">
        <v>103</v>
      </c>
      <c r="L69" s="90">
        <v>103</v>
      </c>
      <c r="M69" s="1"/>
      <c r="N69" s="1"/>
      <c r="O69" s="91" t="s">
        <v>133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>
      <c r="A70" s="1"/>
      <c r="B70" s="15">
        <v>52</v>
      </c>
      <c r="C70" s="47" t="s">
        <v>2013</v>
      </c>
      <c r="D70" s="47" t="s">
        <v>2014</v>
      </c>
      <c r="E70" s="38" t="s">
        <v>134</v>
      </c>
      <c r="F70" s="88" t="s">
        <v>135</v>
      </c>
      <c r="G70" s="38" t="s">
        <v>136</v>
      </c>
      <c r="H70" s="51" t="s">
        <v>1736</v>
      </c>
      <c r="I70" s="89">
        <v>35308</v>
      </c>
      <c r="J70" s="38"/>
      <c r="K70" s="90">
        <v>12.5</v>
      </c>
      <c r="L70" s="90">
        <v>12.5</v>
      </c>
      <c r="M70" s="1"/>
      <c r="N70" s="1"/>
      <c r="O70" s="91" t="s">
        <v>136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15">
        <v>53</v>
      </c>
      <c r="C71" s="47" t="s">
        <v>2013</v>
      </c>
      <c r="D71" s="47" t="s">
        <v>2014</v>
      </c>
      <c r="E71" s="38" t="s">
        <v>137</v>
      </c>
      <c r="F71" s="88" t="s">
        <v>138</v>
      </c>
      <c r="G71" s="38" t="s">
        <v>139</v>
      </c>
      <c r="H71" s="51" t="s">
        <v>1736</v>
      </c>
      <c r="I71" s="89">
        <v>35430</v>
      </c>
      <c r="J71" s="38"/>
      <c r="K71" s="90">
        <v>285</v>
      </c>
      <c r="L71" s="90">
        <v>285</v>
      </c>
      <c r="M71" s="1"/>
      <c r="N71" s="1"/>
      <c r="O71" s="91" t="s">
        <v>139</v>
      </c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15">
        <v>54</v>
      </c>
      <c r="C72" s="47" t="s">
        <v>2013</v>
      </c>
      <c r="D72" s="47" t="s">
        <v>2014</v>
      </c>
      <c r="E72" s="38" t="s">
        <v>140</v>
      </c>
      <c r="F72" s="88" t="s">
        <v>141</v>
      </c>
      <c r="G72" s="38" t="s">
        <v>142</v>
      </c>
      <c r="H72" s="51" t="s">
        <v>1736</v>
      </c>
      <c r="I72" s="89">
        <v>35308</v>
      </c>
      <c r="J72" s="38"/>
      <c r="K72" s="90">
        <v>12.5</v>
      </c>
      <c r="L72" s="90">
        <v>12.5</v>
      </c>
      <c r="M72" s="1"/>
      <c r="N72" s="1"/>
      <c r="O72" s="91" t="s">
        <v>142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5">
        <v>55</v>
      </c>
      <c r="C73" s="47" t="s">
        <v>2013</v>
      </c>
      <c r="D73" s="47" t="s">
        <v>2014</v>
      </c>
      <c r="E73" s="38" t="s">
        <v>143</v>
      </c>
      <c r="F73" s="88" t="s">
        <v>144</v>
      </c>
      <c r="G73" s="38" t="s">
        <v>145</v>
      </c>
      <c r="H73" s="51" t="s">
        <v>1736</v>
      </c>
      <c r="I73" s="89">
        <v>35308</v>
      </c>
      <c r="J73" s="38"/>
      <c r="K73" s="90">
        <v>62.5</v>
      </c>
      <c r="L73" s="90">
        <v>62.5</v>
      </c>
      <c r="M73" s="1"/>
      <c r="N73" s="1"/>
      <c r="O73" s="91" t="s">
        <v>145</v>
      </c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5">
        <v>56</v>
      </c>
      <c r="C74" s="47" t="s">
        <v>2013</v>
      </c>
      <c r="D74" s="47" t="s">
        <v>2014</v>
      </c>
      <c r="E74" s="38" t="s">
        <v>146</v>
      </c>
      <c r="F74" s="88" t="s">
        <v>147</v>
      </c>
      <c r="G74" s="38" t="s">
        <v>148</v>
      </c>
      <c r="H74" s="51" t="s">
        <v>1736</v>
      </c>
      <c r="I74" s="89">
        <v>35277</v>
      </c>
      <c r="J74" s="38"/>
      <c r="K74" s="90">
        <v>92.5</v>
      </c>
      <c r="L74" s="90">
        <v>92.5</v>
      </c>
      <c r="M74" s="1"/>
      <c r="N74" s="1"/>
      <c r="O74" s="91" t="s">
        <v>148</v>
      </c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5">
        <v>57</v>
      </c>
      <c r="C75" s="47" t="s">
        <v>2013</v>
      </c>
      <c r="D75" s="47" t="s">
        <v>2014</v>
      </c>
      <c r="E75" s="38" t="s">
        <v>149</v>
      </c>
      <c r="F75" s="88" t="s">
        <v>150</v>
      </c>
      <c r="G75" s="38" t="s">
        <v>151</v>
      </c>
      <c r="H75" s="51" t="s">
        <v>1736</v>
      </c>
      <c r="I75" s="89">
        <v>35369</v>
      </c>
      <c r="J75" s="38"/>
      <c r="K75" s="90">
        <v>52.62</v>
      </c>
      <c r="L75" s="90">
        <v>52.62</v>
      </c>
      <c r="M75" s="1"/>
      <c r="N75" s="1"/>
      <c r="O75" s="91" t="s">
        <v>151</v>
      </c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5">
        <v>58</v>
      </c>
      <c r="C76" s="47" t="s">
        <v>2013</v>
      </c>
      <c r="D76" s="47" t="s">
        <v>2014</v>
      </c>
      <c r="E76" s="38" t="s">
        <v>152</v>
      </c>
      <c r="F76" s="88" t="s">
        <v>153</v>
      </c>
      <c r="G76" s="38" t="s">
        <v>154</v>
      </c>
      <c r="H76" s="51" t="s">
        <v>1736</v>
      </c>
      <c r="I76" s="89">
        <v>35338</v>
      </c>
      <c r="J76" s="38"/>
      <c r="K76" s="90">
        <v>154</v>
      </c>
      <c r="L76" s="90">
        <v>154</v>
      </c>
      <c r="M76" s="1"/>
      <c r="N76" s="1"/>
      <c r="O76" s="91" t="s">
        <v>154</v>
      </c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5">
        <v>59</v>
      </c>
      <c r="C77" s="47" t="s">
        <v>2013</v>
      </c>
      <c r="D77" s="47" t="s">
        <v>2014</v>
      </c>
      <c r="E77" s="38" t="s">
        <v>155</v>
      </c>
      <c r="F77" s="88" t="s">
        <v>156</v>
      </c>
      <c r="G77" s="38" t="s">
        <v>157</v>
      </c>
      <c r="H77" s="51" t="s">
        <v>1736</v>
      </c>
      <c r="I77" s="89">
        <v>35308</v>
      </c>
      <c r="J77" s="38"/>
      <c r="K77" s="90">
        <v>37</v>
      </c>
      <c r="L77" s="90">
        <v>37</v>
      </c>
      <c r="M77" s="1"/>
      <c r="N77" s="1"/>
      <c r="O77" s="91" t="s">
        <v>157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5">
        <v>60</v>
      </c>
      <c r="C78" s="47" t="s">
        <v>2013</v>
      </c>
      <c r="D78" s="47" t="s">
        <v>2014</v>
      </c>
      <c r="E78" s="38" t="s">
        <v>113</v>
      </c>
      <c r="F78" s="88" t="s">
        <v>158</v>
      </c>
      <c r="G78" s="38" t="s">
        <v>159</v>
      </c>
      <c r="H78" s="51" t="s">
        <v>1736</v>
      </c>
      <c r="I78" s="89">
        <v>35246</v>
      </c>
      <c r="J78" s="38"/>
      <c r="K78" s="90">
        <v>12</v>
      </c>
      <c r="L78" s="90">
        <v>12</v>
      </c>
      <c r="M78" s="1"/>
      <c r="N78" s="1"/>
      <c r="O78" s="91" t="s">
        <v>159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5">
        <v>61</v>
      </c>
      <c r="C79" s="47" t="s">
        <v>2013</v>
      </c>
      <c r="D79" s="47" t="s">
        <v>2014</v>
      </c>
      <c r="E79" s="38" t="s">
        <v>160</v>
      </c>
      <c r="F79" s="88" t="s">
        <v>161</v>
      </c>
      <c r="G79" s="38" t="s">
        <v>162</v>
      </c>
      <c r="H79" s="51" t="s">
        <v>1736</v>
      </c>
      <c r="I79" s="89">
        <v>35246</v>
      </c>
      <c r="J79" s="38"/>
      <c r="K79" s="90">
        <v>25</v>
      </c>
      <c r="L79" s="90">
        <v>25</v>
      </c>
      <c r="M79" s="1"/>
      <c r="N79" s="1"/>
      <c r="O79" s="91" t="s">
        <v>162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5">
        <v>62</v>
      </c>
      <c r="C80" s="47" t="s">
        <v>2013</v>
      </c>
      <c r="D80" s="47" t="s">
        <v>2014</v>
      </c>
      <c r="E80" s="38" t="s">
        <v>163</v>
      </c>
      <c r="F80" s="88" t="s">
        <v>164</v>
      </c>
      <c r="G80" s="38" t="s">
        <v>165</v>
      </c>
      <c r="H80" s="51" t="s">
        <v>1736</v>
      </c>
      <c r="I80" s="89">
        <v>35095</v>
      </c>
      <c r="J80" s="38"/>
      <c r="K80" s="90">
        <v>45.41</v>
      </c>
      <c r="L80" s="90">
        <v>45.41</v>
      </c>
      <c r="M80" s="1"/>
      <c r="N80" s="1"/>
      <c r="O80" s="91" t="s">
        <v>165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5">
        <v>63</v>
      </c>
      <c r="C81" s="47" t="s">
        <v>2013</v>
      </c>
      <c r="D81" s="47" t="s">
        <v>2014</v>
      </c>
      <c r="E81" s="38" t="s">
        <v>166</v>
      </c>
      <c r="F81" s="88" t="s">
        <v>167</v>
      </c>
      <c r="G81" s="38" t="s">
        <v>168</v>
      </c>
      <c r="H81" s="51" t="s">
        <v>1736</v>
      </c>
      <c r="I81" s="89">
        <v>35155</v>
      </c>
      <c r="J81" s="38"/>
      <c r="K81" s="90">
        <v>66</v>
      </c>
      <c r="L81" s="90">
        <v>66</v>
      </c>
      <c r="M81" s="1"/>
      <c r="N81" s="1"/>
      <c r="O81" s="91" t="s">
        <v>168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5">
        <v>64</v>
      </c>
      <c r="C82" s="47" t="s">
        <v>2013</v>
      </c>
      <c r="D82" s="47" t="s">
        <v>2014</v>
      </c>
      <c r="E82" s="38" t="s">
        <v>169</v>
      </c>
      <c r="F82" s="88" t="s">
        <v>170</v>
      </c>
      <c r="G82" s="38" t="s">
        <v>171</v>
      </c>
      <c r="H82" s="51" t="s">
        <v>1736</v>
      </c>
      <c r="I82" s="89">
        <v>35124</v>
      </c>
      <c r="J82" s="38"/>
      <c r="K82" s="90">
        <v>533.88</v>
      </c>
      <c r="L82" s="90">
        <v>533.88</v>
      </c>
      <c r="M82" s="1"/>
      <c r="N82" s="1"/>
      <c r="O82" s="91" t="s">
        <v>171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5">
        <v>65</v>
      </c>
      <c r="C83" s="47" t="s">
        <v>2013</v>
      </c>
      <c r="D83" s="47" t="s">
        <v>2014</v>
      </c>
      <c r="E83" s="38" t="s">
        <v>172</v>
      </c>
      <c r="F83" s="88" t="s">
        <v>173</v>
      </c>
      <c r="G83" s="38" t="s">
        <v>174</v>
      </c>
      <c r="H83" s="51" t="s">
        <v>1736</v>
      </c>
      <c r="I83" s="89">
        <v>35215</v>
      </c>
      <c r="J83" s="38"/>
      <c r="K83" s="90">
        <v>629</v>
      </c>
      <c r="L83" s="90">
        <v>629</v>
      </c>
      <c r="M83" s="1"/>
      <c r="N83" s="1"/>
      <c r="O83" s="91" t="s">
        <v>174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5">
        <v>66</v>
      </c>
      <c r="C84" s="47" t="s">
        <v>2013</v>
      </c>
      <c r="D84" s="47" t="s">
        <v>2014</v>
      </c>
      <c r="E84" s="38" t="s">
        <v>175</v>
      </c>
      <c r="F84" s="88" t="s">
        <v>176</v>
      </c>
      <c r="G84" s="38" t="s">
        <v>177</v>
      </c>
      <c r="H84" s="51" t="s">
        <v>1736</v>
      </c>
      <c r="I84" s="89">
        <v>35399</v>
      </c>
      <c r="J84" s="38"/>
      <c r="K84" s="90">
        <v>19423.59</v>
      </c>
      <c r="L84" s="90">
        <v>19423.59</v>
      </c>
      <c r="M84" s="1"/>
      <c r="N84" s="1"/>
      <c r="O84" s="91" t="s">
        <v>177</v>
      </c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5">
        <v>67</v>
      </c>
      <c r="C85" s="47" t="s">
        <v>2013</v>
      </c>
      <c r="D85" s="47" t="s">
        <v>2014</v>
      </c>
      <c r="E85" s="38" t="s">
        <v>178</v>
      </c>
      <c r="F85" s="88" t="s">
        <v>179</v>
      </c>
      <c r="G85" s="38" t="s">
        <v>180</v>
      </c>
      <c r="H85" s="51" t="s">
        <v>1736</v>
      </c>
      <c r="I85" s="89">
        <v>35369</v>
      </c>
      <c r="J85" s="38"/>
      <c r="K85" s="90">
        <v>15.5</v>
      </c>
      <c r="L85" s="90">
        <v>15.5</v>
      </c>
      <c r="M85" s="1"/>
      <c r="N85" s="1"/>
      <c r="O85" s="91" t="s">
        <v>180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5">
        <v>68</v>
      </c>
      <c r="C86" s="47" t="s">
        <v>2013</v>
      </c>
      <c r="D86" s="47" t="s">
        <v>2014</v>
      </c>
      <c r="E86" s="38" t="s">
        <v>181</v>
      </c>
      <c r="F86" s="88" t="s">
        <v>182</v>
      </c>
      <c r="G86" s="38" t="s">
        <v>183</v>
      </c>
      <c r="H86" s="51" t="s">
        <v>1736</v>
      </c>
      <c r="I86" s="89">
        <v>35155</v>
      </c>
      <c r="J86" s="38"/>
      <c r="K86" s="90">
        <v>462.5</v>
      </c>
      <c r="L86" s="90">
        <v>462.5</v>
      </c>
      <c r="M86" s="1"/>
      <c r="N86" s="1"/>
      <c r="O86" s="91" t="s">
        <v>183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5">
        <v>69</v>
      </c>
      <c r="C87" s="47" t="s">
        <v>2013</v>
      </c>
      <c r="D87" s="47" t="s">
        <v>2014</v>
      </c>
      <c r="E87" s="38" t="s">
        <v>184</v>
      </c>
      <c r="F87" s="88" t="s">
        <v>185</v>
      </c>
      <c r="G87" s="38" t="s">
        <v>186</v>
      </c>
      <c r="H87" s="51" t="s">
        <v>1736</v>
      </c>
      <c r="I87" s="89">
        <v>35399</v>
      </c>
      <c r="J87" s="38"/>
      <c r="K87" s="90">
        <v>380.44</v>
      </c>
      <c r="L87" s="90">
        <v>380.44</v>
      </c>
      <c r="M87" s="1"/>
      <c r="N87" s="1"/>
      <c r="O87" s="91" t="s">
        <v>186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5">
        <v>70</v>
      </c>
      <c r="C88" s="47" t="s">
        <v>2013</v>
      </c>
      <c r="D88" s="47" t="s">
        <v>2014</v>
      </c>
      <c r="E88" s="38" t="s">
        <v>187</v>
      </c>
      <c r="F88" s="88" t="s">
        <v>188</v>
      </c>
      <c r="G88" s="38" t="s">
        <v>189</v>
      </c>
      <c r="H88" s="51" t="s">
        <v>1736</v>
      </c>
      <c r="I88" s="89">
        <v>35338</v>
      </c>
      <c r="J88" s="38"/>
      <c r="K88" s="90">
        <v>1531.5</v>
      </c>
      <c r="L88" s="90">
        <v>1531.5</v>
      </c>
      <c r="M88" s="1"/>
      <c r="N88" s="1"/>
      <c r="O88" s="91" t="s">
        <v>189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5">
        <v>71</v>
      </c>
      <c r="C89" s="47" t="s">
        <v>2013</v>
      </c>
      <c r="D89" s="47" t="s">
        <v>2014</v>
      </c>
      <c r="E89" s="38" t="s">
        <v>190</v>
      </c>
      <c r="F89" s="88" t="s">
        <v>191</v>
      </c>
      <c r="G89" s="38" t="s">
        <v>192</v>
      </c>
      <c r="H89" s="51" t="s">
        <v>1736</v>
      </c>
      <c r="I89" s="89">
        <v>35246</v>
      </c>
      <c r="J89" s="38"/>
      <c r="K89" s="90">
        <v>0.88</v>
      </c>
      <c r="L89" s="90">
        <v>0.88</v>
      </c>
      <c r="M89" s="1"/>
      <c r="N89" s="1"/>
      <c r="O89" s="91" t="s">
        <v>192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5">
        <v>72</v>
      </c>
      <c r="C90" s="47" t="s">
        <v>2013</v>
      </c>
      <c r="D90" s="47" t="s">
        <v>2014</v>
      </c>
      <c r="E90" s="38" t="s">
        <v>193</v>
      </c>
      <c r="F90" s="88" t="s">
        <v>194</v>
      </c>
      <c r="G90" s="38" t="s">
        <v>195</v>
      </c>
      <c r="H90" s="51" t="s">
        <v>1736</v>
      </c>
      <c r="I90" s="89">
        <v>35182</v>
      </c>
      <c r="J90" s="38"/>
      <c r="K90" s="90">
        <v>9040.16</v>
      </c>
      <c r="L90" s="90">
        <v>9040.16</v>
      </c>
      <c r="M90" s="1"/>
      <c r="N90" s="1"/>
      <c r="O90" s="91" t="s">
        <v>195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5">
        <v>73</v>
      </c>
      <c r="C91" s="47" t="s">
        <v>2013</v>
      </c>
      <c r="D91" s="47" t="s">
        <v>2014</v>
      </c>
      <c r="E91" s="38" t="s">
        <v>196</v>
      </c>
      <c r="F91" s="88" t="s">
        <v>197</v>
      </c>
      <c r="G91" s="38" t="s">
        <v>198</v>
      </c>
      <c r="H91" s="51" t="s">
        <v>1736</v>
      </c>
      <c r="I91" s="89">
        <v>35155</v>
      </c>
      <c r="J91" s="38"/>
      <c r="K91" s="90">
        <v>205</v>
      </c>
      <c r="L91" s="90">
        <v>205</v>
      </c>
      <c r="M91" s="1"/>
      <c r="N91" s="1"/>
      <c r="O91" s="91" t="s">
        <v>198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5">
        <v>74</v>
      </c>
      <c r="C92" s="47" t="s">
        <v>2013</v>
      </c>
      <c r="D92" s="47" t="s">
        <v>2014</v>
      </c>
      <c r="E92" s="38" t="s">
        <v>199</v>
      </c>
      <c r="F92" s="88" t="s">
        <v>200</v>
      </c>
      <c r="G92" s="38" t="s">
        <v>201</v>
      </c>
      <c r="H92" s="51" t="s">
        <v>1736</v>
      </c>
      <c r="I92" s="89">
        <v>35308</v>
      </c>
      <c r="J92" s="38"/>
      <c r="K92" s="90">
        <v>10311</v>
      </c>
      <c r="L92" s="90">
        <v>10311</v>
      </c>
      <c r="M92" s="1"/>
      <c r="N92" s="1"/>
      <c r="O92" s="91" t="s">
        <v>201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5">
        <v>75</v>
      </c>
      <c r="C93" s="47" t="s">
        <v>2013</v>
      </c>
      <c r="D93" s="47" t="s">
        <v>2014</v>
      </c>
      <c r="E93" s="38" t="s">
        <v>202</v>
      </c>
      <c r="F93" s="88" t="s">
        <v>203</v>
      </c>
      <c r="G93" s="38" t="s">
        <v>204</v>
      </c>
      <c r="H93" s="51" t="s">
        <v>1736</v>
      </c>
      <c r="I93" s="89">
        <v>35369</v>
      </c>
      <c r="J93" s="38"/>
      <c r="K93" s="90">
        <v>49.45</v>
      </c>
      <c r="L93" s="90">
        <v>49.45</v>
      </c>
      <c r="M93" s="1"/>
      <c r="N93" s="1"/>
      <c r="O93" s="91" t="s">
        <v>204</v>
      </c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5">
        <v>76</v>
      </c>
      <c r="C94" s="47" t="s">
        <v>2013</v>
      </c>
      <c r="D94" s="47" t="s">
        <v>2014</v>
      </c>
      <c r="E94" s="38" t="s">
        <v>205</v>
      </c>
      <c r="F94" s="88" t="s">
        <v>206</v>
      </c>
      <c r="G94" s="38" t="s">
        <v>207</v>
      </c>
      <c r="H94" s="51" t="s">
        <v>1736</v>
      </c>
      <c r="I94" s="89">
        <v>35338</v>
      </c>
      <c r="J94" s="38"/>
      <c r="K94" s="90">
        <v>7471.96</v>
      </c>
      <c r="L94" s="90">
        <v>7471.96</v>
      </c>
      <c r="M94" s="1"/>
      <c r="N94" s="1"/>
      <c r="O94" s="91" t="s">
        <v>207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5">
        <v>77</v>
      </c>
      <c r="C95" s="47" t="s">
        <v>2013</v>
      </c>
      <c r="D95" s="47" t="s">
        <v>2014</v>
      </c>
      <c r="E95" s="38" t="s">
        <v>208</v>
      </c>
      <c r="F95" s="88" t="s">
        <v>209</v>
      </c>
      <c r="G95" s="38" t="s">
        <v>210</v>
      </c>
      <c r="H95" s="51" t="s">
        <v>1736</v>
      </c>
      <c r="I95" s="89">
        <v>35308</v>
      </c>
      <c r="J95" s="38"/>
      <c r="K95" s="90">
        <v>10513.55</v>
      </c>
      <c r="L95" s="90">
        <v>10513.55</v>
      </c>
      <c r="M95" s="1"/>
      <c r="N95" s="1"/>
      <c r="O95" s="91" t="s">
        <v>210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5">
        <v>78</v>
      </c>
      <c r="C96" s="47" t="s">
        <v>2013</v>
      </c>
      <c r="D96" s="47" t="s">
        <v>2014</v>
      </c>
      <c r="E96" s="38" t="s">
        <v>211</v>
      </c>
      <c r="F96" s="88" t="s">
        <v>212</v>
      </c>
      <c r="G96" s="38" t="s">
        <v>213</v>
      </c>
      <c r="H96" s="51" t="s">
        <v>1736</v>
      </c>
      <c r="I96" s="89">
        <v>35430</v>
      </c>
      <c r="J96" s="38"/>
      <c r="K96" s="90">
        <v>176.88</v>
      </c>
      <c r="L96" s="90">
        <v>176.88</v>
      </c>
      <c r="M96" s="1"/>
      <c r="N96" s="1"/>
      <c r="O96" s="91" t="s">
        <v>213</v>
      </c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5">
        <v>79</v>
      </c>
      <c r="C97" s="47" t="s">
        <v>2013</v>
      </c>
      <c r="D97" s="47" t="s">
        <v>2014</v>
      </c>
      <c r="E97" s="38" t="s">
        <v>214</v>
      </c>
      <c r="F97" s="88" t="s">
        <v>215</v>
      </c>
      <c r="G97" s="38" t="s">
        <v>216</v>
      </c>
      <c r="H97" s="51" t="s">
        <v>1736</v>
      </c>
      <c r="I97" s="89">
        <v>35430</v>
      </c>
      <c r="J97" s="38"/>
      <c r="K97" s="90">
        <v>193.5</v>
      </c>
      <c r="L97" s="90">
        <v>193.5</v>
      </c>
      <c r="M97" s="1"/>
      <c r="N97" s="1"/>
      <c r="O97" s="91" t="s">
        <v>216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5">
        <v>80</v>
      </c>
      <c r="C98" s="47" t="s">
        <v>2013</v>
      </c>
      <c r="D98" s="47" t="s">
        <v>2014</v>
      </c>
      <c r="E98" s="38" t="s">
        <v>217</v>
      </c>
      <c r="F98" s="88" t="s">
        <v>218</v>
      </c>
      <c r="G98" s="38" t="s">
        <v>219</v>
      </c>
      <c r="H98" s="51" t="s">
        <v>1736</v>
      </c>
      <c r="I98" s="89">
        <v>35308</v>
      </c>
      <c r="J98" s="38"/>
      <c r="K98" s="90">
        <v>1358.5</v>
      </c>
      <c r="L98" s="90">
        <v>1358.5</v>
      </c>
      <c r="M98" s="1"/>
      <c r="N98" s="1"/>
      <c r="O98" s="91" t="s">
        <v>219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5">
        <v>81</v>
      </c>
      <c r="C99" s="47" t="s">
        <v>2013</v>
      </c>
      <c r="D99" s="47" t="s">
        <v>2014</v>
      </c>
      <c r="E99" s="38" t="s">
        <v>220</v>
      </c>
      <c r="F99" s="88" t="s">
        <v>221</v>
      </c>
      <c r="G99" s="38" t="s">
        <v>222</v>
      </c>
      <c r="H99" s="51" t="s">
        <v>1736</v>
      </c>
      <c r="I99" s="89">
        <v>35369</v>
      </c>
      <c r="J99" s="38"/>
      <c r="K99" s="90">
        <v>90</v>
      </c>
      <c r="L99" s="90">
        <v>90</v>
      </c>
      <c r="M99" s="1"/>
      <c r="N99" s="1"/>
      <c r="O99" s="91" t="s">
        <v>222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5">
        <v>82</v>
      </c>
      <c r="C100" s="47" t="s">
        <v>2013</v>
      </c>
      <c r="D100" s="47" t="s">
        <v>2014</v>
      </c>
      <c r="E100" s="38" t="s">
        <v>223</v>
      </c>
      <c r="F100" s="88" t="s">
        <v>224</v>
      </c>
      <c r="G100" s="38" t="s">
        <v>225</v>
      </c>
      <c r="H100" s="51" t="s">
        <v>1736</v>
      </c>
      <c r="I100" s="89">
        <v>35308</v>
      </c>
      <c r="J100" s="38"/>
      <c r="K100" s="90">
        <v>0.5</v>
      </c>
      <c r="L100" s="90">
        <v>0.5</v>
      </c>
      <c r="M100" s="1"/>
      <c r="N100" s="1"/>
      <c r="O100" s="91" t="s">
        <v>225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5">
        <v>83</v>
      </c>
      <c r="C101" s="47" t="s">
        <v>2013</v>
      </c>
      <c r="D101" s="47" t="s">
        <v>2014</v>
      </c>
      <c r="E101" s="38" t="s">
        <v>226</v>
      </c>
      <c r="F101" s="88" t="s">
        <v>227</v>
      </c>
      <c r="G101" s="38" t="s">
        <v>228</v>
      </c>
      <c r="H101" s="51" t="s">
        <v>1736</v>
      </c>
      <c r="I101" s="89">
        <v>35369</v>
      </c>
      <c r="J101" s="38"/>
      <c r="K101" s="90">
        <v>144.5</v>
      </c>
      <c r="L101" s="90">
        <v>144.5</v>
      </c>
      <c r="M101" s="1"/>
      <c r="N101" s="1"/>
      <c r="O101" s="91" t="s">
        <v>228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5">
        <v>84</v>
      </c>
      <c r="C102" s="47" t="s">
        <v>2013</v>
      </c>
      <c r="D102" s="47" t="s">
        <v>2014</v>
      </c>
      <c r="E102" s="38" t="s">
        <v>229</v>
      </c>
      <c r="F102" s="88" t="s">
        <v>230</v>
      </c>
      <c r="G102" s="38" t="s">
        <v>231</v>
      </c>
      <c r="H102" s="51" t="s">
        <v>1736</v>
      </c>
      <c r="I102" s="89">
        <v>35308</v>
      </c>
      <c r="J102" s="38"/>
      <c r="K102" s="90">
        <v>12.5</v>
      </c>
      <c r="L102" s="90">
        <v>12.5</v>
      </c>
      <c r="M102" s="1"/>
      <c r="N102" s="1"/>
      <c r="O102" s="91" t="s">
        <v>231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5">
        <v>85</v>
      </c>
      <c r="C103" s="47" t="s">
        <v>2013</v>
      </c>
      <c r="D103" s="47" t="s">
        <v>2014</v>
      </c>
      <c r="E103" s="38" t="s">
        <v>232</v>
      </c>
      <c r="F103" s="88" t="s">
        <v>233</v>
      </c>
      <c r="G103" s="38" t="s">
        <v>234</v>
      </c>
      <c r="H103" s="51" t="s">
        <v>1736</v>
      </c>
      <c r="I103" s="89">
        <v>35095</v>
      </c>
      <c r="J103" s="38"/>
      <c r="K103" s="90">
        <v>257</v>
      </c>
      <c r="L103" s="90">
        <v>257</v>
      </c>
      <c r="M103" s="1"/>
      <c r="N103" s="1"/>
      <c r="O103" s="91" t="s">
        <v>234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5">
        <v>86</v>
      </c>
      <c r="C104" s="47" t="s">
        <v>2013</v>
      </c>
      <c r="D104" s="47" t="s">
        <v>2014</v>
      </c>
      <c r="E104" s="38" t="s">
        <v>235</v>
      </c>
      <c r="F104" s="88" t="s">
        <v>236</v>
      </c>
      <c r="G104" s="38" t="s">
        <v>237</v>
      </c>
      <c r="H104" s="51" t="s">
        <v>1736</v>
      </c>
      <c r="I104" s="89">
        <v>35430</v>
      </c>
      <c r="J104" s="38"/>
      <c r="K104" s="90">
        <v>8013</v>
      </c>
      <c r="L104" s="90">
        <v>8013</v>
      </c>
      <c r="M104" s="1"/>
      <c r="N104" s="1"/>
      <c r="O104" s="91" t="s">
        <v>237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5">
        <v>87</v>
      </c>
      <c r="C105" s="47" t="s">
        <v>2013</v>
      </c>
      <c r="D105" s="47" t="s">
        <v>2014</v>
      </c>
      <c r="E105" s="38" t="s">
        <v>238</v>
      </c>
      <c r="F105" s="88" t="s">
        <v>239</v>
      </c>
      <c r="G105" s="38" t="s">
        <v>240</v>
      </c>
      <c r="H105" s="51" t="s">
        <v>1736</v>
      </c>
      <c r="I105" s="89">
        <v>35182</v>
      </c>
      <c r="J105" s="38"/>
      <c r="K105" s="90">
        <v>0.46</v>
      </c>
      <c r="L105" s="90">
        <v>0.46</v>
      </c>
      <c r="M105" s="1"/>
      <c r="N105" s="1"/>
      <c r="O105" s="91" t="s">
        <v>240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5">
        <v>88</v>
      </c>
      <c r="C106" s="47" t="s">
        <v>2013</v>
      </c>
      <c r="D106" s="47" t="s">
        <v>2014</v>
      </c>
      <c r="E106" s="38" t="s">
        <v>241</v>
      </c>
      <c r="F106" s="88" t="s">
        <v>242</v>
      </c>
      <c r="G106" s="38" t="s">
        <v>243</v>
      </c>
      <c r="H106" s="51" t="s">
        <v>1736</v>
      </c>
      <c r="I106" s="89">
        <v>35095</v>
      </c>
      <c r="J106" s="38"/>
      <c r="K106" s="90">
        <v>5097</v>
      </c>
      <c r="L106" s="90">
        <v>5097</v>
      </c>
      <c r="M106" s="1"/>
      <c r="N106" s="1"/>
      <c r="O106" s="91" t="s">
        <v>243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5">
        <v>89</v>
      </c>
      <c r="C107" s="47" t="s">
        <v>2013</v>
      </c>
      <c r="D107" s="47" t="s">
        <v>2014</v>
      </c>
      <c r="E107" s="38" t="s">
        <v>244</v>
      </c>
      <c r="F107" s="88" t="s">
        <v>245</v>
      </c>
      <c r="G107" s="38" t="s">
        <v>246</v>
      </c>
      <c r="H107" s="51" t="s">
        <v>1736</v>
      </c>
      <c r="I107" s="89">
        <v>35369</v>
      </c>
      <c r="J107" s="38"/>
      <c r="K107" s="90">
        <v>5.31</v>
      </c>
      <c r="L107" s="90">
        <v>5.31</v>
      </c>
      <c r="M107" s="1"/>
      <c r="N107" s="1"/>
      <c r="O107" s="91" t="s">
        <v>246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5">
        <v>90</v>
      </c>
      <c r="C108" s="47" t="s">
        <v>2013</v>
      </c>
      <c r="D108" s="47" t="s">
        <v>2014</v>
      </c>
      <c r="E108" s="38" t="s">
        <v>247</v>
      </c>
      <c r="F108" s="88" t="s">
        <v>248</v>
      </c>
      <c r="G108" s="38" t="s">
        <v>249</v>
      </c>
      <c r="H108" s="51" t="s">
        <v>1736</v>
      </c>
      <c r="I108" s="89">
        <v>35095</v>
      </c>
      <c r="J108" s="38"/>
      <c r="K108" s="90">
        <v>354.16</v>
      </c>
      <c r="L108" s="90">
        <v>354.16</v>
      </c>
      <c r="M108" s="1"/>
      <c r="N108" s="1"/>
      <c r="O108" s="91" t="s">
        <v>249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5">
        <v>91</v>
      </c>
      <c r="C109" s="47" t="s">
        <v>2013</v>
      </c>
      <c r="D109" s="47" t="s">
        <v>2014</v>
      </c>
      <c r="E109" s="38" t="s">
        <v>250</v>
      </c>
      <c r="F109" s="88" t="s">
        <v>251</v>
      </c>
      <c r="G109" s="38" t="s">
        <v>252</v>
      </c>
      <c r="H109" s="51" t="s">
        <v>1736</v>
      </c>
      <c r="I109" s="89">
        <v>35430</v>
      </c>
      <c r="J109" s="38"/>
      <c r="K109" s="90">
        <v>1735.07</v>
      </c>
      <c r="L109" s="90">
        <v>1735.07</v>
      </c>
      <c r="M109" s="1"/>
      <c r="N109" s="1"/>
      <c r="O109" s="91" t="s">
        <v>252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5">
        <v>92</v>
      </c>
      <c r="C110" s="47" t="s">
        <v>2013</v>
      </c>
      <c r="D110" s="47" t="s">
        <v>2014</v>
      </c>
      <c r="E110" s="38" t="s">
        <v>253</v>
      </c>
      <c r="F110" s="88" t="s">
        <v>254</v>
      </c>
      <c r="G110" s="38" t="s">
        <v>255</v>
      </c>
      <c r="H110" s="51" t="s">
        <v>1736</v>
      </c>
      <c r="I110" s="89">
        <v>35182</v>
      </c>
      <c r="J110" s="38"/>
      <c r="K110" s="90">
        <v>563.02</v>
      </c>
      <c r="L110" s="90">
        <v>563.02</v>
      </c>
      <c r="M110" s="1"/>
      <c r="N110" s="1"/>
      <c r="O110" s="91" t="s">
        <v>255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5">
        <v>93</v>
      </c>
      <c r="C111" s="47" t="s">
        <v>2013</v>
      </c>
      <c r="D111" s="47" t="s">
        <v>2014</v>
      </c>
      <c r="E111" s="38" t="s">
        <v>256</v>
      </c>
      <c r="F111" s="88" t="s">
        <v>257</v>
      </c>
      <c r="G111" s="38" t="s">
        <v>258</v>
      </c>
      <c r="H111" s="51" t="s">
        <v>1736</v>
      </c>
      <c r="I111" s="89">
        <v>35430</v>
      </c>
      <c r="J111" s="38"/>
      <c r="K111" s="90">
        <v>4</v>
      </c>
      <c r="L111" s="90">
        <v>4</v>
      </c>
      <c r="M111" s="1"/>
      <c r="N111" s="1"/>
      <c r="O111" s="91" t="s">
        <v>258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5">
        <v>94</v>
      </c>
      <c r="C112" s="47" t="s">
        <v>2013</v>
      </c>
      <c r="D112" s="47" t="s">
        <v>2014</v>
      </c>
      <c r="E112" s="38" t="s">
        <v>259</v>
      </c>
      <c r="F112" s="88" t="s">
        <v>260</v>
      </c>
      <c r="G112" s="38" t="s">
        <v>261</v>
      </c>
      <c r="H112" s="51" t="s">
        <v>1736</v>
      </c>
      <c r="I112" s="89">
        <v>35124</v>
      </c>
      <c r="J112" s="38"/>
      <c r="K112" s="90">
        <v>309.35</v>
      </c>
      <c r="L112" s="90">
        <v>309.35</v>
      </c>
      <c r="M112" s="1"/>
      <c r="N112" s="1"/>
      <c r="O112" s="91" t="s">
        <v>261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5">
        <v>95</v>
      </c>
      <c r="C113" s="47" t="s">
        <v>2013</v>
      </c>
      <c r="D113" s="47" t="s">
        <v>2014</v>
      </c>
      <c r="E113" s="38" t="s">
        <v>262</v>
      </c>
      <c r="F113" s="88" t="s">
        <v>263</v>
      </c>
      <c r="G113" s="38" t="s">
        <v>264</v>
      </c>
      <c r="H113" s="51" t="s">
        <v>1736</v>
      </c>
      <c r="I113" s="89">
        <v>35369</v>
      </c>
      <c r="J113" s="38"/>
      <c r="K113" s="90">
        <v>2</v>
      </c>
      <c r="L113" s="90">
        <v>2</v>
      </c>
      <c r="M113" s="1"/>
      <c r="N113" s="1"/>
      <c r="O113" s="91" t="s">
        <v>264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5">
        <v>96</v>
      </c>
      <c r="C114" s="47" t="s">
        <v>2013</v>
      </c>
      <c r="D114" s="47" t="s">
        <v>2014</v>
      </c>
      <c r="E114" s="38" t="s">
        <v>265</v>
      </c>
      <c r="F114" s="88" t="s">
        <v>266</v>
      </c>
      <c r="G114" s="38" t="s">
        <v>267</v>
      </c>
      <c r="H114" s="51" t="s">
        <v>1736</v>
      </c>
      <c r="I114" s="89">
        <v>35399</v>
      </c>
      <c r="J114" s="38"/>
      <c r="K114" s="90">
        <v>37.5</v>
      </c>
      <c r="L114" s="90">
        <v>37.5</v>
      </c>
      <c r="M114" s="1"/>
      <c r="N114" s="1"/>
      <c r="O114" s="91" t="s">
        <v>267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5">
        <v>97</v>
      </c>
      <c r="C115" s="47" t="s">
        <v>2013</v>
      </c>
      <c r="D115" s="47" t="s">
        <v>2014</v>
      </c>
      <c r="E115" s="38" t="s">
        <v>268</v>
      </c>
      <c r="F115" s="88" t="s">
        <v>269</v>
      </c>
      <c r="G115" s="38" t="s">
        <v>270</v>
      </c>
      <c r="H115" s="51" t="s">
        <v>1736</v>
      </c>
      <c r="I115" s="89">
        <v>35182</v>
      </c>
      <c r="J115" s="38"/>
      <c r="K115" s="90">
        <v>0.5</v>
      </c>
      <c r="L115" s="90">
        <v>0.5</v>
      </c>
      <c r="M115" s="1"/>
      <c r="N115" s="1"/>
      <c r="O115" s="91" t="s">
        <v>270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5">
        <v>98</v>
      </c>
      <c r="C116" s="47" t="s">
        <v>2013</v>
      </c>
      <c r="D116" s="47" t="s">
        <v>2014</v>
      </c>
      <c r="E116" s="38" t="s">
        <v>271</v>
      </c>
      <c r="F116" s="88" t="s">
        <v>272</v>
      </c>
      <c r="G116" s="38" t="s">
        <v>273</v>
      </c>
      <c r="H116" s="51" t="s">
        <v>1717</v>
      </c>
      <c r="I116" s="89">
        <v>35330</v>
      </c>
      <c r="J116" s="38"/>
      <c r="K116" s="90">
        <v>274.35</v>
      </c>
      <c r="L116" s="90">
        <v>274.35</v>
      </c>
      <c r="M116" s="1"/>
      <c r="N116" s="1"/>
      <c r="O116" s="91" t="s">
        <v>273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5">
        <v>99</v>
      </c>
      <c r="C117" s="47" t="s">
        <v>2013</v>
      </c>
      <c r="D117" s="47" t="s">
        <v>2014</v>
      </c>
      <c r="E117" s="38" t="s">
        <v>274</v>
      </c>
      <c r="F117" s="88" t="s">
        <v>275</v>
      </c>
      <c r="G117" s="38" t="s">
        <v>276</v>
      </c>
      <c r="H117" s="51" t="s">
        <v>1717</v>
      </c>
      <c r="I117" s="89">
        <v>35282</v>
      </c>
      <c r="J117" s="38"/>
      <c r="K117" s="90">
        <v>274.35</v>
      </c>
      <c r="L117" s="90">
        <v>274.35</v>
      </c>
      <c r="M117" s="1"/>
      <c r="N117" s="1"/>
      <c r="O117" s="91" t="s">
        <v>276</v>
      </c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5">
        <v>100</v>
      </c>
      <c r="C118" s="47" t="s">
        <v>2013</v>
      </c>
      <c r="D118" s="47" t="s">
        <v>2014</v>
      </c>
      <c r="E118" s="38" t="s">
        <v>277</v>
      </c>
      <c r="F118" s="88" t="s">
        <v>278</v>
      </c>
      <c r="G118" s="38" t="s">
        <v>279</v>
      </c>
      <c r="H118" s="51" t="s">
        <v>1717</v>
      </c>
      <c r="I118" s="89">
        <v>35164</v>
      </c>
      <c r="J118" s="38"/>
      <c r="K118" s="90">
        <v>199.61</v>
      </c>
      <c r="L118" s="90">
        <v>199.61</v>
      </c>
      <c r="M118" s="1"/>
      <c r="N118" s="1"/>
      <c r="O118" s="91" t="s">
        <v>279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5">
        <v>101</v>
      </c>
      <c r="C119" s="47" t="s">
        <v>2013</v>
      </c>
      <c r="D119" s="47" t="s">
        <v>2014</v>
      </c>
      <c r="E119" s="38" t="s">
        <v>280</v>
      </c>
      <c r="F119" s="88" t="s">
        <v>281</v>
      </c>
      <c r="G119" s="38" t="s">
        <v>282</v>
      </c>
      <c r="H119" s="51" t="s">
        <v>1717</v>
      </c>
      <c r="I119" s="89">
        <v>35189</v>
      </c>
      <c r="J119" s="38"/>
      <c r="K119" s="90">
        <v>199.61</v>
      </c>
      <c r="L119" s="90">
        <v>199.61</v>
      </c>
      <c r="M119" s="1"/>
      <c r="N119" s="1"/>
      <c r="O119" s="91" t="s">
        <v>282</v>
      </c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5">
        <v>102</v>
      </c>
      <c r="C120" s="47" t="s">
        <v>2013</v>
      </c>
      <c r="D120" s="47" t="s">
        <v>2014</v>
      </c>
      <c r="E120" s="38" t="s">
        <v>283</v>
      </c>
      <c r="F120" s="88" t="s">
        <v>281</v>
      </c>
      <c r="G120" s="38" t="s">
        <v>284</v>
      </c>
      <c r="H120" s="51" t="s">
        <v>1717</v>
      </c>
      <c r="I120" s="89">
        <v>35128</v>
      </c>
      <c r="J120" s="38"/>
      <c r="K120" s="90">
        <v>199.61</v>
      </c>
      <c r="L120" s="90">
        <v>199.61</v>
      </c>
      <c r="M120" s="1"/>
      <c r="N120" s="1"/>
      <c r="O120" s="91" t="s">
        <v>284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5">
        <v>103</v>
      </c>
      <c r="C121" s="47" t="s">
        <v>2013</v>
      </c>
      <c r="D121" s="47" t="s">
        <v>2014</v>
      </c>
      <c r="E121" s="38" t="s">
        <v>285</v>
      </c>
      <c r="F121" s="88" t="s">
        <v>281</v>
      </c>
      <c r="G121" s="38" t="s">
        <v>286</v>
      </c>
      <c r="H121" s="51" t="s">
        <v>1717</v>
      </c>
      <c r="I121" s="89">
        <v>35156</v>
      </c>
      <c r="J121" s="38"/>
      <c r="K121" s="90">
        <v>199.61</v>
      </c>
      <c r="L121" s="90">
        <v>199.61</v>
      </c>
      <c r="M121" s="1"/>
      <c r="N121" s="1"/>
      <c r="O121" s="91" t="s">
        <v>286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5">
        <v>104</v>
      </c>
      <c r="C122" s="47" t="s">
        <v>2013</v>
      </c>
      <c r="D122" s="47" t="s">
        <v>2014</v>
      </c>
      <c r="E122" s="38" t="s">
        <v>287</v>
      </c>
      <c r="F122" s="88" t="s">
        <v>288</v>
      </c>
      <c r="G122" s="38" t="s">
        <v>289</v>
      </c>
      <c r="H122" s="51" t="s">
        <v>1717</v>
      </c>
      <c r="I122" s="89">
        <v>35296</v>
      </c>
      <c r="J122" s="38"/>
      <c r="K122" s="90">
        <v>274.35</v>
      </c>
      <c r="L122" s="90">
        <v>274.35</v>
      </c>
      <c r="M122" s="1"/>
      <c r="N122" s="1"/>
      <c r="O122" s="91" t="s">
        <v>289</v>
      </c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5">
        <v>105</v>
      </c>
      <c r="C123" s="47" t="s">
        <v>2013</v>
      </c>
      <c r="D123" s="47" t="s">
        <v>2014</v>
      </c>
      <c r="E123" s="38" t="s">
        <v>290</v>
      </c>
      <c r="F123" s="88" t="s">
        <v>291</v>
      </c>
      <c r="G123" s="38" t="s">
        <v>292</v>
      </c>
      <c r="H123" s="51" t="s">
        <v>1717</v>
      </c>
      <c r="I123" s="89">
        <v>35282</v>
      </c>
      <c r="J123" s="38"/>
      <c r="K123" s="90">
        <v>274.35</v>
      </c>
      <c r="L123" s="90">
        <v>274.35</v>
      </c>
      <c r="M123" s="1"/>
      <c r="N123" s="1"/>
      <c r="O123" s="91" t="s">
        <v>292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5">
        <v>106</v>
      </c>
      <c r="C124" s="47" t="s">
        <v>2013</v>
      </c>
      <c r="D124" s="47" t="s">
        <v>2014</v>
      </c>
      <c r="E124" s="38" t="s">
        <v>293</v>
      </c>
      <c r="F124" s="88" t="s">
        <v>294</v>
      </c>
      <c r="G124" s="38" t="s">
        <v>295</v>
      </c>
      <c r="H124" s="51" t="s">
        <v>1717</v>
      </c>
      <c r="I124" s="89">
        <v>35282</v>
      </c>
      <c r="J124" s="38"/>
      <c r="K124" s="90">
        <v>274.35</v>
      </c>
      <c r="L124" s="90">
        <v>274.35</v>
      </c>
      <c r="M124" s="1"/>
      <c r="N124" s="1"/>
      <c r="O124" s="91" t="s">
        <v>295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5">
        <v>107</v>
      </c>
      <c r="C125" s="47" t="s">
        <v>2013</v>
      </c>
      <c r="D125" s="47" t="s">
        <v>2014</v>
      </c>
      <c r="E125" s="38" t="s">
        <v>296</v>
      </c>
      <c r="F125" s="88" t="s">
        <v>297</v>
      </c>
      <c r="G125" s="38" t="s">
        <v>298</v>
      </c>
      <c r="H125" s="51" t="s">
        <v>1717</v>
      </c>
      <c r="I125" s="89">
        <v>35359</v>
      </c>
      <c r="J125" s="38"/>
      <c r="K125" s="90">
        <v>274.35</v>
      </c>
      <c r="L125" s="90">
        <v>274.35</v>
      </c>
      <c r="M125" s="1"/>
      <c r="N125" s="1"/>
      <c r="O125" s="91" t="s">
        <v>298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5">
        <v>108</v>
      </c>
      <c r="C126" s="47" t="s">
        <v>2013</v>
      </c>
      <c r="D126" s="47" t="s">
        <v>2014</v>
      </c>
      <c r="E126" s="38" t="s">
        <v>299</v>
      </c>
      <c r="F126" s="88" t="s">
        <v>300</v>
      </c>
      <c r="G126" s="38" t="s">
        <v>301</v>
      </c>
      <c r="H126" s="51" t="s">
        <v>1717</v>
      </c>
      <c r="I126" s="89">
        <v>35296</v>
      </c>
      <c r="J126" s="38"/>
      <c r="K126" s="90">
        <v>274.35</v>
      </c>
      <c r="L126" s="90">
        <v>274.35</v>
      </c>
      <c r="M126" s="1"/>
      <c r="N126" s="1"/>
      <c r="O126" s="91" t="s">
        <v>301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5">
        <v>109</v>
      </c>
      <c r="C127" s="47" t="s">
        <v>2013</v>
      </c>
      <c r="D127" s="47" t="s">
        <v>2014</v>
      </c>
      <c r="E127" s="38" t="s">
        <v>302</v>
      </c>
      <c r="F127" s="88" t="s">
        <v>303</v>
      </c>
      <c r="G127" s="38" t="s">
        <v>304</v>
      </c>
      <c r="H127" s="51" t="s">
        <v>1717</v>
      </c>
      <c r="I127" s="89">
        <v>35066</v>
      </c>
      <c r="J127" s="38"/>
      <c r="K127" s="90">
        <v>274.35</v>
      </c>
      <c r="L127" s="90">
        <v>274.35</v>
      </c>
      <c r="M127" s="1"/>
      <c r="N127" s="1"/>
      <c r="O127" s="91" t="s">
        <v>304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5">
        <v>110</v>
      </c>
      <c r="C128" s="47" t="s">
        <v>2013</v>
      </c>
      <c r="D128" s="47" t="s">
        <v>2014</v>
      </c>
      <c r="E128" s="38" t="s">
        <v>305</v>
      </c>
      <c r="F128" s="88" t="s">
        <v>306</v>
      </c>
      <c r="G128" s="38" t="s">
        <v>307</v>
      </c>
      <c r="H128" s="51" t="s">
        <v>1717</v>
      </c>
      <c r="I128" s="89">
        <v>35402</v>
      </c>
      <c r="J128" s="38"/>
      <c r="K128" s="90">
        <v>256.32</v>
      </c>
      <c r="L128" s="90">
        <v>256.32</v>
      </c>
      <c r="M128" s="1"/>
      <c r="N128" s="1"/>
      <c r="O128" s="91" t="s">
        <v>307</v>
      </c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5">
        <v>111</v>
      </c>
      <c r="C129" s="47" t="s">
        <v>2013</v>
      </c>
      <c r="D129" s="47" t="s">
        <v>2014</v>
      </c>
      <c r="E129" s="38" t="s">
        <v>308</v>
      </c>
      <c r="F129" s="88" t="s">
        <v>309</v>
      </c>
      <c r="G129" s="38" t="s">
        <v>310</v>
      </c>
      <c r="H129" s="51" t="s">
        <v>1717</v>
      </c>
      <c r="I129" s="89">
        <v>35389</v>
      </c>
      <c r="J129" s="38"/>
      <c r="K129" s="90">
        <v>163.74</v>
      </c>
      <c r="L129" s="90">
        <v>163.74</v>
      </c>
      <c r="M129" s="1"/>
      <c r="N129" s="1"/>
      <c r="O129" s="91" t="s">
        <v>310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5">
        <v>112</v>
      </c>
      <c r="C130" s="47" t="s">
        <v>2013</v>
      </c>
      <c r="D130" s="47" t="s">
        <v>2014</v>
      </c>
      <c r="E130" s="38" t="s">
        <v>311</v>
      </c>
      <c r="F130" s="88" t="s">
        <v>312</v>
      </c>
      <c r="G130" s="38" t="s">
        <v>313</v>
      </c>
      <c r="H130" s="51" t="s">
        <v>1717</v>
      </c>
      <c r="I130" s="89">
        <v>35221</v>
      </c>
      <c r="J130" s="38"/>
      <c r="K130" s="90">
        <v>274.35</v>
      </c>
      <c r="L130" s="90">
        <v>274.35</v>
      </c>
      <c r="M130" s="1"/>
      <c r="N130" s="1"/>
      <c r="O130" s="91" t="s">
        <v>313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5">
        <v>113</v>
      </c>
      <c r="C131" s="47" t="s">
        <v>2013</v>
      </c>
      <c r="D131" s="47" t="s">
        <v>2014</v>
      </c>
      <c r="E131" s="38" t="s">
        <v>314</v>
      </c>
      <c r="F131" s="88" t="s">
        <v>315</v>
      </c>
      <c r="G131" s="38" t="s">
        <v>316</v>
      </c>
      <c r="H131" s="51" t="s">
        <v>1717</v>
      </c>
      <c r="I131" s="89">
        <v>35221</v>
      </c>
      <c r="J131" s="38"/>
      <c r="K131" s="90">
        <v>274.35</v>
      </c>
      <c r="L131" s="90">
        <v>274.35</v>
      </c>
      <c r="M131" s="1"/>
      <c r="N131" s="1"/>
      <c r="O131" s="91" t="s">
        <v>316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5">
        <v>114</v>
      </c>
      <c r="C132" s="47" t="s">
        <v>2013</v>
      </c>
      <c r="D132" s="47" t="s">
        <v>2014</v>
      </c>
      <c r="E132" s="38" t="s">
        <v>317</v>
      </c>
      <c r="F132" s="88" t="s">
        <v>318</v>
      </c>
      <c r="G132" s="38" t="s">
        <v>319</v>
      </c>
      <c r="H132" s="51" t="s">
        <v>1717</v>
      </c>
      <c r="I132" s="89">
        <v>35200</v>
      </c>
      <c r="J132" s="38"/>
      <c r="K132" s="90">
        <v>274.35</v>
      </c>
      <c r="L132" s="90">
        <v>274.35</v>
      </c>
      <c r="M132" s="1"/>
      <c r="N132" s="1"/>
      <c r="O132" s="91" t="s">
        <v>319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5">
        <v>115</v>
      </c>
      <c r="C133" s="47" t="s">
        <v>2013</v>
      </c>
      <c r="D133" s="47" t="s">
        <v>2014</v>
      </c>
      <c r="E133" s="38" t="s">
        <v>320</v>
      </c>
      <c r="F133" s="88" t="s">
        <v>321</v>
      </c>
      <c r="G133" s="38" t="s">
        <v>322</v>
      </c>
      <c r="H133" s="51" t="s">
        <v>1717</v>
      </c>
      <c r="I133" s="89">
        <v>35221</v>
      </c>
      <c r="J133" s="38"/>
      <c r="K133" s="90">
        <v>274.35</v>
      </c>
      <c r="L133" s="90">
        <v>274.35</v>
      </c>
      <c r="M133" s="1"/>
      <c r="N133" s="1"/>
      <c r="O133" s="91" t="s">
        <v>322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5">
        <v>116</v>
      </c>
      <c r="C134" s="47" t="s">
        <v>2013</v>
      </c>
      <c r="D134" s="47" t="s">
        <v>2014</v>
      </c>
      <c r="E134" s="38" t="s">
        <v>323</v>
      </c>
      <c r="F134" s="88" t="s">
        <v>324</v>
      </c>
      <c r="G134" s="38" t="s">
        <v>325</v>
      </c>
      <c r="H134" s="51" t="s">
        <v>1717</v>
      </c>
      <c r="I134" s="89">
        <v>35333</v>
      </c>
      <c r="J134" s="38"/>
      <c r="K134" s="90">
        <v>274.35</v>
      </c>
      <c r="L134" s="90">
        <v>274.35</v>
      </c>
      <c r="M134" s="1"/>
      <c r="N134" s="1"/>
      <c r="O134" s="91" t="s">
        <v>325</v>
      </c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5">
        <v>117</v>
      </c>
      <c r="C135" s="47" t="s">
        <v>2013</v>
      </c>
      <c r="D135" s="47" t="s">
        <v>2014</v>
      </c>
      <c r="E135" s="38" t="s">
        <v>326</v>
      </c>
      <c r="F135" s="88" t="s">
        <v>327</v>
      </c>
      <c r="G135" s="38" t="s">
        <v>328</v>
      </c>
      <c r="H135" s="51" t="s">
        <v>1717</v>
      </c>
      <c r="I135" s="89">
        <v>35359</v>
      </c>
      <c r="J135" s="38"/>
      <c r="K135" s="90">
        <v>274.35</v>
      </c>
      <c r="L135" s="90">
        <v>274.35</v>
      </c>
      <c r="M135" s="1"/>
      <c r="N135" s="1"/>
      <c r="O135" s="91" t="s">
        <v>328</v>
      </c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5">
        <v>118</v>
      </c>
      <c r="C136" s="47" t="s">
        <v>2013</v>
      </c>
      <c r="D136" s="47" t="s">
        <v>2014</v>
      </c>
      <c r="E136" s="38" t="s">
        <v>329</v>
      </c>
      <c r="F136" s="88" t="s">
        <v>330</v>
      </c>
      <c r="G136" s="38" t="s">
        <v>331</v>
      </c>
      <c r="H136" s="51" t="s">
        <v>1736</v>
      </c>
      <c r="I136" s="89">
        <v>35215</v>
      </c>
      <c r="J136" s="38"/>
      <c r="K136" s="90">
        <v>4850</v>
      </c>
      <c r="L136" s="90">
        <v>4850</v>
      </c>
      <c r="M136" s="1"/>
      <c r="N136" s="1"/>
      <c r="O136" s="91" t="s">
        <v>331</v>
      </c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5">
        <v>119</v>
      </c>
      <c r="C137" s="47" t="s">
        <v>2013</v>
      </c>
      <c r="D137" s="47" t="s">
        <v>2014</v>
      </c>
      <c r="E137" s="38" t="s">
        <v>332</v>
      </c>
      <c r="F137" s="88" t="s">
        <v>333</v>
      </c>
      <c r="G137" s="38" t="s">
        <v>334</v>
      </c>
      <c r="H137" s="51" t="s">
        <v>1736</v>
      </c>
      <c r="I137" s="89">
        <v>35430</v>
      </c>
      <c r="J137" s="38"/>
      <c r="K137" s="90">
        <v>327</v>
      </c>
      <c r="L137" s="90">
        <v>327</v>
      </c>
      <c r="M137" s="1"/>
      <c r="N137" s="1"/>
      <c r="O137" s="91" t="s">
        <v>334</v>
      </c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5">
        <v>120</v>
      </c>
      <c r="C138" s="47" t="s">
        <v>2013</v>
      </c>
      <c r="D138" s="47" t="s">
        <v>2014</v>
      </c>
      <c r="E138" s="38" t="s">
        <v>335</v>
      </c>
      <c r="F138" s="88" t="s">
        <v>336</v>
      </c>
      <c r="G138" s="38" t="s">
        <v>337</v>
      </c>
      <c r="H138" s="51" t="s">
        <v>1736</v>
      </c>
      <c r="I138" s="89">
        <v>35338</v>
      </c>
      <c r="J138" s="38"/>
      <c r="K138" s="90">
        <v>0.73</v>
      </c>
      <c r="L138" s="90">
        <v>0.73</v>
      </c>
      <c r="M138" s="1"/>
      <c r="N138" s="1"/>
      <c r="O138" s="91" t="s">
        <v>337</v>
      </c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5">
        <v>121</v>
      </c>
      <c r="C139" s="47" t="s">
        <v>2013</v>
      </c>
      <c r="D139" s="47" t="s">
        <v>2014</v>
      </c>
      <c r="E139" s="38" t="s">
        <v>338</v>
      </c>
      <c r="F139" s="88" t="s">
        <v>339</v>
      </c>
      <c r="G139" s="38" t="s">
        <v>340</v>
      </c>
      <c r="H139" s="51" t="s">
        <v>1736</v>
      </c>
      <c r="I139" s="89">
        <v>35182</v>
      </c>
      <c r="J139" s="38"/>
      <c r="K139" s="90">
        <v>3772.86</v>
      </c>
      <c r="L139" s="90">
        <v>3772.86</v>
      </c>
      <c r="M139" s="1"/>
      <c r="N139" s="1"/>
      <c r="O139" s="91" t="s">
        <v>340</v>
      </c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5">
        <v>122</v>
      </c>
      <c r="C140" s="47" t="s">
        <v>2013</v>
      </c>
      <c r="D140" s="47" t="s">
        <v>2014</v>
      </c>
      <c r="E140" s="38" t="s">
        <v>341</v>
      </c>
      <c r="F140" s="88" t="s">
        <v>342</v>
      </c>
      <c r="G140" s="38" t="s">
        <v>343</v>
      </c>
      <c r="H140" s="51" t="s">
        <v>1736</v>
      </c>
      <c r="I140" s="89">
        <v>35338</v>
      </c>
      <c r="J140" s="38"/>
      <c r="K140" s="90">
        <v>6377</v>
      </c>
      <c r="L140" s="90">
        <v>6377</v>
      </c>
      <c r="M140" s="1"/>
      <c r="N140" s="1"/>
      <c r="O140" s="91" t="s">
        <v>343</v>
      </c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5">
        <v>123</v>
      </c>
      <c r="C141" s="47" t="s">
        <v>2013</v>
      </c>
      <c r="D141" s="47" t="s">
        <v>2014</v>
      </c>
      <c r="E141" s="38" t="s">
        <v>344</v>
      </c>
      <c r="F141" s="88" t="s">
        <v>345</v>
      </c>
      <c r="G141" s="38" t="s">
        <v>346</v>
      </c>
      <c r="H141" s="51" t="s">
        <v>1736</v>
      </c>
      <c r="I141" s="89">
        <v>35277</v>
      </c>
      <c r="J141" s="38"/>
      <c r="K141" s="90">
        <v>2781.45</v>
      </c>
      <c r="L141" s="90">
        <v>2781.45</v>
      </c>
      <c r="M141" s="1"/>
      <c r="N141" s="1"/>
      <c r="O141" s="91" t="s">
        <v>346</v>
      </c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5">
        <v>124</v>
      </c>
      <c r="C142" s="47" t="s">
        <v>2013</v>
      </c>
      <c r="D142" s="47" t="s">
        <v>2014</v>
      </c>
      <c r="E142" s="38" t="s">
        <v>347</v>
      </c>
      <c r="F142" s="88" t="s">
        <v>348</v>
      </c>
      <c r="G142" s="38" t="s">
        <v>349</v>
      </c>
      <c r="H142" s="51" t="s">
        <v>1736</v>
      </c>
      <c r="I142" s="89">
        <v>35124</v>
      </c>
      <c r="J142" s="38"/>
      <c r="K142" s="90">
        <v>1293.2</v>
      </c>
      <c r="L142" s="90">
        <v>1293.2</v>
      </c>
      <c r="M142" s="1"/>
      <c r="N142" s="1"/>
      <c r="O142" s="91" t="s">
        <v>349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5">
        <v>125</v>
      </c>
      <c r="C143" s="47" t="s">
        <v>2013</v>
      </c>
      <c r="D143" s="47" t="s">
        <v>2014</v>
      </c>
      <c r="E143" s="38" t="s">
        <v>350</v>
      </c>
      <c r="F143" s="88" t="s">
        <v>351</v>
      </c>
      <c r="G143" s="38" t="s">
        <v>352</v>
      </c>
      <c r="H143" s="51" t="s">
        <v>1736</v>
      </c>
      <c r="I143" s="89">
        <v>35155</v>
      </c>
      <c r="J143" s="38"/>
      <c r="K143" s="90">
        <v>56</v>
      </c>
      <c r="L143" s="90">
        <v>56</v>
      </c>
      <c r="M143" s="1"/>
      <c r="N143" s="1"/>
      <c r="O143" s="91" t="s">
        <v>352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5">
        <v>126</v>
      </c>
      <c r="C144" s="47" t="s">
        <v>2013</v>
      </c>
      <c r="D144" s="47" t="s">
        <v>2014</v>
      </c>
      <c r="E144" s="38" t="s">
        <v>353</v>
      </c>
      <c r="F144" s="88" t="s">
        <v>1983</v>
      </c>
      <c r="G144" s="38" t="s">
        <v>354</v>
      </c>
      <c r="H144" s="51" t="s">
        <v>1736</v>
      </c>
      <c r="I144" s="89">
        <v>35246</v>
      </c>
      <c r="J144" s="38"/>
      <c r="K144" s="90">
        <v>935</v>
      </c>
      <c r="L144" s="90">
        <v>935</v>
      </c>
      <c r="M144" s="1"/>
      <c r="N144" s="1"/>
      <c r="O144" s="91" t="s">
        <v>354</v>
      </c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5">
        <v>127</v>
      </c>
      <c r="C145" s="47" t="s">
        <v>2013</v>
      </c>
      <c r="D145" s="47" t="s">
        <v>2014</v>
      </c>
      <c r="E145" s="38" t="s">
        <v>355</v>
      </c>
      <c r="F145" s="88" t="s">
        <v>356</v>
      </c>
      <c r="G145" s="38" t="s">
        <v>357</v>
      </c>
      <c r="H145" s="51" t="s">
        <v>1736</v>
      </c>
      <c r="I145" s="89">
        <v>35430</v>
      </c>
      <c r="J145" s="38"/>
      <c r="K145" s="90">
        <v>100</v>
      </c>
      <c r="L145" s="90">
        <v>100</v>
      </c>
      <c r="M145" s="1"/>
      <c r="N145" s="1"/>
      <c r="O145" s="91" t="s">
        <v>357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5">
        <v>128</v>
      </c>
      <c r="C146" s="47" t="s">
        <v>2013</v>
      </c>
      <c r="D146" s="47" t="s">
        <v>2014</v>
      </c>
      <c r="E146" s="38" t="s">
        <v>358</v>
      </c>
      <c r="F146" s="88" t="s">
        <v>359</v>
      </c>
      <c r="G146" s="38" t="s">
        <v>360</v>
      </c>
      <c r="H146" s="51" t="s">
        <v>1736</v>
      </c>
      <c r="I146" s="89">
        <v>35369</v>
      </c>
      <c r="J146" s="38"/>
      <c r="K146" s="90">
        <v>96.03</v>
      </c>
      <c r="L146" s="90">
        <v>96.03</v>
      </c>
      <c r="M146" s="1"/>
      <c r="N146" s="1"/>
      <c r="O146" s="91" t="s">
        <v>360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5">
        <v>129</v>
      </c>
      <c r="C147" s="47" t="s">
        <v>2013</v>
      </c>
      <c r="D147" s="47" t="s">
        <v>2014</v>
      </c>
      <c r="E147" s="38" t="s">
        <v>361</v>
      </c>
      <c r="F147" s="88" t="s">
        <v>362</v>
      </c>
      <c r="G147" s="38" t="s">
        <v>363</v>
      </c>
      <c r="H147" s="51" t="s">
        <v>1736</v>
      </c>
      <c r="I147" s="89">
        <v>35095</v>
      </c>
      <c r="J147" s="38"/>
      <c r="K147" s="90">
        <v>612.61</v>
      </c>
      <c r="L147" s="90">
        <v>612.61</v>
      </c>
      <c r="M147" s="1"/>
      <c r="N147" s="1"/>
      <c r="O147" s="91" t="s">
        <v>363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5">
        <v>130</v>
      </c>
      <c r="C148" s="47" t="s">
        <v>2013</v>
      </c>
      <c r="D148" s="47" t="s">
        <v>2014</v>
      </c>
      <c r="E148" s="38" t="s">
        <v>364</v>
      </c>
      <c r="F148" s="88" t="s">
        <v>365</v>
      </c>
      <c r="G148" s="38" t="s">
        <v>366</v>
      </c>
      <c r="H148" s="51" t="s">
        <v>1717</v>
      </c>
      <c r="I148" s="89">
        <v>35430</v>
      </c>
      <c r="J148" s="38"/>
      <c r="K148" s="90">
        <v>43.1532</v>
      </c>
      <c r="L148" s="90">
        <v>43.1532</v>
      </c>
      <c r="M148" s="1"/>
      <c r="N148" s="1"/>
      <c r="O148" s="91" t="s">
        <v>366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5">
        <v>131</v>
      </c>
      <c r="C149" s="47" t="s">
        <v>2013</v>
      </c>
      <c r="D149" s="47" t="s">
        <v>2014</v>
      </c>
      <c r="E149" s="38" t="s">
        <v>367</v>
      </c>
      <c r="F149" s="88" t="s">
        <v>368</v>
      </c>
      <c r="G149" s="38" t="s">
        <v>369</v>
      </c>
      <c r="H149" s="51" t="s">
        <v>1717</v>
      </c>
      <c r="I149" s="89">
        <v>35141</v>
      </c>
      <c r="J149" s="38"/>
      <c r="K149" s="90">
        <v>156.6</v>
      </c>
      <c r="L149" s="90">
        <v>156.6</v>
      </c>
      <c r="M149" s="1"/>
      <c r="N149" s="1"/>
      <c r="O149" s="91" t="s">
        <v>369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5">
        <v>132</v>
      </c>
      <c r="C150" s="47" t="s">
        <v>2013</v>
      </c>
      <c r="D150" s="47" t="s">
        <v>2014</v>
      </c>
      <c r="E150" s="38" t="s">
        <v>370</v>
      </c>
      <c r="F150" s="88" t="s">
        <v>371</v>
      </c>
      <c r="G150" s="38" t="s">
        <v>372</v>
      </c>
      <c r="H150" s="51" t="s">
        <v>1717</v>
      </c>
      <c r="I150" s="89">
        <v>35178</v>
      </c>
      <c r="J150" s="38"/>
      <c r="K150" s="90">
        <v>156.6</v>
      </c>
      <c r="L150" s="90">
        <v>156.6</v>
      </c>
      <c r="M150" s="1"/>
      <c r="N150" s="1"/>
      <c r="O150" s="91" t="s">
        <v>372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5">
        <v>133</v>
      </c>
      <c r="C151" s="47" t="s">
        <v>2013</v>
      </c>
      <c r="D151" s="47" t="s">
        <v>2014</v>
      </c>
      <c r="E151" s="38" t="s">
        <v>373</v>
      </c>
      <c r="F151" s="88" t="s">
        <v>374</v>
      </c>
      <c r="G151" s="38" t="s">
        <v>375</v>
      </c>
      <c r="H151" s="51" t="s">
        <v>1717</v>
      </c>
      <c r="I151" s="89">
        <v>35066</v>
      </c>
      <c r="J151" s="38"/>
      <c r="K151" s="90">
        <v>156.6</v>
      </c>
      <c r="L151" s="90">
        <v>156.6</v>
      </c>
      <c r="M151" s="1"/>
      <c r="N151" s="1"/>
      <c r="O151" s="91" t="s">
        <v>375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5">
        <v>134</v>
      </c>
      <c r="C152" s="47" t="s">
        <v>2013</v>
      </c>
      <c r="D152" s="47" t="s">
        <v>2014</v>
      </c>
      <c r="E152" s="38" t="s">
        <v>376</v>
      </c>
      <c r="F152" s="88" t="s">
        <v>377</v>
      </c>
      <c r="G152" s="38" t="s">
        <v>378</v>
      </c>
      <c r="H152" s="51" t="s">
        <v>1717</v>
      </c>
      <c r="I152" s="89">
        <v>35066</v>
      </c>
      <c r="J152" s="38"/>
      <c r="K152" s="90">
        <v>156.6</v>
      </c>
      <c r="L152" s="90">
        <v>156.6</v>
      </c>
      <c r="M152" s="1"/>
      <c r="N152" s="1"/>
      <c r="O152" s="91" t="s">
        <v>378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5">
        <v>135</v>
      </c>
      <c r="C153" s="47" t="s">
        <v>2013</v>
      </c>
      <c r="D153" s="47" t="s">
        <v>2014</v>
      </c>
      <c r="E153" s="38" t="s">
        <v>379</v>
      </c>
      <c r="F153" s="88" t="s">
        <v>380</v>
      </c>
      <c r="G153" s="38" t="s">
        <v>381</v>
      </c>
      <c r="H153" s="51" t="s">
        <v>1717</v>
      </c>
      <c r="I153" s="89">
        <v>35084</v>
      </c>
      <c r="J153" s="38"/>
      <c r="K153" s="90">
        <v>1300.64</v>
      </c>
      <c r="L153" s="90">
        <v>1300.64</v>
      </c>
      <c r="M153" s="1"/>
      <c r="N153" s="1"/>
      <c r="O153" s="91" t="s">
        <v>381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5">
        <v>136</v>
      </c>
      <c r="C154" s="47" t="s">
        <v>2013</v>
      </c>
      <c r="D154" s="47" t="s">
        <v>2014</v>
      </c>
      <c r="E154" s="38" t="s">
        <v>382</v>
      </c>
      <c r="F154" s="88" t="s">
        <v>383</v>
      </c>
      <c r="G154" s="38" t="s">
        <v>384</v>
      </c>
      <c r="H154" s="51" t="s">
        <v>1717</v>
      </c>
      <c r="I154" s="89">
        <v>35221</v>
      </c>
      <c r="J154" s="38"/>
      <c r="K154" s="90">
        <v>156.6</v>
      </c>
      <c r="L154" s="90">
        <v>156.6</v>
      </c>
      <c r="M154" s="1"/>
      <c r="N154" s="1"/>
      <c r="O154" s="91" t="s">
        <v>384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5">
        <v>137</v>
      </c>
      <c r="C155" s="47" t="s">
        <v>2013</v>
      </c>
      <c r="D155" s="47" t="s">
        <v>2014</v>
      </c>
      <c r="E155" s="38" t="s">
        <v>385</v>
      </c>
      <c r="F155" s="88" t="s">
        <v>386</v>
      </c>
      <c r="G155" s="38" t="s">
        <v>387</v>
      </c>
      <c r="H155" s="51" t="s">
        <v>1717</v>
      </c>
      <c r="I155" s="89">
        <v>35121</v>
      </c>
      <c r="J155" s="38"/>
      <c r="K155" s="90">
        <v>156.6</v>
      </c>
      <c r="L155" s="90">
        <v>156.6</v>
      </c>
      <c r="M155" s="1"/>
      <c r="N155" s="1"/>
      <c r="O155" s="91" t="s">
        <v>387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5">
        <v>138</v>
      </c>
      <c r="C156" s="47" t="s">
        <v>2013</v>
      </c>
      <c r="D156" s="47" t="s">
        <v>2014</v>
      </c>
      <c r="E156" s="38" t="s">
        <v>388</v>
      </c>
      <c r="F156" s="88" t="s">
        <v>389</v>
      </c>
      <c r="G156" s="38" t="s">
        <v>390</v>
      </c>
      <c r="H156" s="51" t="s">
        <v>1717</v>
      </c>
      <c r="I156" s="89">
        <v>35221</v>
      </c>
      <c r="J156" s="38"/>
      <c r="K156" s="90">
        <v>156.6</v>
      </c>
      <c r="L156" s="90">
        <v>156.6</v>
      </c>
      <c r="M156" s="1"/>
      <c r="N156" s="1"/>
      <c r="O156" s="91" t="s">
        <v>390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5">
        <v>139</v>
      </c>
      <c r="C157" s="47" t="s">
        <v>2013</v>
      </c>
      <c r="D157" s="47" t="s">
        <v>2014</v>
      </c>
      <c r="E157" s="38" t="s">
        <v>391</v>
      </c>
      <c r="F157" s="88" t="s">
        <v>392</v>
      </c>
      <c r="G157" s="38" t="s">
        <v>393</v>
      </c>
      <c r="H157" s="51" t="s">
        <v>1717</v>
      </c>
      <c r="I157" s="89">
        <v>35066</v>
      </c>
      <c r="J157" s="38"/>
      <c r="K157" s="90">
        <v>156.6</v>
      </c>
      <c r="L157" s="90">
        <v>156.6</v>
      </c>
      <c r="M157" s="1"/>
      <c r="N157" s="1"/>
      <c r="O157" s="91" t="s">
        <v>393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5">
        <v>140</v>
      </c>
      <c r="C158" s="47" t="s">
        <v>2013</v>
      </c>
      <c r="D158" s="47" t="s">
        <v>2014</v>
      </c>
      <c r="E158" s="38" t="s">
        <v>394</v>
      </c>
      <c r="F158" s="88" t="s">
        <v>395</v>
      </c>
      <c r="G158" s="38" t="s">
        <v>396</v>
      </c>
      <c r="H158" s="51" t="s">
        <v>1736</v>
      </c>
      <c r="I158" s="89">
        <v>35124</v>
      </c>
      <c r="J158" s="38"/>
      <c r="K158" s="90">
        <v>115</v>
      </c>
      <c r="L158" s="90">
        <v>115</v>
      </c>
      <c r="M158" s="1"/>
      <c r="N158" s="1"/>
      <c r="O158" s="91" t="s">
        <v>396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5">
        <v>141</v>
      </c>
      <c r="C159" s="47" t="s">
        <v>2013</v>
      </c>
      <c r="D159" s="47" t="s">
        <v>2014</v>
      </c>
      <c r="E159" s="38" t="s">
        <v>397</v>
      </c>
      <c r="F159" s="88" t="s">
        <v>398</v>
      </c>
      <c r="G159" s="38" t="s">
        <v>399</v>
      </c>
      <c r="H159" s="51" t="s">
        <v>1736</v>
      </c>
      <c r="I159" s="89">
        <v>35246</v>
      </c>
      <c r="J159" s="38"/>
      <c r="K159" s="90">
        <v>1104.5</v>
      </c>
      <c r="L159" s="90">
        <v>1104.5</v>
      </c>
      <c r="M159" s="1"/>
      <c r="N159" s="1"/>
      <c r="O159" s="91" t="s">
        <v>399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5">
        <v>142</v>
      </c>
      <c r="C160" s="47" t="s">
        <v>2013</v>
      </c>
      <c r="D160" s="47" t="s">
        <v>2014</v>
      </c>
      <c r="E160" s="38" t="s">
        <v>400</v>
      </c>
      <c r="F160" s="88" t="s">
        <v>401</v>
      </c>
      <c r="G160" s="38" t="s">
        <v>402</v>
      </c>
      <c r="H160" s="51" t="s">
        <v>1736</v>
      </c>
      <c r="I160" s="89">
        <v>35308</v>
      </c>
      <c r="J160" s="38"/>
      <c r="K160" s="90">
        <v>327</v>
      </c>
      <c r="L160" s="90">
        <v>327</v>
      </c>
      <c r="M160" s="1"/>
      <c r="N160" s="1"/>
      <c r="O160" s="91" t="s">
        <v>402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5">
        <v>143</v>
      </c>
      <c r="C161" s="47" t="s">
        <v>2013</v>
      </c>
      <c r="D161" s="47" t="s">
        <v>2014</v>
      </c>
      <c r="E161" s="38" t="s">
        <v>403</v>
      </c>
      <c r="F161" s="88" t="s">
        <v>404</v>
      </c>
      <c r="G161" s="38" t="s">
        <v>405</v>
      </c>
      <c r="H161" s="51" t="s">
        <v>1736</v>
      </c>
      <c r="I161" s="89">
        <v>35246</v>
      </c>
      <c r="J161" s="38"/>
      <c r="K161" s="90">
        <v>455</v>
      </c>
      <c r="L161" s="90">
        <v>455</v>
      </c>
      <c r="M161" s="1"/>
      <c r="N161" s="1"/>
      <c r="O161" s="91" t="s">
        <v>405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5">
        <v>144</v>
      </c>
      <c r="C162" s="47" t="s">
        <v>2013</v>
      </c>
      <c r="D162" s="47" t="s">
        <v>2014</v>
      </c>
      <c r="E162" s="38" t="s">
        <v>406</v>
      </c>
      <c r="F162" s="88" t="s">
        <v>407</v>
      </c>
      <c r="G162" s="38" t="s">
        <v>408</v>
      </c>
      <c r="H162" s="51" t="s">
        <v>1717</v>
      </c>
      <c r="I162" s="89">
        <v>35121</v>
      </c>
      <c r="J162" s="38"/>
      <c r="K162" s="90">
        <v>128.83</v>
      </c>
      <c r="L162" s="90">
        <v>128.83</v>
      </c>
      <c r="M162" s="1"/>
      <c r="N162" s="1"/>
      <c r="O162" s="91" t="s">
        <v>408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5">
        <v>145</v>
      </c>
      <c r="C163" s="47" t="s">
        <v>2013</v>
      </c>
      <c r="D163" s="47" t="s">
        <v>2014</v>
      </c>
      <c r="E163" s="38" t="s">
        <v>409</v>
      </c>
      <c r="F163" s="88" t="s">
        <v>410</v>
      </c>
      <c r="G163" s="38" t="s">
        <v>411</v>
      </c>
      <c r="H163" s="51" t="s">
        <v>1717</v>
      </c>
      <c r="I163" s="89">
        <v>35141</v>
      </c>
      <c r="J163" s="38"/>
      <c r="K163" s="90">
        <v>103.67</v>
      </c>
      <c r="L163" s="90">
        <v>103.67</v>
      </c>
      <c r="M163" s="1"/>
      <c r="N163" s="1"/>
      <c r="O163" s="91" t="s">
        <v>411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5">
        <v>146</v>
      </c>
      <c r="C164" s="47" t="s">
        <v>2013</v>
      </c>
      <c r="D164" s="47" t="s">
        <v>2014</v>
      </c>
      <c r="E164" s="38" t="s">
        <v>412</v>
      </c>
      <c r="F164" s="88" t="s">
        <v>413</v>
      </c>
      <c r="G164" s="38" t="s">
        <v>414</v>
      </c>
      <c r="H164" s="51" t="s">
        <v>1717</v>
      </c>
      <c r="I164" s="89">
        <v>35066</v>
      </c>
      <c r="J164" s="38"/>
      <c r="K164" s="90">
        <v>103.67</v>
      </c>
      <c r="L164" s="90">
        <v>103.67</v>
      </c>
      <c r="M164" s="1"/>
      <c r="N164" s="1"/>
      <c r="O164" s="91" t="s">
        <v>414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5">
        <v>147</v>
      </c>
      <c r="C165" s="47" t="s">
        <v>2013</v>
      </c>
      <c r="D165" s="47" t="s">
        <v>2014</v>
      </c>
      <c r="E165" s="38" t="s">
        <v>415</v>
      </c>
      <c r="F165" s="88" t="s">
        <v>416</v>
      </c>
      <c r="G165" s="38" t="s">
        <v>417</v>
      </c>
      <c r="H165" s="51" t="s">
        <v>1717</v>
      </c>
      <c r="I165" s="89">
        <v>35066</v>
      </c>
      <c r="J165" s="38"/>
      <c r="K165" s="90">
        <v>103.67</v>
      </c>
      <c r="L165" s="90">
        <v>103.67</v>
      </c>
      <c r="M165" s="1"/>
      <c r="N165" s="1"/>
      <c r="O165" s="91" t="s">
        <v>417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5">
        <v>148</v>
      </c>
      <c r="C166" s="47" t="s">
        <v>2013</v>
      </c>
      <c r="D166" s="47" t="s">
        <v>2014</v>
      </c>
      <c r="E166" s="38" t="s">
        <v>418</v>
      </c>
      <c r="F166" s="88" t="s">
        <v>419</v>
      </c>
      <c r="G166" s="38" t="s">
        <v>420</v>
      </c>
      <c r="H166" s="51" t="s">
        <v>1717</v>
      </c>
      <c r="I166" s="89">
        <v>35338</v>
      </c>
      <c r="J166" s="38"/>
      <c r="K166" s="90">
        <v>294.06</v>
      </c>
      <c r="L166" s="90">
        <v>294.06</v>
      </c>
      <c r="M166" s="1"/>
      <c r="N166" s="1"/>
      <c r="O166" s="91" t="s">
        <v>420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5">
        <v>149</v>
      </c>
      <c r="C167" s="47" t="s">
        <v>2013</v>
      </c>
      <c r="D167" s="47" t="s">
        <v>2014</v>
      </c>
      <c r="E167" s="38" t="s">
        <v>421</v>
      </c>
      <c r="F167" s="88" t="s">
        <v>422</v>
      </c>
      <c r="G167" s="38" t="s">
        <v>423</v>
      </c>
      <c r="H167" s="51" t="s">
        <v>1717</v>
      </c>
      <c r="I167" s="89">
        <v>35143</v>
      </c>
      <c r="J167" s="38"/>
      <c r="K167" s="90">
        <v>77.1</v>
      </c>
      <c r="L167" s="90">
        <v>77.1</v>
      </c>
      <c r="M167" s="1"/>
      <c r="N167" s="1"/>
      <c r="O167" s="91" t="s">
        <v>423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5">
        <v>150</v>
      </c>
      <c r="C168" s="47" t="s">
        <v>2013</v>
      </c>
      <c r="D168" s="47" t="s">
        <v>2014</v>
      </c>
      <c r="E168" s="38" t="s">
        <v>424</v>
      </c>
      <c r="F168" s="88" t="s">
        <v>425</v>
      </c>
      <c r="G168" s="38" t="s">
        <v>426</v>
      </c>
      <c r="H168" s="51" t="s">
        <v>1717</v>
      </c>
      <c r="I168" s="89">
        <v>35318</v>
      </c>
      <c r="J168" s="38"/>
      <c r="K168" s="90">
        <v>103.67</v>
      </c>
      <c r="L168" s="90">
        <v>103.67</v>
      </c>
      <c r="M168" s="1"/>
      <c r="N168" s="1"/>
      <c r="O168" s="91" t="s">
        <v>426</v>
      </c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5">
        <v>151</v>
      </c>
      <c r="C169" s="47" t="s">
        <v>2013</v>
      </c>
      <c r="D169" s="47" t="s">
        <v>2014</v>
      </c>
      <c r="E169" s="38" t="s">
        <v>427</v>
      </c>
      <c r="F169" s="88" t="s">
        <v>428</v>
      </c>
      <c r="G169" s="38" t="s">
        <v>429</v>
      </c>
      <c r="H169" s="51" t="s">
        <v>1717</v>
      </c>
      <c r="I169" s="89">
        <v>35141</v>
      </c>
      <c r="J169" s="38"/>
      <c r="K169" s="90">
        <v>103.67</v>
      </c>
      <c r="L169" s="90">
        <v>103.67</v>
      </c>
      <c r="M169" s="1"/>
      <c r="N169" s="1"/>
      <c r="O169" s="91" t="s">
        <v>429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5">
        <v>152</v>
      </c>
      <c r="C170" s="47" t="s">
        <v>2013</v>
      </c>
      <c r="D170" s="47" t="s">
        <v>2014</v>
      </c>
      <c r="E170" s="38" t="s">
        <v>430</v>
      </c>
      <c r="F170" s="88" t="s">
        <v>431</v>
      </c>
      <c r="G170" s="38" t="s">
        <v>432</v>
      </c>
      <c r="H170" s="51" t="s">
        <v>1717</v>
      </c>
      <c r="I170" s="89">
        <v>35226</v>
      </c>
      <c r="J170" s="38"/>
      <c r="K170" s="90">
        <v>103.67</v>
      </c>
      <c r="L170" s="90">
        <v>103.67</v>
      </c>
      <c r="M170" s="1"/>
      <c r="N170" s="1"/>
      <c r="O170" s="91" t="s">
        <v>432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5">
        <v>153</v>
      </c>
      <c r="C171" s="47" t="s">
        <v>2013</v>
      </c>
      <c r="D171" s="47" t="s">
        <v>2014</v>
      </c>
      <c r="E171" s="38" t="s">
        <v>433</v>
      </c>
      <c r="F171" s="88" t="s">
        <v>434</v>
      </c>
      <c r="G171" s="38" t="s">
        <v>435</v>
      </c>
      <c r="H171" s="51" t="s">
        <v>1717</v>
      </c>
      <c r="I171" s="89">
        <v>35066</v>
      </c>
      <c r="J171" s="38"/>
      <c r="K171" s="90">
        <v>103.67</v>
      </c>
      <c r="L171" s="90">
        <v>103.67</v>
      </c>
      <c r="M171" s="1"/>
      <c r="N171" s="1"/>
      <c r="O171" s="91" t="s">
        <v>435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5">
        <v>154</v>
      </c>
      <c r="C172" s="47" t="s">
        <v>2013</v>
      </c>
      <c r="D172" s="47" t="s">
        <v>2014</v>
      </c>
      <c r="E172" s="38" t="s">
        <v>436</v>
      </c>
      <c r="F172" s="88" t="s">
        <v>437</v>
      </c>
      <c r="G172" s="38" t="s">
        <v>438</v>
      </c>
      <c r="H172" s="51" t="s">
        <v>1717</v>
      </c>
      <c r="I172" s="89">
        <v>35143</v>
      </c>
      <c r="J172" s="38"/>
      <c r="K172" s="90">
        <v>77.99</v>
      </c>
      <c r="L172" s="90">
        <v>77.99</v>
      </c>
      <c r="M172" s="1"/>
      <c r="N172" s="1"/>
      <c r="O172" s="91" t="s">
        <v>438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5">
        <v>155</v>
      </c>
      <c r="C173" s="47" t="s">
        <v>2013</v>
      </c>
      <c r="D173" s="47" t="s">
        <v>2014</v>
      </c>
      <c r="E173" s="38" t="s">
        <v>439</v>
      </c>
      <c r="F173" s="88" t="s">
        <v>440</v>
      </c>
      <c r="G173" s="38" t="s">
        <v>441</v>
      </c>
      <c r="H173" s="51" t="s">
        <v>1717</v>
      </c>
      <c r="I173" s="89">
        <v>35066</v>
      </c>
      <c r="J173" s="38"/>
      <c r="K173" s="90">
        <v>103.67</v>
      </c>
      <c r="L173" s="90">
        <v>103.67</v>
      </c>
      <c r="M173" s="1"/>
      <c r="N173" s="1"/>
      <c r="O173" s="91" t="s">
        <v>441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5">
        <v>156</v>
      </c>
      <c r="C174" s="47" t="s">
        <v>2013</v>
      </c>
      <c r="D174" s="47" t="s">
        <v>2014</v>
      </c>
      <c r="E174" s="38" t="s">
        <v>442</v>
      </c>
      <c r="F174" s="88" t="s">
        <v>443</v>
      </c>
      <c r="G174" s="38" t="s">
        <v>444</v>
      </c>
      <c r="H174" s="51" t="s">
        <v>1717</v>
      </c>
      <c r="I174" s="89">
        <v>35246</v>
      </c>
      <c r="J174" s="38"/>
      <c r="K174" s="90">
        <v>103.67</v>
      </c>
      <c r="L174" s="90">
        <v>103.67</v>
      </c>
      <c r="M174" s="1"/>
      <c r="N174" s="1"/>
      <c r="O174" s="91" t="s">
        <v>444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5">
        <v>157</v>
      </c>
      <c r="C175" s="47" t="s">
        <v>2013</v>
      </c>
      <c r="D175" s="47" t="s">
        <v>2014</v>
      </c>
      <c r="E175" s="38" t="s">
        <v>445</v>
      </c>
      <c r="F175" s="88" t="s">
        <v>446</v>
      </c>
      <c r="G175" s="38" t="s">
        <v>447</v>
      </c>
      <c r="H175" s="51" t="s">
        <v>1717</v>
      </c>
      <c r="I175" s="89">
        <v>35143</v>
      </c>
      <c r="J175" s="38"/>
      <c r="K175" s="90">
        <v>103.67</v>
      </c>
      <c r="L175" s="90">
        <v>103.67</v>
      </c>
      <c r="M175" s="1"/>
      <c r="N175" s="1"/>
      <c r="O175" s="91" t="s">
        <v>447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5">
        <v>158</v>
      </c>
      <c r="C176" s="47" t="s">
        <v>2013</v>
      </c>
      <c r="D176" s="47" t="s">
        <v>2014</v>
      </c>
      <c r="E176" s="38" t="s">
        <v>448</v>
      </c>
      <c r="F176" s="88" t="s">
        <v>449</v>
      </c>
      <c r="G176" s="38" t="s">
        <v>450</v>
      </c>
      <c r="H176" s="51" t="s">
        <v>1736</v>
      </c>
      <c r="I176" s="89">
        <v>35338</v>
      </c>
      <c r="J176" s="38"/>
      <c r="K176" s="90">
        <v>18.64</v>
      </c>
      <c r="L176" s="90">
        <v>18.64</v>
      </c>
      <c r="M176" s="1"/>
      <c r="N176" s="1"/>
      <c r="O176" s="91" t="s">
        <v>450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5">
        <v>159</v>
      </c>
      <c r="C177" s="47" t="s">
        <v>2013</v>
      </c>
      <c r="D177" s="47" t="s">
        <v>2014</v>
      </c>
      <c r="E177" s="38" t="s">
        <v>451</v>
      </c>
      <c r="F177" s="88" t="s">
        <v>452</v>
      </c>
      <c r="G177" s="38" t="s">
        <v>453</v>
      </c>
      <c r="H177" s="51" t="s">
        <v>1736</v>
      </c>
      <c r="I177" s="89">
        <v>35246</v>
      </c>
      <c r="J177" s="38"/>
      <c r="K177" s="90">
        <v>1417.5</v>
      </c>
      <c r="L177" s="90">
        <v>1417.5</v>
      </c>
      <c r="M177" s="1"/>
      <c r="N177" s="1"/>
      <c r="O177" s="91" t="s">
        <v>453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5">
        <v>160</v>
      </c>
      <c r="C178" s="47" t="s">
        <v>2013</v>
      </c>
      <c r="D178" s="47" t="s">
        <v>2014</v>
      </c>
      <c r="E178" s="38" t="s">
        <v>454</v>
      </c>
      <c r="F178" s="88" t="s">
        <v>455</v>
      </c>
      <c r="G178" s="38" t="s">
        <v>456</v>
      </c>
      <c r="H178" s="51" t="s">
        <v>1736</v>
      </c>
      <c r="I178" s="89">
        <v>35430</v>
      </c>
      <c r="J178" s="38"/>
      <c r="K178" s="90">
        <v>699.89</v>
      </c>
      <c r="L178" s="90">
        <v>699.89</v>
      </c>
      <c r="M178" s="1"/>
      <c r="N178" s="1"/>
      <c r="O178" s="91" t="s">
        <v>456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5">
        <v>161</v>
      </c>
      <c r="C179" s="47" t="s">
        <v>2013</v>
      </c>
      <c r="D179" s="47" t="s">
        <v>2014</v>
      </c>
      <c r="E179" s="38" t="s">
        <v>457</v>
      </c>
      <c r="F179" s="88" t="s">
        <v>458</v>
      </c>
      <c r="G179" s="38" t="s">
        <v>459</v>
      </c>
      <c r="H179" s="51" t="s">
        <v>1717</v>
      </c>
      <c r="I179" s="89">
        <v>35105</v>
      </c>
      <c r="J179" s="38"/>
      <c r="K179" s="90">
        <v>37.67</v>
      </c>
      <c r="L179" s="90">
        <v>37.67</v>
      </c>
      <c r="M179" s="1"/>
      <c r="N179" s="1"/>
      <c r="O179" s="91" t="s">
        <v>459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5">
        <v>162</v>
      </c>
      <c r="C180" s="47" t="s">
        <v>2013</v>
      </c>
      <c r="D180" s="47" t="s">
        <v>2014</v>
      </c>
      <c r="E180" s="38" t="s">
        <v>460</v>
      </c>
      <c r="F180" s="88" t="s">
        <v>461</v>
      </c>
      <c r="G180" s="38" t="s">
        <v>462</v>
      </c>
      <c r="H180" s="51" t="s">
        <v>1717</v>
      </c>
      <c r="I180" s="89">
        <v>35215</v>
      </c>
      <c r="J180" s="38"/>
      <c r="K180" s="90">
        <v>159.29</v>
      </c>
      <c r="L180" s="90">
        <v>159.29</v>
      </c>
      <c r="M180" s="1"/>
      <c r="N180" s="1"/>
      <c r="O180" s="91" t="s">
        <v>462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5">
        <v>163</v>
      </c>
      <c r="C181" s="47" t="s">
        <v>2013</v>
      </c>
      <c r="D181" s="47" t="s">
        <v>2014</v>
      </c>
      <c r="E181" s="38" t="s">
        <v>463</v>
      </c>
      <c r="F181" s="88" t="s">
        <v>464</v>
      </c>
      <c r="G181" s="38" t="s">
        <v>465</v>
      </c>
      <c r="H181" s="51" t="s">
        <v>1717</v>
      </c>
      <c r="I181" s="89">
        <v>35107</v>
      </c>
      <c r="J181" s="38"/>
      <c r="K181" s="90">
        <v>284.05</v>
      </c>
      <c r="L181" s="90">
        <v>284.05</v>
      </c>
      <c r="M181" s="1"/>
      <c r="N181" s="1"/>
      <c r="O181" s="91" t="s">
        <v>465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5">
        <v>164</v>
      </c>
      <c r="C182" s="47" t="s">
        <v>2013</v>
      </c>
      <c r="D182" s="47" t="s">
        <v>2014</v>
      </c>
      <c r="E182" s="38" t="s">
        <v>466</v>
      </c>
      <c r="F182" s="88" t="s">
        <v>467</v>
      </c>
      <c r="G182" s="38" t="s">
        <v>468</v>
      </c>
      <c r="H182" s="51" t="s">
        <v>1736</v>
      </c>
      <c r="I182" s="89">
        <v>35246</v>
      </c>
      <c r="J182" s="38"/>
      <c r="K182" s="90">
        <v>187.5</v>
      </c>
      <c r="L182" s="90">
        <v>187.5</v>
      </c>
      <c r="M182" s="1"/>
      <c r="N182" s="1"/>
      <c r="O182" s="91" t="s">
        <v>468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5">
        <v>165</v>
      </c>
      <c r="C183" s="47" t="s">
        <v>2013</v>
      </c>
      <c r="D183" s="47" t="s">
        <v>2014</v>
      </c>
      <c r="E183" s="38" t="s">
        <v>469</v>
      </c>
      <c r="F183" s="88" t="s">
        <v>470</v>
      </c>
      <c r="G183" s="38" t="s">
        <v>471</v>
      </c>
      <c r="H183" s="51" t="s">
        <v>1736</v>
      </c>
      <c r="I183" s="89">
        <v>35215</v>
      </c>
      <c r="J183" s="38"/>
      <c r="K183" s="90">
        <v>100</v>
      </c>
      <c r="L183" s="90">
        <v>100</v>
      </c>
      <c r="M183" s="1"/>
      <c r="N183" s="1"/>
      <c r="O183" s="91" t="s">
        <v>471</v>
      </c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5">
        <v>166</v>
      </c>
      <c r="C184" s="47" t="s">
        <v>2013</v>
      </c>
      <c r="D184" s="47" t="s">
        <v>2014</v>
      </c>
      <c r="E184" s="38" t="s">
        <v>472</v>
      </c>
      <c r="F184" s="88" t="s">
        <v>473</v>
      </c>
      <c r="G184" s="38" t="s">
        <v>474</v>
      </c>
      <c r="H184" s="51" t="s">
        <v>1736</v>
      </c>
      <c r="I184" s="89">
        <v>35430</v>
      </c>
      <c r="J184" s="38"/>
      <c r="K184" s="90">
        <v>5397.5</v>
      </c>
      <c r="L184" s="90">
        <v>5397.5</v>
      </c>
      <c r="M184" s="1"/>
      <c r="N184" s="1"/>
      <c r="O184" s="91" t="s">
        <v>474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5">
        <v>167</v>
      </c>
      <c r="C185" s="47" t="s">
        <v>2013</v>
      </c>
      <c r="D185" s="47" t="s">
        <v>2014</v>
      </c>
      <c r="E185" s="38" t="s">
        <v>475</v>
      </c>
      <c r="F185" s="88" t="s">
        <v>476</v>
      </c>
      <c r="G185" s="38" t="s">
        <v>477</v>
      </c>
      <c r="H185" s="51" t="s">
        <v>1717</v>
      </c>
      <c r="I185" s="89">
        <v>35066</v>
      </c>
      <c r="J185" s="38"/>
      <c r="K185" s="90">
        <v>280.89</v>
      </c>
      <c r="L185" s="90">
        <v>280.89</v>
      </c>
      <c r="M185" s="1"/>
      <c r="N185" s="1"/>
      <c r="O185" s="91" t="s">
        <v>477</v>
      </c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5">
        <v>168</v>
      </c>
      <c r="C186" s="47" t="s">
        <v>2013</v>
      </c>
      <c r="D186" s="47" t="s">
        <v>2014</v>
      </c>
      <c r="E186" s="38" t="s">
        <v>478</v>
      </c>
      <c r="F186" s="88" t="s">
        <v>479</v>
      </c>
      <c r="G186" s="38" t="s">
        <v>480</v>
      </c>
      <c r="H186" s="51" t="s">
        <v>1717</v>
      </c>
      <c r="I186" s="89">
        <v>35072</v>
      </c>
      <c r="J186" s="38"/>
      <c r="K186" s="90">
        <v>280.89</v>
      </c>
      <c r="L186" s="90">
        <v>280.89</v>
      </c>
      <c r="M186" s="1"/>
      <c r="N186" s="1"/>
      <c r="O186" s="91" t="s">
        <v>480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5">
        <v>169</v>
      </c>
      <c r="C187" s="47" t="s">
        <v>2013</v>
      </c>
      <c r="D187" s="47" t="s">
        <v>2014</v>
      </c>
      <c r="E187" s="38" t="s">
        <v>481</v>
      </c>
      <c r="F187" s="88" t="s">
        <v>482</v>
      </c>
      <c r="G187" s="38" t="s">
        <v>483</v>
      </c>
      <c r="H187" s="51" t="s">
        <v>1717</v>
      </c>
      <c r="I187" s="89">
        <v>35359</v>
      </c>
      <c r="J187" s="38"/>
      <c r="K187" s="90">
        <v>280.89</v>
      </c>
      <c r="L187" s="90">
        <v>280.89</v>
      </c>
      <c r="M187" s="1"/>
      <c r="N187" s="1"/>
      <c r="O187" s="91" t="s">
        <v>483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5">
        <v>170</v>
      </c>
      <c r="C188" s="47" t="s">
        <v>2013</v>
      </c>
      <c r="D188" s="47" t="s">
        <v>2014</v>
      </c>
      <c r="E188" s="38" t="s">
        <v>484</v>
      </c>
      <c r="F188" s="88" t="s">
        <v>485</v>
      </c>
      <c r="G188" s="38" t="s">
        <v>486</v>
      </c>
      <c r="H188" s="51" t="s">
        <v>1717</v>
      </c>
      <c r="I188" s="89">
        <v>35143</v>
      </c>
      <c r="J188" s="38"/>
      <c r="K188" s="90">
        <v>280.89</v>
      </c>
      <c r="L188" s="90">
        <v>280.89</v>
      </c>
      <c r="M188" s="1"/>
      <c r="N188" s="1"/>
      <c r="O188" s="91" t="s">
        <v>486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5">
        <v>171</v>
      </c>
      <c r="C189" s="47" t="s">
        <v>2013</v>
      </c>
      <c r="D189" s="47" t="s">
        <v>2014</v>
      </c>
      <c r="E189" s="38" t="s">
        <v>487</v>
      </c>
      <c r="F189" s="88" t="s">
        <v>488</v>
      </c>
      <c r="G189" s="38" t="s">
        <v>489</v>
      </c>
      <c r="H189" s="51" t="s">
        <v>1736</v>
      </c>
      <c r="I189" s="89">
        <v>35338</v>
      </c>
      <c r="J189" s="38"/>
      <c r="K189" s="90">
        <v>1217.48</v>
      </c>
      <c r="L189" s="90">
        <v>1217.48</v>
      </c>
      <c r="M189" s="1"/>
      <c r="N189" s="1"/>
      <c r="O189" s="91" t="s">
        <v>489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5">
        <v>172</v>
      </c>
      <c r="C190" s="47" t="s">
        <v>2013</v>
      </c>
      <c r="D190" s="47" t="s">
        <v>2014</v>
      </c>
      <c r="E190" s="38" t="s">
        <v>490</v>
      </c>
      <c r="F190" s="88" t="s">
        <v>491</v>
      </c>
      <c r="G190" s="38" t="s">
        <v>492</v>
      </c>
      <c r="H190" s="51" t="s">
        <v>1736</v>
      </c>
      <c r="I190" s="89">
        <v>35155</v>
      </c>
      <c r="J190" s="38"/>
      <c r="K190" s="90">
        <v>1412.5</v>
      </c>
      <c r="L190" s="90">
        <v>1412.5</v>
      </c>
      <c r="M190" s="1"/>
      <c r="N190" s="1"/>
      <c r="O190" s="91" t="s">
        <v>492</v>
      </c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5.5">
      <c r="A191" s="1"/>
      <c r="B191" s="15">
        <v>173</v>
      </c>
      <c r="C191" s="47" t="s">
        <v>2013</v>
      </c>
      <c r="D191" s="47" t="s">
        <v>2014</v>
      </c>
      <c r="E191" s="38" t="s">
        <v>493</v>
      </c>
      <c r="F191" s="88" t="s">
        <v>494</v>
      </c>
      <c r="G191" s="38" t="s">
        <v>495</v>
      </c>
      <c r="H191" s="51" t="s">
        <v>1736</v>
      </c>
      <c r="I191" s="89">
        <v>35182</v>
      </c>
      <c r="J191" s="38"/>
      <c r="K191" s="90">
        <v>437.5</v>
      </c>
      <c r="L191" s="90">
        <v>437.5</v>
      </c>
      <c r="M191" s="1"/>
      <c r="N191" s="1"/>
      <c r="O191" s="91" t="s">
        <v>495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5">
        <v>174</v>
      </c>
      <c r="C192" s="47" t="s">
        <v>2013</v>
      </c>
      <c r="D192" s="47" t="s">
        <v>2014</v>
      </c>
      <c r="E192" s="38" t="s">
        <v>496</v>
      </c>
      <c r="F192" s="88" t="s">
        <v>497</v>
      </c>
      <c r="G192" s="38" t="s">
        <v>498</v>
      </c>
      <c r="H192" s="51" t="s">
        <v>1717</v>
      </c>
      <c r="I192" s="89">
        <v>35330</v>
      </c>
      <c r="J192" s="38"/>
      <c r="K192" s="90">
        <v>280.89</v>
      </c>
      <c r="L192" s="90">
        <v>280.89</v>
      </c>
      <c r="M192" s="1"/>
      <c r="N192" s="1"/>
      <c r="O192" s="91" t="s">
        <v>498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5">
        <v>175</v>
      </c>
      <c r="C193" s="47" t="s">
        <v>2013</v>
      </c>
      <c r="D193" s="47" t="s">
        <v>2014</v>
      </c>
      <c r="E193" s="38" t="s">
        <v>499</v>
      </c>
      <c r="F193" s="88" t="s">
        <v>500</v>
      </c>
      <c r="G193" s="38" t="s">
        <v>501</v>
      </c>
      <c r="H193" s="51" t="s">
        <v>1717</v>
      </c>
      <c r="I193" s="89">
        <v>35066</v>
      </c>
      <c r="J193" s="38"/>
      <c r="K193" s="90">
        <v>280.89</v>
      </c>
      <c r="L193" s="90">
        <v>280.89</v>
      </c>
      <c r="M193" s="1"/>
      <c r="N193" s="1"/>
      <c r="O193" s="91" t="s">
        <v>501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5">
        <v>176</v>
      </c>
      <c r="C194" s="47" t="s">
        <v>2013</v>
      </c>
      <c r="D194" s="47" t="s">
        <v>2014</v>
      </c>
      <c r="E194" s="38" t="s">
        <v>502</v>
      </c>
      <c r="F194" s="88" t="s">
        <v>503</v>
      </c>
      <c r="G194" s="38" t="s">
        <v>504</v>
      </c>
      <c r="H194" s="51" t="s">
        <v>1717</v>
      </c>
      <c r="I194" s="89">
        <v>35200</v>
      </c>
      <c r="J194" s="38"/>
      <c r="K194" s="90">
        <v>278.73</v>
      </c>
      <c r="L194" s="90">
        <v>278.73</v>
      </c>
      <c r="M194" s="1"/>
      <c r="N194" s="1"/>
      <c r="O194" s="91" t="s">
        <v>504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5">
        <v>177</v>
      </c>
      <c r="C195" s="47" t="s">
        <v>2013</v>
      </c>
      <c r="D195" s="47" t="s">
        <v>2014</v>
      </c>
      <c r="E195" s="38" t="s">
        <v>505</v>
      </c>
      <c r="F195" s="88" t="s">
        <v>506</v>
      </c>
      <c r="G195" s="38" t="s">
        <v>507</v>
      </c>
      <c r="H195" s="51" t="s">
        <v>1717</v>
      </c>
      <c r="I195" s="89">
        <v>35299</v>
      </c>
      <c r="J195" s="38"/>
      <c r="K195" s="90">
        <v>280.89</v>
      </c>
      <c r="L195" s="90">
        <v>280.89</v>
      </c>
      <c r="M195" s="1"/>
      <c r="N195" s="1"/>
      <c r="O195" s="91" t="s">
        <v>507</v>
      </c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5">
        <v>178</v>
      </c>
      <c r="C196" s="47" t="s">
        <v>2013</v>
      </c>
      <c r="D196" s="47" t="s">
        <v>2014</v>
      </c>
      <c r="E196" s="38" t="s">
        <v>508</v>
      </c>
      <c r="F196" s="88" t="s">
        <v>509</v>
      </c>
      <c r="G196" s="38" t="s">
        <v>510</v>
      </c>
      <c r="H196" s="51" t="s">
        <v>1717</v>
      </c>
      <c r="I196" s="89">
        <v>35120</v>
      </c>
      <c r="J196" s="38"/>
      <c r="K196" s="90">
        <v>280.89</v>
      </c>
      <c r="L196" s="90">
        <v>280.89</v>
      </c>
      <c r="M196" s="1"/>
      <c r="N196" s="1"/>
      <c r="O196" s="91" t="s">
        <v>510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5">
        <v>179</v>
      </c>
      <c r="C197" s="47" t="s">
        <v>2013</v>
      </c>
      <c r="D197" s="47" t="s">
        <v>2014</v>
      </c>
      <c r="E197" s="38" t="s">
        <v>511</v>
      </c>
      <c r="F197" s="88" t="s">
        <v>512</v>
      </c>
      <c r="G197" s="38" t="s">
        <v>513</v>
      </c>
      <c r="H197" s="51" t="s">
        <v>1717</v>
      </c>
      <c r="I197" s="89">
        <v>35178</v>
      </c>
      <c r="J197" s="38"/>
      <c r="K197" s="90">
        <v>276.47</v>
      </c>
      <c r="L197" s="90">
        <v>276.47</v>
      </c>
      <c r="M197" s="1"/>
      <c r="N197" s="1"/>
      <c r="O197" s="91" t="s">
        <v>513</v>
      </c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5">
        <v>180</v>
      </c>
      <c r="C198" s="47" t="s">
        <v>2013</v>
      </c>
      <c r="D198" s="47" t="s">
        <v>2014</v>
      </c>
      <c r="E198" s="38" t="s">
        <v>514</v>
      </c>
      <c r="F198" s="88" t="s">
        <v>515</v>
      </c>
      <c r="G198" s="38" t="s">
        <v>516</v>
      </c>
      <c r="H198" s="51" t="s">
        <v>1717</v>
      </c>
      <c r="I198" s="89">
        <v>35072</v>
      </c>
      <c r="J198" s="38"/>
      <c r="K198" s="90">
        <v>280.89</v>
      </c>
      <c r="L198" s="90">
        <v>280.89</v>
      </c>
      <c r="M198" s="1"/>
      <c r="N198" s="1"/>
      <c r="O198" s="91" t="s">
        <v>516</v>
      </c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5">
        <v>181</v>
      </c>
      <c r="C199" s="47" t="s">
        <v>2013</v>
      </c>
      <c r="D199" s="47" t="s">
        <v>2014</v>
      </c>
      <c r="E199" s="38" t="s">
        <v>517</v>
      </c>
      <c r="F199" s="88" t="s">
        <v>518</v>
      </c>
      <c r="G199" s="38" t="s">
        <v>519</v>
      </c>
      <c r="H199" s="51" t="s">
        <v>1717</v>
      </c>
      <c r="I199" s="89">
        <v>35386</v>
      </c>
      <c r="J199" s="38"/>
      <c r="K199" s="90">
        <v>242.18</v>
      </c>
      <c r="L199" s="90">
        <v>242.18</v>
      </c>
      <c r="M199" s="1"/>
      <c r="N199" s="1"/>
      <c r="O199" s="91" t="s">
        <v>519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5">
        <v>182</v>
      </c>
      <c r="C200" s="47" t="s">
        <v>2013</v>
      </c>
      <c r="D200" s="47" t="s">
        <v>2014</v>
      </c>
      <c r="E200" s="38" t="s">
        <v>520</v>
      </c>
      <c r="F200" s="88" t="s">
        <v>521</v>
      </c>
      <c r="G200" s="38" t="s">
        <v>522</v>
      </c>
      <c r="H200" s="51" t="s">
        <v>1717</v>
      </c>
      <c r="I200" s="89">
        <v>35143</v>
      </c>
      <c r="J200" s="38"/>
      <c r="K200" s="90">
        <v>278.73</v>
      </c>
      <c r="L200" s="90">
        <v>278.73</v>
      </c>
      <c r="M200" s="1"/>
      <c r="N200" s="1"/>
      <c r="O200" s="91" t="s">
        <v>522</v>
      </c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5">
        <v>183</v>
      </c>
      <c r="C201" s="47" t="s">
        <v>2013</v>
      </c>
      <c r="D201" s="47" t="s">
        <v>2014</v>
      </c>
      <c r="E201" s="38" t="s">
        <v>523</v>
      </c>
      <c r="F201" s="88" t="s">
        <v>524</v>
      </c>
      <c r="G201" s="38" t="s">
        <v>525</v>
      </c>
      <c r="H201" s="51" t="s">
        <v>1717</v>
      </c>
      <c r="I201" s="89">
        <v>35143</v>
      </c>
      <c r="J201" s="38"/>
      <c r="K201" s="90">
        <v>278.73</v>
      </c>
      <c r="L201" s="90">
        <v>278.73</v>
      </c>
      <c r="M201" s="1"/>
      <c r="N201" s="1"/>
      <c r="O201" s="91" t="s">
        <v>525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92"/>
      <c r="B202" s="15">
        <v>184</v>
      </c>
      <c r="C202" s="47" t="s">
        <v>2013</v>
      </c>
      <c r="D202" s="47" t="s">
        <v>2014</v>
      </c>
      <c r="E202" s="38" t="s">
        <v>526</v>
      </c>
      <c r="F202" s="88" t="s">
        <v>527</v>
      </c>
      <c r="G202" s="38" t="s">
        <v>528</v>
      </c>
      <c r="H202" s="51" t="s">
        <v>1717</v>
      </c>
      <c r="I202" s="89">
        <v>35178</v>
      </c>
      <c r="J202" s="38"/>
      <c r="K202" s="90"/>
      <c r="L202" s="90">
        <v>280.89</v>
      </c>
      <c r="M202" s="93" t="s">
        <v>529</v>
      </c>
      <c r="N202" s="1"/>
      <c r="O202" s="91" t="s">
        <v>528</v>
      </c>
      <c r="P202" s="94">
        <v>280.89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5">
        <v>185</v>
      </c>
      <c r="C203" s="47" t="s">
        <v>2013</v>
      </c>
      <c r="D203" s="47" t="s">
        <v>2014</v>
      </c>
      <c r="E203" s="38" t="s">
        <v>530</v>
      </c>
      <c r="F203" s="88" t="s">
        <v>531</v>
      </c>
      <c r="G203" s="38" t="s">
        <v>532</v>
      </c>
      <c r="H203" s="51" t="s">
        <v>1717</v>
      </c>
      <c r="I203" s="89">
        <v>35141</v>
      </c>
      <c r="J203" s="38"/>
      <c r="K203" s="90">
        <v>278.73</v>
      </c>
      <c r="L203" s="90">
        <v>278.73</v>
      </c>
      <c r="M203" s="1"/>
      <c r="N203" s="1"/>
      <c r="O203" s="91" t="s">
        <v>532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5">
        <v>186</v>
      </c>
      <c r="C204" s="47" t="s">
        <v>2013</v>
      </c>
      <c r="D204" s="47" t="s">
        <v>2014</v>
      </c>
      <c r="E204" s="38" t="s">
        <v>533</v>
      </c>
      <c r="F204" s="88" t="s">
        <v>534</v>
      </c>
      <c r="G204" s="38" t="s">
        <v>535</v>
      </c>
      <c r="H204" s="51" t="s">
        <v>1717</v>
      </c>
      <c r="I204" s="89">
        <v>35152</v>
      </c>
      <c r="J204" s="38"/>
      <c r="K204" s="90">
        <v>241.9</v>
      </c>
      <c r="L204" s="90">
        <v>241.9</v>
      </c>
      <c r="M204" s="1"/>
      <c r="N204" s="1"/>
      <c r="O204" s="91" t="s">
        <v>535</v>
      </c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5">
        <v>187</v>
      </c>
      <c r="C205" s="47" t="s">
        <v>2013</v>
      </c>
      <c r="D205" s="47" t="s">
        <v>2014</v>
      </c>
      <c r="E205" s="38" t="s">
        <v>536</v>
      </c>
      <c r="F205" s="88" t="s">
        <v>537</v>
      </c>
      <c r="G205" s="38" t="s">
        <v>538</v>
      </c>
      <c r="H205" s="51" t="s">
        <v>1736</v>
      </c>
      <c r="I205" s="89">
        <v>35215</v>
      </c>
      <c r="J205" s="38"/>
      <c r="K205" s="90">
        <v>100</v>
      </c>
      <c r="L205" s="90">
        <v>100</v>
      </c>
      <c r="M205" s="1"/>
      <c r="N205" s="1"/>
      <c r="O205" s="91" t="s">
        <v>538</v>
      </c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5">
        <v>188</v>
      </c>
      <c r="C206" s="47" t="s">
        <v>2013</v>
      </c>
      <c r="D206" s="47" t="s">
        <v>2014</v>
      </c>
      <c r="E206" s="38" t="s">
        <v>539</v>
      </c>
      <c r="F206" s="88" t="s">
        <v>540</v>
      </c>
      <c r="G206" s="38" t="s">
        <v>541</v>
      </c>
      <c r="H206" s="51" t="s">
        <v>1717</v>
      </c>
      <c r="I206" s="89">
        <v>35318</v>
      </c>
      <c r="J206" s="38"/>
      <c r="K206" s="90">
        <v>4738.51</v>
      </c>
      <c r="L206" s="90">
        <v>4738.51</v>
      </c>
      <c r="M206" s="1"/>
      <c r="N206" s="1"/>
      <c r="O206" s="91" t="s">
        <v>541</v>
      </c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5">
        <v>189</v>
      </c>
      <c r="C207" s="47" t="s">
        <v>2013</v>
      </c>
      <c r="D207" s="47" t="s">
        <v>2014</v>
      </c>
      <c r="E207" s="38" t="s">
        <v>542</v>
      </c>
      <c r="F207" s="88" t="s">
        <v>543</v>
      </c>
      <c r="G207" s="38" t="s">
        <v>544</v>
      </c>
      <c r="H207" s="51" t="s">
        <v>1717</v>
      </c>
      <c r="I207" s="89">
        <v>35141</v>
      </c>
      <c r="J207" s="38"/>
      <c r="K207" s="90">
        <v>280.89</v>
      </c>
      <c r="L207" s="90">
        <v>280.89</v>
      </c>
      <c r="M207" s="1"/>
      <c r="N207" s="1"/>
      <c r="O207" s="91" t="s">
        <v>544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5">
        <v>190</v>
      </c>
      <c r="C208" s="47" t="s">
        <v>2013</v>
      </c>
      <c r="D208" s="47" t="s">
        <v>2014</v>
      </c>
      <c r="E208" s="38" t="s">
        <v>545</v>
      </c>
      <c r="F208" s="88" t="s">
        <v>546</v>
      </c>
      <c r="G208" s="38" t="s">
        <v>547</v>
      </c>
      <c r="H208" s="51" t="s">
        <v>1717</v>
      </c>
      <c r="I208" s="89">
        <v>35225</v>
      </c>
      <c r="J208" s="38"/>
      <c r="K208" s="90">
        <v>128.73</v>
      </c>
      <c r="L208" s="90">
        <v>128.73</v>
      </c>
      <c r="M208" s="1"/>
      <c r="N208" s="1"/>
      <c r="O208" s="91" t="s">
        <v>547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5">
        <v>191</v>
      </c>
      <c r="C209" s="47" t="s">
        <v>2013</v>
      </c>
      <c r="D209" s="47" t="s">
        <v>2014</v>
      </c>
      <c r="E209" s="38" t="s">
        <v>548</v>
      </c>
      <c r="F209" s="88" t="s">
        <v>549</v>
      </c>
      <c r="G209" s="38" t="s">
        <v>550</v>
      </c>
      <c r="H209" s="51" t="s">
        <v>1717</v>
      </c>
      <c r="I209" s="89">
        <v>35221</v>
      </c>
      <c r="J209" s="38"/>
      <c r="K209" s="90">
        <v>280.89</v>
      </c>
      <c r="L209" s="90">
        <v>280.89</v>
      </c>
      <c r="M209" s="1"/>
      <c r="N209" s="1"/>
      <c r="O209" s="91" t="s">
        <v>550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5">
        <v>192</v>
      </c>
      <c r="C210" s="47" t="s">
        <v>2013</v>
      </c>
      <c r="D210" s="47" t="s">
        <v>2014</v>
      </c>
      <c r="E210" s="38" t="s">
        <v>551</v>
      </c>
      <c r="F210" s="88" t="s">
        <v>552</v>
      </c>
      <c r="G210" s="38" t="s">
        <v>553</v>
      </c>
      <c r="H210" s="51" t="s">
        <v>1717</v>
      </c>
      <c r="I210" s="89">
        <v>35201</v>
      </c>
      <c r="J210" s="38"/>
      <c r="K210" s="90">
        <v>280.89</v>
      </c>
      <c r="L210" s="90">
        <v>280.89</v>
      </c>
      <c r="M210" s="1"/>
      <c r="N210" s="1"/>
      <c r="O210" s="91" t="s">
        <v>553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5">
        <v>193</v>
      </c>
      <c r="C211" s="47" t="s">
        <v>2013</v>
      </c>
      <c r="D211" s="47" t="s">
        <v>2014</v>
      </c>
      <c r="E211" s="38" t="s">
        <v>554</v>
      </c>
      <c r="F211" s="88" t="s">
        <v>555</v>
      </c>
      <c r="G211" s="38" t="s">
        <v>556</v>
      </c>
      <c r="H211" s="51" t="s">
        <v>1736</v>
      </c>
      <c r="I211" s="89">
        <v>35155</v>
      </c>
      <c r="J211" s="38"/>
      <c r="K211" s="90">
        <v>458.62</v>
      </c>
      <c r="L211" s="90">
        <v>458.62</v>
      </c>
      <c r="M211" s="1"/>
      <c r="N211" s="1"/>
      <c r="O211" s="91" t="s">
        <v>556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5">
        <v>194</v>
      </c>
      <c r="C212" s="47" t="s">
        <v>2013</v>
      </c>
      <c r="D212" s="47" t="s">
        <v>2014</v>
      </c>
      <c r="E212" s="38" t="s">
        <v>557</v>
      </c>
      <c r="F212" s="88" t="s">
        <v>558</v>
      </c>
      <c r="G212" s="38" t="s">
        <v>559</v>
      </c>
      <c r="H212" s="51" t="s">
        <v>1717</v>
      </c>
      <c r="I212" s="89">
        <v>35299</v>
      </c>
      <c r="J212" s="38"/>
      <c r="K212" s="90">
        <v>278.73</v>
      </c>
      <c r="L212" s="90">
        <v>278.73</v>
      </c>
      <c r="M212" s="1"/>
      <c r="N212" s="1"/>
      <c r="O212" s="91" t="s">
        <v>559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5">
        <v>195</v>
      </c>
      <c r="C213" s="47" t="s">
        <v>2013</v>
      </c>
      <c r="D213" s="47" t="s">
        <v>2014</v>
      </c>
      <c r="E213" s="38" t="s">
        <v>560</v>
      </c>
      <c r="F213" s="88" t="s">
        <v>561</v>
      </c>
      <c r="G213" s="38" t="s">
        <v>562</v>
      </c>
      <c r="H213" s="51" t="s">
        <v>1736</v>
      </c>
      <c r="I213" s="89">
        <v>35215</v>
      </c>
      <c r="J213" s="38"/>
      <c r="K213" s="90">
        <v>275</v>
      </c>
      <c r="L213" s="90">
        <v>275</v>
      </c>
      <c r="M213" s="1"/>
      <c r="N213" s="1"/>
      <c r="O213" s="91" t="s">
        <v>562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5">
        <v>196</v>
      </c>
      <c r="C214" s="47" t="s">
        <v>2013</v>
      </c>
      <c r="D214" s="47" t="s">
        <v>2014</v>
      </c>
      <c r="E214" s="38" t="s">
        <v>563</v>
      </c>
      <c r="F214" s="88" t="s">
        <v>564</v>
      </c>
      <c r="G214" s="38" t="s">
        <v>565</v>
      </c>
      <c r="H214" s="51" t="s">
        <v>1736</v>
      </c>
      <c r="I214" s="89">
        <v>35215</v>
      </c>
      <c r="J214" s="38"/>
      <c r="K214" s="90">
        <v>242.83</v>
      </c>
      <c r="L214" s="90">
        <v>242.83</v>
      </c>
      <c r="M214" s="1"/>
      <c r="N214" s="1"/>
      <c r="O214" s="91" t="s">
        <v>565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5">
        <v>197</v>
      </c>
      <c r="C215" s="47" t="s">
        <v>2013</v>
      </c>
      <c r="D215" s="47" t="s">
        <v>2014</v>
      </c>
      <c r="E215" s="38" t="s">
        <v>566</v>
      </c>
      <c r="F215" s="88" t="s">
        <v>567</v>
      </c>
      <c r="G215" s="38" t="s">
        <v>568</v>
      </c>
      <c r="H215" s="51" t="s">
        <v>1736</v>
      </c>
      <c r="I215" s="89">
        <v>35155</v>
      </c>
      <c r="J215" s="38"/>
      <c r="K215" s="90">
        <v>1314.26</v>
      </c>
      <c r="L215" s="90">
        <v>1314.26</v>
      </c>
      <c r="M215" s="1"/>
      <c r="N215" s="1"/>
      <c r="O215" s="91" t="s">
        <v>568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5">
        <v>198</v>
      </c>
      <c r="C216" s="47" t="s">
        <v>2013</v>
      </c>
      <c r="D216" s="47" t="s">
        <v>2014</v>
      </c>
      <c r="E216" s="38" t="s">
        <v>569</v>
      </c>
      <c r="F216" s="88" t="s">
        <v>570</v>
      </c>
      <c r="G216" s="38" t="s">
        <v>571</v>
      </c>
      <c r="H216" s="51" t="s">
        <v>1717</v>
      </c>
      <c r="I216" s="89">
        <v>35299</v>
      </c>
      <c r="J216" s="38"/>
      <c r="K216" s="90">
        <v>274.35</v>
      </c>
      <c r="L216" s="90">
        <v>274.35</v>
      </c>
      <c r="M216" s="1"/>
      <c r="N216" s="1"/>
      <c r="O216" s="91" t="s">
        <v>571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5">
        <v>199</v>
      </c>
      <c r="C217" s="47" t="s">
        <v>2013</v>
      </c>
      <c r="D217" s="47" t="s">
        <v>2014</v>
      </c>
      <c r="E217" s="38" t="s">
        <v>572</v>
      </c>
      <c r="F217" s="88" t="s">
        <v>573</v>
      </c>
      <c r="G217" s="38" t="s">
        <v>574</v>
      </c>
      <c r="H217" s="51" t="s">
        <v>1717</v>
      </c>
      <c r="I217" s="89">
        <v>35221</v>
      </c>
      <c r="J217" s="38"/>
      <c r="K217" s="90">
        <v>274.35</v>
      </c>
      <c r="L217" s="90">
        <v>274.35</v>
      </c>
      <c r="M217" s="1"/>
      <c r="N217" s="1"/>
      <c r="O217" s="91" t="s">
        <v>574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5">
        <v>200</v>
      </c>
      <c r="C218" s="47" t="s">
        <v>2013</v>
      </c>
      <c r="D218" s="47" t="s">
        <v>2014</v>
      </c>
      <c r="E218" s="38" t="s">
        <v>575</v>
      </c>
      <c r="F218" s="88" t="s">
        <v>576</v>
      </c>
      <c r="G218" s="38" t="s">
        <v>577</v>
      </c>
      <c r="H218" s="51" t="s">
        <v>1717</v>
      </c>
      <c r="I218" s="89">
        <v>35416</v>
      </c>
      <c r="J218" s="38"/>
      <c r="K218" s="90">
        <v>256.32</v>
      </c>
      <c r="L218" s="90">
        <v>256.32</v>
      </c>
      <c r="M218" s="1"/>
      <c r="N218" s="1"/>
      <c r="O218" s="91" t="s">
        <v>577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5">
        <v>201</v>
      </c>
      <c r="C219" s="47" t="s">
        <v>2013</v>
      </c>
      <c r="D219" s="47" t="s">
        <v>2014</v>
      </c>
      <c r="E219" s="38" t="s">
        <v>578</v>
      </c>
      <c r="F219" s="88" t="s">
        <v>579</v>
      </c>
      <c r="G219" s="38" t="s">
        <v>580</v>
      </c>
      <c r="H219" s="51" t="s">
        <v>1717</v>
      </c>
      <c r="I219" s="89">
        <v>35254</v>
      </c>
      <c r="J219" s="38"/>
      <c r="K219" s="90">
        <v>274.35</v>
      </c>
      <c r="L219" s="90">
        <v>274.35</v>
      </c>
      <c r="M219" s="1"/>
      <c r="N219" s="1"/>
      <c r="O219" s="91" t="s">
        <v>580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5">
        <v>202</v>
      </c>
      <c r="C220" s="47" t="s">
        <v>2013</v>
      </c>
      <c r="D220" s="47" t="s">
        <v>2014</v>
      </c>
      <c r="E220" s="38" t="s">
        <v>581</v>
      </c>
      <c r="F220" s="88" t="s">
        <v>582</v>
      </c>
      <c r="G220" s="38" t="s">
        <v>583</v>
      </c>
      <c r="H220" s="51" t="s">
        <v>1736</v>
      </c>
      <c r="I220" s="89">
        <v>35215</v>
      </c>
      <c r="J220" s="38"/>
      <c r="K220" s="90">
        <v>710</v>
      </c>
      <c r="L220" s="90">
        <v>710</v>
      </c>
      <c r="M220" s="1"/>
      <c r="N220" s="1"/>
      <c r="O220" s="91" t="s">
        <v>583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5">
        <v>203</v>
      </c>
      <c r="C221" s="47" t="s">
        <v>2013</v>
      </c>
      <c r="D221" s="47" t="s">
        <v>2014</v>
      </c>
      <c r="E221" s="38" t="s">
        <v>584</v>
      </c>
      <c r="F221" s="88" t="s">
        <v>585</v>
      </c>
      <c r="G221" s="38" t="s">
        <v>586</v>
      </c>
      <c r="H221" s="51" t="s">
        <v>1736</v>
      </c>
      <c r="I221" s="89">
        <v>35369</v>
      </c>
      <c r="J221" s="38"/>
      <c r="K221" s="90">
        <v>226</v>
      </c>
      <c r="L221" s="90">
        <v>226</v>
      </c>
      <c r="M221" s="1"/>
      <c r="N221" s="1"/>
      <c r="O221" s="91" t="s">
        <v>586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5">
        <v>204</v>
      </c>
      <c r="C222" s="47" t="s">
        <v>2013</v>
      </c>
      <c r="D222" s="47" t="s">
        <v>2014</v>
      </c>
      <c r="E222" s="38" t="s">
        <v>587</v>
      </c>
      <c r="F222" s="88" t="s">
        <v>588</v>
      </c>
      <c r="G222" s="38" t="s">
        <v>589</v>
      </c>
      <c r="H222" s="51" t="s">
        <v>1736</v>
      </c>
      <c r="I222" s="89">
        <v>35338</v>
      </c>
      <c r="J222" s="38"/>
      <c r="K222" s="90">
        <v>25</v>
      </c>
      <c r="L222" s="90">
        <v>25</v>
      </c>
      <c r="M222" s="1"/>
      <c r="N222" s="1"/>
      <c r="O222" s="91" t="s">
        <v>589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5">
        <v>205</v>
      </c>
      <c r="C223" s="47" t="s">
        <v>2013</v>
      </c>
      <c r="D223" s="47" t="s">
        <v>2014</v>
      </c>
      <c r="E223" s="38" t="s">
        <v>590</v>
      </c>
      <c r="F223" s="88" t="s">
        <v>591</v>
      </c>
      <c r="G223" s="38" t="s">
        <v>592</v>
      </c>
      <c r="H223" s="51" t="s">
        <v>1736</v>
      </c>
      <c r="I223" s="89">
        <v>35399</v>
      </c>
      <c r="J223" s="38"/>
      <c r="K223" s="90">
        <v>3619.5</v>
      </c>
      <c r="L223" s="90">
        <v>3619.5</v>
      </c>
      <c r="M223" s="1"/>
      <c r="N223" s="1"/>
      <c r="O223" s="91" t="s">
        <v>592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5">
        <v>206</v>
      </c>
      <c r="C224" s="47" t="s">
        <v>2013</v>
      </c>
      <c r="D224" s="47" t="s">
        <v>2014</v>
      </c>
      <c r="E224" s="38" t="s">
        <v>593</v>
      </c>
      <c r="F224" s="88" t="s">
        <v>594</v>
      </c>
      <c r="G224" s="38" t="s">
        <v>595</v>
      </c>
      <c r="H224" s="51" t="s">
        <v>1736</v>
      </c>
      <c r="I224" s="89">
        <v>35246</v>
      </c>
      <c r="J224" s="38"/>
      <c r="K224" s="90">
        <v>8.68</v>
      </c>
      <c r="L224" s="90">
        <v>8.68</v>
      </c>
      <c r="M224" s="1"/>
      <c r="N224" s="1"/>
      <c r="O224" s="91" t="s">
        <v>595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5">
        <v>207</v>
      </c>
      <c r="C225" s="47" t="s">
        <v>2013</v>
      </c>
      <c r="D225" s="47" t="s">
        <v>2014</v>
      </c>
      <c r="E225" s="38" t="s">
        <v>596</v>
      </c>
      <c r="F225" s="88" t="s">
        <v>597</v>
      </c>
      <c r="G225" s="38" t="s">
        <v>598</v>
      </c>
      <c r="H225" s="51" t="s">
        <v>1736</v>
      </c>
      <c r="I225" s="89">
        <v>35182</v>
      </c>
      <c r="J225" s="38"/>
      <c r="K225" s="90">
        <v>437.5</v>
      </c>
      <c r="L225" s="90">
        <v>437.5</v>
      </c>
      <c r="M225" s="1"/>
      <c r="N225" s="1"/>
      <c r="O225" s="91" t="s">
        <v>598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5">
        <v>208</v>
      </c>
      <c r="C226" s="47" t="s">
        <v>2013</v>
      </c>
      <c r="D226" s="47" t="s">
        <v>2014</v>
      </c>
      <c r="E226" s="38" t="s">
        <v>599</v>
      </c>
      <c r="F226" s="88" t="s">
        <v>600</v>
      </c>
      <c r="G226" s="38" t="s">
        <v>601</v>
      </c>
      <c r="H226" s="51" t="s">
        <v>1736</v>
      </c>
      <c r="I226" s="89">
        <v>35430</v>
      </c>
      <c r="J226" s="38"/>
      <c r="K226" s="90">
        <v>178.5</v>
      </c>
      <c r="L226" s="90">
        <v>178.5</v>
      </c>
      <c r="M226" s="1"/>
      <c r="N226" s="1"/>
      <c r="O226" s="91" t="s">
        <v>601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5">
        <v>209</v>
      </c>
      <c r="C227" s="47" t="s">
        <v>2013</v>
      </c>
      <c r="D227" s="47" t="s">
        <v>2014</v>
      </c>
      <c r="E227" s="38" t="s">
        <v>602</v>
      </c>
      <c r="F227" s="88" t="s">
        <v>603</v>
      </c>
      <c r="G227" s="38" t="s">
        <v>604</v>
      </c>
      <c r="H227" s="51" t="s">
        <v>1736</v>
      </c>
      <c r="I227" s="89">
        <v>35155</v>
      </c>
      <c r="J227" s="38"/>
      <c r="K227" s="90">
        <v>76.33</v>
      </c>
      <c r="L227" s="90">
        <v>76.33</v>
      </c>
      <c r="M227" s="1"/>
      <c r="N227" s="1"/>
      <c r="O227" s="91" t="s">
        <v>604</v>
      </c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5">
        <v>210</v>
      </c>
      <c r="C228" s="47" t="s">
        <v>2013</v>
      </c>
      <c r="D228" s="47" t="s">
        <v>2014</v>
      </c>
      <c r="E228" s="38" t="s">
        <v>605</v>
      </c>
      <c r="F228" s="88" t="s">
        <v>606</v>
      </c>
      <c r="G228" s="38" t="s">
        <v>607</v>
      </c>
      <c r="H228" s="51" t="s">
        <v>1736</v>
      </c>
      <c r="I228" s="89">
        <v>35246</v>
      </c>
      <c r="J228" s="38"/>
      <c r="K228" s="90">
        <v>3.21</v>
      </c>
      <c r="L228" s="90">
        <v>3.21</v>
      </c>
      <c r="M228" s="1"/>
      <c r="N228" s="1"/>
      <c r="O228" s="91" t="s">
        <v>607</v>
      </c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5">
        <v>211</v>
      </c>
      <c r="C229" s="47" t="s">
        <v>2013</v>
      </c>
      <c r="D229" s="47" t="s">
        <v>2014</v>
      </c>
      <c r="E229" s="38" t="s">
        <v>608</v>
      </c>
      <c r="F229" s="88" t="s">
        <v>609</v>
      </c>
      <c r="G229" s="38" t="s">
        <v>610</v>
      </c>
      <c r="H229" s="51" t="s">
        <v>1736</v>
      </c>
      <c r="I229" s="89">
        <v>35430</v>
      </c>
      <c r="J229" s="38"/>
      <c r="K229" s="90">
        <v>186</v>
      </c>
      <c r="L229" s="90">
        <v>186</v>
      </c>
      <c r="M229" s="1"/>
      <c r="N229" s="1"/>
      <c r="O229" s="91" t="s">
        <v>610</v>
      </c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5">
        <v>212</v>
      </c>
      <c r="C230" s="47" t="s">
        <v>2013</v>
      </c>
      <c r="D230" s="47" t="s">
        <v>2014</v>
      </c>
      <c r="E230" s="38" t="s">
        <v>611</v>
      </c>
      <c r="F230" s="88" t="s">
        <v>612</v>
      </c>
      <c r="G230" s="38" t="s">
        <v>613</v>
      </c>
      <c r="H230" s="51" t="s">
        <v>1736</v>
      </c>
      <c r="I230" s="89">
        <v>35308</v>
      </c>
      <c r="J230" s="38"/>
      <c r="K230" s="90">
        <v>1353.5</v>
      </c>
      <c r="L230" s="90">
        <v>1353.5</v>
      </c>
      <c r="M230" s="1"/>
      <c r="N230" s="1"/>
      <c r="O230" s="91" t="s">
        <v>613</v>
      </c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5">
        <v>213</v>
      </c>
      <c r="C231" s="47" t="s">
        <v>2013</v>
      </c>
      <c r="D231" s="47" t="s">
        <v>2014</v>
      </c>
      <c r="E231" s="38" t="s">
        <v>614</v>
      </c>
      <c r="F231" s="88" t="s">
        <v>615</v>
      </c>
      <c r="G231" s="38" t="s">
        <v>616</v>
      </c>
      <c r="H231" s="51" t="s">
        <v>1736</v>
      </c>
      <c r="I231" s="89">
        <v>35338</v>
      </c>
      <c r="J231" s="38"/>
      <c r="K231" s="90">
        <v>669.5</v>
      </c>
      <c r="L231" s="90">
        <v>669.5</v>
      </c>
      <c r="M231" s="1"/>
      <c r="N231" s="1"/>
      <c r="O231" s="91" t="s">
        <v>616</v>
      </c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5">
        <v>214</v>
      </c>
      <c r="C232" s="47" t="s">
        <v>2013</v>
      </c>
      <c r="D232" s="47" t="s">
        <v>2014</v>
      </c>
      <c r="E232" s="38" t="s">
        <v>617</v>
      </c>
      <c r="F232" s="88" t="s">
        <v>618</v>
      </c>
      <c r="G232" s="38" t="s">
        <v>619</v>
      </c>
      <c r="H232" s="51" t="s">
        <v>1736</v>
      </c>
      <c r="I232" s="89">
        <v>35246</v>
      </c>
      <c r="J232" s="38"/>
      <c r="K232" s="90">
        <v>0.12</v>
      </c>
      <c r="L232" s="90">
        <v>0.12</v>
      </c>
      <c r="M232" s="1"/>
      <c r="N232" s="1"/>
      <c r="O232" s="91" t="s">
        <v>619</v>
      </c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5">
        <v>215</v>
      </c>
      <c r="C233" s="47" t="s">
        <v>2013</v>
      </c>
      <c r="D233" s="47" t="s">
        <v>2014</v>
      </c>
      <c r="E233" s="38" t="s">
        <v>620</v>
      </c>
      <c r="F233" s="88" t="s">
        <v>621</v>
      </c>
      <c r="G233" s="38" t="s">
        <v>622</v>
      </c>
      <c r="H233" s="51" t="s">
        <v>1717</v>
      </c>
      <c r="I233" s="89">
        <v>35418</v>
      </c>
      <c r="J233" s="38"/>
      <c r="K233" s="90">
        <v>182.68</v>
      </c>
      <c r="L233" s="90">
        <v>182.68</v>
      </c>
      <c r="M233" s="1"/>
      <c r="N233" s="1"/>
      <c r="O233" s="91" t="s">
        <v>622</v>
      </c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5">
        <v>216</v>
      </c>
      <c r="C234" s="47" t="s">
        <v>2013</v>
      </c>
      <c r="D234" s="47" t="s">
        <v>2014</v>
      </c>
      <c r="E234" s="38" t="s">
        <v>623</v>
      </c>
      <c r="F234" s="88" t="s">
        <v>624</v>
      </c>
      <c r="G234" s="38" t="s">
        <v>625</v>
      </c>
      <c r="H234" s="51" t="s">
        <v>1717</v>
      </c>
      <c r="I234" s="89">
        <v>35389</v>
      </c>
      <c r="J234" s="38"/>
      <c r="K234" s="90">
        <v>182.68</v>
      </c>
      <c r="L234" s="90">
        <v>182.68</v>
      </c>
      <c r="M234" s="1"/>
      <c r="N234" s="1"/>
      <c r="O234" s="91" t="s">
        <v>625</v>
      </c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5">
        <v>217</v>
      </c>
      <c r="C235" s="47" t="s">
        <v>2013</v>
      </c>
      <c r="D235" s="47" t="s">
        <v>2014</v>
      </c>
      <c r="E235" s="38" t="s">
        <v>626</v>
      </c>
      <c r="F235" s="88" t="s">
        <v>624</v>
      </c>
      <c r="G235" s="38" t="s">
        <v>627</v>
      </c>
      <c r="H235" s="51" t="s">
        <v>1717</v>
      </c>
      <c r="I235" s="89">
        <v>35389</v>
      </c>
      <c r="J235" s="38"/>
      <c r="K235" s="90">
        <v>182.68</v>
      </c>
      <c r="L235" s="90">
        <v>182.68</v>
      </c>
      <c r="M235" s="1"/>
      <c r="N235" s="1"/>
      <c r="O235" s="91" t="s">
        <v>627</v>
      </c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5">
        <v>218</v>
      </c>
      <c r="C236" s="47" t="s">
        <v>2013</v>
      </c>
      <c r="D236" s="47" t="s">
        <v>2014</v>
      </c>
      <c r="E236" s="38" t="s">
        <v>628</v>
      </c>
      <c r="F236" s="88" t="s">
        <v>624</v>
      </c>
      <c r="G236" s="38" t="s">
        <v>629</v>
      </c>
      <c r="H236" s="51" t="s">
        <v>1717</v>
      </c>
      <c r="I236" s="89">
        <v>35389</v>
      </c>
      <c r="J236" s="38"/>
      <c r="K236" s="90">
        <v>182.68</v>
      </c>
      <c r="L236" s="90">
        <v>182.68</v>
      </c>
      <c r="M236" s="1"/>
      <c r="N236" s="1"/>
      <c r="O236" s="91" t="s">
        <v>629</v>
      </c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5">
        <v>219</v>
      </c>
      <c r="C237" s="47" t="s">
        <v>2013</v>
      </c>
      <c r="D237" s="47" t="s">
        <v>2014</v>
      </c>
      <c r="E237" s="38" t="s">
        <v>630</v>
      </c>
      <c r="F237" s="88" t="s">
        <v>624</v>
      </c>
      <c r="G237" s="38" t="s">
        <v>631</v>
      </c>
      <c r="H237" s="51" t="s">
        <v>1717</v>
      </c>
      <c r="I237" s="89">
        <v>35358</v>
      </c>
      <c r="J237" s="38"/>
      <c r="K237" s="90">
        <v>365.35</v>
      </c>
      <c r="L237" s="90">
        <v>365.35</v>
      </c>
      <c r="M237" s="1"/>
      <c r="N237" s="1"/>
      <c r="O237" s="91" t="s">
        <v>631</v>
      </c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5">
        <v>220</v>
      </c>
      <c r="C238" s="47" t="s">
        <v>2013</v>
      </c>
      <c r="D238" s="47" t="s">
        <v>2014</v>
      </c>
      <c r="E238" s="38" t="s">
        <v>632</v>
      </c>
      <c r="F238" s="88" t="s">
        <v>633</v>
      </c>
      <c r="G238" s="38" t="s">
        <v>634</v>
      </c>
      <c r="H238" s="51" t="s">
        <v>1717</v>
      </c>
      <c r="I238" s="89">
        <v>35389</v>
      </c>
      <c r="J238" s="38"/>
      <c r="K238" s="90">
        <v>182.68</v>
      </c>
      <c r="L238" s="90">
        <v>182.68</v>
      </c>
      <c r="M238" s="1"/>
      <c r="N238" s="1"/>
      <c r="O238" s="91" t="s">
        <v>634</v>
      </c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5">
        <v>221</v>
      </c>
      <c r="C239" s="47" t="s">
        <v>2013</v>
      </c>
      <c r="D239" s="47" t="s">
        <v>2014</v>
      </c>
      <c r="E239" s="38" t="s">
        <v>635</v>
      </c>
      <c r="F239" s="88" t="s">
        <v>624</v>
      </c>
      <c r="G239" s="38" t="s">
        <v>636</v>
      </c>
      <c r="H239" s="51" t="s">
        <v>1717</v>
      </c>
      <c r="I239" s="89">
        <v>35389</v>
      </c>
      <c r="J239" s="38"/>
      <c r="K239" s="90">
        <v>182.68</v>
      </c>
      <c r="L239" s="90">
        <v>182.68</v>
      </c>
      <c r="M239" s="1"/>
      <c r="N239" s="1"/>
      <c r="O239" s="91" t="s">
        <v>636</v>
      </c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5">
        <v>222</v>
      </c>
      <c r="C240" s="47" t="s">
        <v>2013</v>
      </c>
      <c r="D240" s="47" t="s">
        <v>2014</v>
      </c>
      <c r="E240" s="38" t="s">
        <v>637</v>
      </c>
      <c r="F240" s="88" t="s">
        <v>624</v>
      </c>
      <c r="G240" s="38" t="s">
        <v>638</v>
      </c>
      <c r="H240" s="51" t="s">
        <v>1717</v>
      </c>
      <c r="I240" s="89">
        <v>35389</v>
      </c>
      <c r="J240" s="38"/>
      <c r="K240" s="90">
        <v>182.68</v>
      </c>
      <c r="L240" s="90">
        <v>182.68</v>
      </c>
      <c r="M240" s="1"/>
      <c r="N240" s="1"/>
      <c r="O240" s="91" t="s">
        <v>638</v>
      </c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5">
        <v>223</v>
      </c>
      <c r="C241" s="47" t="s">
        <v>2013</v>
      </c>
      <c r="D241" s="47" t="s">
        <v>2014</v>
      </c>
      <c r="E241" s="38" t="s">
        <v>639</v>
      </c>
      <c r="F241" s="88" t="s">
        <v>640</v>
      </c>
      <c r="G241" s="38" t="s">
        <v>641</v>
      </c>
      <c r="H241" s="51" t="s">
        <v>1717</v>
      </c>
      <c r="I241" s="89">
        <v>35430</v>
      </c>
      <c r="J241" s="38"/>
      <c r="K241" s="90">
        <v>228.39</v>
      </c>
      <c r="L241" s="90">
        <v>228.39</v>
      </c>
      <c r="M241" s="1"/>
      <c r="N241" s="1"/>
      <c r="O241" s="91" t="s">
        <v>641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5">
        <v>224</v>
      </c>
      <c r="C242" s="47" t="s">
        <v>2013</v>
      </c>
      <c r="D242" s="47" t="s">
        <v>2014</v>
      </c>
      <c r="E242" s="38" t="s">
        <v>642</v>
      </c>
      <c r="F242" s="88" t="s">
        <v>643</v>
      </c>
      <c r="G242" s="38" t="s">
        <v>644</v>
      </c>
      <c r="H242" s="51" t="s">
        <v>1717</v>
      </c>
      <c r="I242" s="89">
        <v>35430</v>
      </c>
      <c r="J242" s="38"/>
      <c r="K242" s="90">
        <v>226.54</v>
      </c>
      <c r="L242" s="90">
        <v>226.54</v>
      </c>
      <c r="M242" s="1"/>
      <c r="N242" s="1"/>
      <c r="O242" s="91" t="s">
        <v>644</v>
      </c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5">
        <v>225</v>
      </c>
      <c r="C243" s="47" t="s">
        <v>2013</v>
      </c>
      <c r="D243" s="47" t="s">
        <v>2014</v>
      </c>
      <c r="E243" s="38" t="s">
        <v>645</v>
      </c>
      <c r="F243" s="88" t="s">
        <v>646</v>
      </c>
      <c r="G243" s="38" t="s">
        <v>647</v>
      </c>
      <c r="H243" s="51" t="s">
        <v>1736</v>
      </c>
      <c r="I243" s="89">
        <v>35399</v>
      </c>
      <c r="J243" s="38"/>
      <c r="K243" s="90">
        <v>925</v>
      </c>
      <c r="L243" s="90">
        <v>925</v>
      </c>
      <c r="M243" s="1"/>
      <c r="N243" s="1"/>
      <c r="O243" s="91" t="s">
        <v>647</v>
      </c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5">
        <v>226</v>
      </c>
      <c r="C244" s="47" t="s">
        <v>2013</v>
      </c>
      <c r="D244" s="47" t="s">
        <v>2014</v>
      </c>
      <c r="E244" s="38" t="s">
        <v>648</v>
      </c>
      <c r="F244" s="88" t="s">
        <v>649</v>
      </c>
      <c r="G244" s="38" t="s">
        <v>650</v>
      </c>
      <c r="H244" s="51" t="s">
        <v>1736</v>
      </c>
      <c r="I244" s="89">
        <v>35399</v>
      </c>
      <c r="J244" s="38"/>
      <c r="K244" s="90">
        <v>275</v>
      </c>
      <c r="L244" s="90">
        <v>275</v>
      </c>
      <c r="M244" s="1"/>
      <c r="N244" s="1"/>
      <c r="O244" s="91" t="s">
        <v>650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5">
        <v>227</v>
      </c>
      <c r="C245" s="47" t="s">
        <v>2013</v>
      </c>
      <c r="D245" s="47" t="s">
        <v>2014</v>
      </c>
      <c r="E245" s="38" t="s">
        <v>651</v>
      </c>
      <c r="F245" s="88" t="s">
        <v>652</v>
      </c>
      <c r="G245" s="38" t="s">
        <v>653</v>
      </c>
      <c r="H245" s="51" t="s">
        <v>1717</v>
      </c>
      <c r="I245" s="89">
        <v>35430</v>
      </c>
      <c r="J245" s="38"/>
      <c r="K245" s="90">
        <v>226.54</v>
      </c>
      <c r="L245" s="90">
        <v>226.54</v>
      </c>
      <c r="M245" s="1"/>
      <c r="N245" s="1"/>
      <c r="O245" s="91" t="s">
        <v>653</v>
      </c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5">
        <v>228</v>
      </c>
      <c r="C246" s="47" t="s">
        <v>2013</v>
      </c>
      <c r="D246" s="47" t="s">
        <v>2014</v>
      </c>
      <c r="E246" s="38" t="s">
        <v>654</v>
      </c>
      <c r="F246" s="88" t="s">
        <v>655</v>
      </c>
      <c r="G246" s="38" t="s">
        <v>656</v>
      </c>
      <c r="H246" s="51" t="s">
        <v>1736</v>
      </c>
      <c r="I246" s="89">
        <v>35430</v>
      </c>
      <c r="J246" s="38"/>
      <c r="K246" s="90">
        <v>825</v>
      </c>
      <c r="L246" s="90">
        <v>825</v>
      </c>
      <c r="M246" s="1"/>
      <c r="N246" s="1"/>
      <c r="O246" s="91" t="s">
        <v>656</v>
      </c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92"/>
      <c r="B247" s="15">
        <v>229</v>
      </c>
      <c r="C247" s="47" t="s">
        <v>2013</v>
      </c>
      <c r="D247" s="47" t="s">
        <v>2014</v>
      </c>
      <c r="E247" s="38" t="s">
        <v>657</v>
      </c>
      <c r="F247" s="88" t="s">
        <v>658</v>
      </c>
      <c r="G247" s="38" t="s">
        <v>659</v>
      </c>
      <c r="H247" s="51" t="s">
        <v>1736</v>
      </c>
      <c r="I247" s="89">
        <v>35399</v>
      </c>
      <c r="J247" s="38"/>
      <c r="K247" s="90"/>
      <c r="L247" s="90">
        <v>129.32</v>
      </c>
      <c r="M247" s="93" t="s">
        <v>529</v>
      </c>
      <c r="N247" s="1"/>
      <c r="O247" s="91" t="s">
        <v>659</v>
      </c>
      <c r="P247" s="94">
        <v>129.32</v>
      </c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5">
        <v>230</v>
      </c>
      <c r="C248" s="47" t="s">
        <v>2013</v>
      </c>
      <c r="D248" s="47" t="s">
        <v>2014</v>
      </c>
      <c r="E248" s="38" t="s">
        <v>660</v>
      </c>
      <c r="F248" s="88" t="s">
        <v>661</v>
      </c>
      <c r="G248" s="38" t="s">
        <v>662</v>
      </c>
      <c r="H248" s="51" t="s">
        <v>1736</v>
      </c>
      <c r="I248" s="89">
        <v>35155</v>
      </c>
      <c r="J248" s="38"/>
      <c r="K248" s="90">
        <v>8760.5</v>
      </c>
      <c r="L248" s="90">
        <v>8760.5</v>
      </c>
      <c r="M248" s="1"/>
      <c r="N248" s="1"/>
      <c r="O248" s="91" t="s">
        <v>662</v>
      </c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5">
        <v>231</v>
      </c>
      <c r="C249" s="47" t="s">
        <v>2013</v>
      </c>
      <c r="D249" s="47" t="s">
        <v>2014</v>
      </c>
      <c r="E249" s="38" t="s">
        <v>663</v>
      </c>
      <c r="F249" s="88" t="s">
        <v>664</v>
      </c>
      <c r="G249" s="38" t="s">
        <v>665</v>
      </c>
      <c r="H249" s="51" t="s">
        <v>1736</v>
      </c>
      <c r="I249" s="89">
        <v>35277</v>
      </c>
      <c r="J249" s="38"/>
      <c r="K249" s="90">
        <v>97.69</v>
      </c>
      <c r="L249" s="90">
        <v>97.69</v>
      </c>
      <c r="M249" s="1"/>
      <c r="N249" s="1"/>
      <c r="O249" s="91" t="s">
        <v>665</v>
      </c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5">
        <v>232</v>
      </c>
      <c r="C250" s="47" t="s">
        <v>2013</v>
      </c>
      <c r="D250" s="47" t="s">
        <v>2014</v>
      </c>
      <c r="E250" s="38" t="s">
        <v>666</v>
      </c>
      <c r="F250" s="88" t="s">
        <v>667</v>
      </c>
      <c r="G250" s="38" t="s">
        <v>668</v>
      </c>
      <c r="H250" s="51" t="s">
        <v>1736</v>
      </c>
      <c r="I250" s="89">
        <v>35246</v>
      </c>
      <c r="J250" s="38"/>
      <c r="K250" s="90">
        <v>285</v>
      </c>
      <c r="L250" s="90">
        <v>285</v>
      </c>
      <c r="M250" s="1"/>
      <c r="N250" s="1"/>
      <c r="O250" s="91" t="s">
        <v>668</v>
      </c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5">
        <v>233</v>
      </c>
      <c r="C251" s="47" t="s">
        <v>2013</v>
      </c>
      <c r="D251" s="47" t="s">
        <v>2014</v>
      </c>
      <c r="E251" s="38" t="s">
        <v>669</v>
      </c>
      <c r="F251" s="88" t="s">
        <v>670</v>
      </c>
      <c r="G251" s="38" t="s">
        <v>671</v>
      </c>
      <c r="H251" s="51" t="s">
        <v>1736</v>
      </c>
      <c r="I251" s="89">
        <v>35095</v>
      </c>
      <c r="J251" s="38"/>
      <c r="K251" s="90">
        <v>37.5</v>
      </c>
      <c r="L251" s="90">
        <v>37.5</v>
      </c>
      <c r="M251" s="1"/>
      <c r="N251" s="1"/>
      <c r="O251" s="91" t="s">
        <v>671</v>
      </c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5">
        <v>234</v>
      </c>
      <c r="C252" s="47" t="s">
        <v>2013</v>
      </c>
      <c r="D252" s="47" t="s">
        <v>2014</v>
      </c>
      <c r="E252" s="38" t="s">
        <v>672</v>
      </c>
      <c r="F252" s="88" t="s">
        <v>673</v>
      </c>
      <c r="G252" s="38" t="s">
        <v>674</v>
      </c>
      <c r="H252" s="51" t="s">
        <v>1736</v>
      </c>
      <c r="I252" s="89">
        <v>35095</v>
      </c>
      <c r="J252" s="38"/>
      <c r="K252" s="90">
        <v>4937.5</v>
      </c>
      <c r="L252" s="90">
        <v>4937.5</v>
      </c>
      <c r="M252" s="1"/>
      <c r="N252" s="1"/>
      <c r="O252" s="91" t="s">
        <v>674</v>
      </c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5">
        <v>235</v>
      </c>
      <c r="C253" s="47" t="s">
        <v>2013</v>
      </c>
      <c r="D253" s="47" t="s">
        <v>2014</v>
      </c>
      <c r="E253" s="38" t="s">
        <v>675</v>
      </c>
      <c r="F253" s="88" t="s">
        <v>676</v>
      </c>
      <c r="G253" s="38" t="s">
        <v>677</v>
      </c>
      <c r="H253" s="51" t="s">
        <v>1736</v>
      </c>
      <c r="I253" s="89">
        <v>35308</v>
      </c>
      <c r="J253" s="38"/>
      <c r="K253" s="90">
        <v>152.5</v>
      </c>
      <c r="L253" s="90">
        <v>152.5</v>
      </c>
      <c r="M253" s="1"/>
      <c r="N253" s="1"/>
      <c r="O253" s="91" t="s">
        <v>677</v>
      </c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5">
        <v>236</v>
      </c>
      <c r="C254" s="47" t="s">
        <v>2013</v>
      </c>
      <c r="D254" s="47" t="s">
        <v>2014</v>
      </c>
      <c r="E254" s="38" t="s">
        <v>678</v>
      </c>
      <c r="F254" s="88" t="s">
        <v>679</v>
      </c>
      <c r="G254" s="38" t="s">
        <v>680</v>
      </c>
      <c r="H254" s="51" t="s">
        <v>1717</v>
      </c>
      <c r="I254" s="89">
        <v>35119</v>
      </c>
      <c r="J254" s="38"/>
      <c r="K254" s="90">
        <v>270.07</v>
      </c>
      <c r="L254" s="90">
        <v>270.07</v>
      </c>
      <c r="M254" s="1"/>
      <c r="N254" s="1"/>
      <c r="O254" s="91" t="s">
        <v>680</v>
      </c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5">
        <v>237</v>
      </c>
      <c r="C255" s="47" t="s">
        <v>2013</v>
      </c>
      <c r="D255" s="47" t="s">
        <v>2014</v>
      </c>
      <c r="E255" s="38" t="s">
        <v>681</v>
      </c>
      <c r="F255" s="88" t="s">
        <v>682</v>
      </c>
      <c r="G255" s="38" t="s">
        <v>683</v>
      </c>
      <c r="H255" s="51" t="s">
        <v>1717</v>
      </c>
      <c r="I255" s="89">
        <v>35231</v>
      </c>
      <c r="J255" s="38"/>
      <c r="K255" s="90">
        <v>270.07</v>
      </c>
      <c r="L255" s="90">
        <v>270.07</v>
      </c>
      <c r="M255" s="1"/>
      <c r="N255" s="1"/>
      <c r="O255" s="91" t="s">
        <v>683</v>
      </c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5">
        <v>238</v>
      </c>
      <c r="C256" s="47" t="s">
        <v>2013</v>
      </c>
      <c r="D256" s="47" t="s">
        <v>2014</v>
      </c>
      <c r="E256" s="38" t="s">
        <v>684</v>
      </c>
      <c r="F256" s="88" t="s">
        <v>685</v>
      </c>
      <c r="G256" s="38" t="s">
        <v>686</v>
      </c>
      <c r="H256" s="51" t="s">
        <v>1717</v>
      </c>
      <c r="I256" s="89">
        <v>35232</v>
      </c>
      <c r="J256" s="38"/>
      <c r="K256" s="90">
        <v>270.07</v>
      </c>
      <c r="L256" s="90">
        <v>270.07</v>
      </c>
      <c r="M256" s="1"/>
      <c r="N256" s="1"/>
      <c r="O256" s="91" t="s">
        <v>686</v>
      </c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5">
        <v>239</v>
      </c>
      <c r="C257" s="47" t="s">
        <v>2013</v>
      </c>
      <c r="D257" s="47" t="s">
        <v>2014</v>
      </c>
      <c r="E257" s="38" t="s">
        <v>687</v>
      </c>
      <c r="F257" s="88" t="s">
        <v>688</v>
      </c>
      <c r="G257" s="38" t="s">
        <v>689</v>
      </c>
      <c r="H257" s="51" t="s">
        <v>1736</v>
      </c>
      <c r="I257" s="89">
        <v>35338</v>
      </c>
      <c r="J257" s="38"/>
      <c r="K257" s="90">
        <v>417.5</v>
      </c>
      <c r="L257" s="90">
        <v>417.5</v>
      </c>
      <c r="M257" s="1"/>
      <c r="N257" s="1"/>
      <c r="O257" s="91" t="s">
        <v>689</v>
      </c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5">
        <v>240</v>
      </c>
      <c r="C258" s="47" t="s">
        <v>2013</v>
      </c>
      <c r="D258" s="47" t="s">
        <v>2014</v>
      </c>
      <c r="E258" s="38" t="s">
        <v>690</v>
      </c>
      <c r="F258" s="88" t="s">
        <v>691</v>
      </c>
      <c r="G258" s="38" t="s">
        <v>692</v>
      </c>
      <c r="H258" s="51" t="s">
        <v>1736</v>
      </c>
      <c r="I258" s="89">
        <v>35124</v>
      </c>
      <c r="J258" s="38"/>
      <c r="K258" s="90">
        <v>437.5</v>
      </c>
      <c r="L258" s="90">
        <v>437.5</v>
      </c>
      <c r="M258" s="1"/>
      <c r="N258" s="1"/>
      <c r="O258" s="91" t="s">
        <v>692</v>
      </c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5">
        <v>241</v>
      </c>
      <c r="C259" s="47" t="s">
        <v>2013</v>
      </c>
      <c r="D259" s="47" t="s">
        <v>2014</v>
      </c>
      <c r="E259" s="38" t="s">
        <v>693</v>
      </c>
      <c r="F259" s="88" t="s">
        <v>694</v>
      </c>
      <c r="G259" s="38" t="s">
        <v>695</v>
      </c>
      <c r="H259" s="51" t="s">
        <v>1736</v>
      </c>
      <c r="I259" s="89">
        <v>35155</v>
      </c>
      <c r="J259" s="38"/>
      <c r="K259" s="90">
        <v>195.36</v>
      </c>
      <c r="L259" s="90">
        <v>195.36</v>
      </c>
      <c r="M259" s="1"/>
      <c r="N259" s="1"/>
      <c r="O259" s="91" t="s">
        <v>695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5">
        <v>242</v>
      </c>
      <c r="C260" s="47" t="s">
        <v>2013</v>
      </c>
      <c r="D260" s="47" t="s">
        <v>2014</v>
      </c>
      <c r="E260" s="38" t="s">
        <v>696</v>
      </c>
      <c r="F260" s="88" t="s">
        <v>697</v>
      </c>
      <c r="G260" s="38" t="s">
        <v>698</v>
      </c>
      <c r="H260" s="51" t="s">
        <v>1717</v>
      </c>
      <c r="I260" s="89">
        <v>35204</v>
      </c>
      <c r="J260" s="38"/>
      <c r="K260" s="90">
        <v>267.92</v>
      </c>
      <c r="L260" s="90">
        <v>267.92</v>
      </c>
      <c r="M260" s="1"/>
      <c r="N260" s="1"/>
      <c r="O260" s="91" t="s">
        <v>698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5">
        <v>243</v>
      </c>
      <c r="C261" s="47" t="s">
        <v>2013</v>
      </c>
      <c r="D261" s="47" t="s">
        <v>2014</v>
      </c>
      <c r="E261" s="38" t="s">
        <v>699</v>
      </c>
      <c r="F261" s="88" t="s">
        <v>700</v>
      </c>
      <c r="G261" s="38" t="s">
        <v>701</v>
      </c>
      <c r="H261" s="51" t="s">
        <v>1717</v>
      </c>
      <c r="I261" s="89">
        <v>35283</v>
      </c>
      <c r="J261" s="38"/>
      <c r="K261" s="90">
        <v>267.92</v>
      </c>
      <c r="L261" s="90">
        <v>267.92</v>
      </c>
      <c r="M261" s="1"/>
      <c r="N261" s="1"/>
      <c r="O261" s="91" t="s">
        <v>701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5">
        <v>244</v>
      </c>
      <c r="C262" s="47" t="s">
        <v>2013</v>
      </c>
      <c r="D262" s="47" t="s">
        <v>2014</v>
      </c>
      <c r="E262" s="38" t="s">
        <v>702</v>
      </c>
      <c r="F262" s="88" t="s">
        <v>703</v>
      </c>
      <c r="G262" s="38" t="s">
        <v>704</v>
      </c>
      <c r="H262" s="51" t="s">
        <v>1717</v>
      </c>
      <c r="I262" s="89">
        <v>35318</v>
      </c>
      <c r="J262" s="38"/>
      <c r="K262" s="90">
        <v>267.92</v>
      </c>
      <c r="L262" s="90">
        <v>267.92</v>
      </c>
      <c r="M262" s="1"/>
      <c r="N262" s="1"/>
      <c r="O262" s="91" t="s">
        <v>704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5">
        <v>245</v>
      </c>
      <c r="C263" s="47" t="s">
        <v>2013</v>
      </c>
      <c r="D263" s="47" t="s">
        <v>2014</v>
      </c>
      <c r="E263" s="38" t="s">
        <v>705</v>
      </c>
      <c r="F263" s="88" t="s">
        <v>706</v>
      </c>
      <c r="G263" s="38" t="s">
        <v>707</v>
      </c>
      <c r="H263" s="51" t="s">
        <v>1717</v>
      </c>
      <c r="I263" s="89">
        <v>35318</v>
      </c>
      <c r="J263" s="38"/>
      <c r="K263" s="90">
        <v>267.92</v>
      </c>
      <c r="L263" s="90">
        <v>267.92</v>
      </c>
      <c r="M263" s="1"/>
      <c r="N263" s="1"/>
      <c r="O263" s="91" t="s">
        <v>707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5">
        <v>246</v>
      </c>
      <c r="C264" s="47" t="s">
        <v>2013</v>
      </c>
      <c r="D264" s="47" t="s">
        <v>2014</v>
      </c>
      <c r="E264" s="38" t="s">
        <v>708</v>
      </c>
      <c r="F264" s="88" t="s">
        <v>709</v>
      </c>
      <c r="G264" s="38" t="s">
        <v>710</v>
      </c>
      <c r="H264" s="51" t="s">
        <v>1717</v>
      </c>
      <c r="I264" s="89">
        <v>35299</v>
      </c>
      <c r="J264" s="38"/>
      <c r="K264" s="90">
        <v>267.92</v>
      </c>
      <c r="L264" s="90">
        <v>267.92</v>
      </c>
      <c r="M264" s="1"/>
      <c r="N264" s="1"/>
      <c r="O264" s="91" t="s">
        <v>710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5">
        <v>247</v>
      </c>
      <c r="C265" s="47" t="s">
        <v>2013</v>
      </c>
      <c r="D265" s="47" t="s">
        <v>2014</v>
      </c>
      <c r="E265" s="38" t="s">
        <v>711</v>
      </c>
      <c r="F265" s="88" t="s">
        <v>712</v>
      </c>
      <c r="G265" s="38" t="s">
        <v>713</v>
      </c>
      <c r="H265" s="51" t="s">
        <v>1717</v>
      </c>
      <c r="I265" s="89">
        <v>35386</v>
      </c>
      <c r="J265" s="38"/>
      <c r="K265" s="90">
        <v>231.45</v>
      </c>
      <c r="L265" s="90">
        <v>231.45</v>
      </c>
      <c r="M265" s="1"/>
      <c r="N265" s="1"/>
      <c r="O265" s="91" t="s">
        <v>713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5">
        <v>248</v>
      </c>
      <c r="C266" s="47" t="s">
        <v>2013</v>
      </c>
      <c r="D266" s="47" t="s">
        <v>2014</v>
      </c>
      <c r="E266" s="38" t="s">
        <v>714</v>
      </c>
      <c r="F266" s="88" t="s">
        <v>715</v>
      </c>
      <c r="G266" s="38" t="s">
        <v>716</v>
      </c>
      <c r="H266" s="51" t="s">
        <v>1717</v>
      </c>
      <c r="I266" s="89">
        <v>35333</v>
      </c>
      <c r="J266" s="38"/>
      <c r="K266" s="90">
        <v>267.92</v>
      </c>
      <c r="L266" s="90">
        <v>267.92</v>
      </c>
      <c r="M266" s="1"/>
      <c r="N266" s="1"/>
      <c r="O266" s="91" t="s">
        <v>716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5">
        <v>249</v>
      </c>
      <c r="C267" s="47" t="s">
        <v>2013</v>
      </c>
      <c r="D267" s="47" t="s">
        <v>2014</v>
      </c>
      <c r="E267" s="38" t="s">
        <v>717</v>
      </c>
      <c r="F267" s="88" t="s">
        <v>718</v>
      </c>
      <c r="G267" s="38" t="s">
        <v>719</v>
      </c>
      <c r="H267" s="51" t="s">
        <v>1717</v>
      </c>
      <c r="I267" s="89">
        <v>35365</v>
      </c>
      <c r="J267" s="38"/>
      <c r="K267" s="90">
        <v>267.92</v>
      </c>
      <c r="L267" s="90">
        <v>267.92</v>
      </c>
      <c r="M267" s="1"/>
      <c r="N267" s="1"/>
      <c r="O267" s="91" t="s">
        <v>719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5">
        <v>250</v>
      </c>
      <c r="C268" s="47" t="s">
        <v>2013</v>
      </c>
      <c r="D268" s="47" t="s">
        <v>2014</v>
      </c>
      <c r="E268" s="38" t="s">
        <v>720</v>
      </c>
      <c r="F268" s="88" t="s">
        <v>721</v>
      </c>
      <c r="G268" s="38" t="s">
        <v>722</v>
      </c>
      <c r="H268" s="51" t="s">
        <v>1717</v>
      </c>
      <c r="I268" s="89">
        <v>35273</v>
      </c>
      <c r="J268" s="38"/>
      <c r="K268" s="90">
        <v>73.1</v>
      </c>
      <c r="L268" s="90">
        <v>73.1</v>
      </c>
      <c r="M268" s="1"/>
      <c r="N268" s="1"/>
      <c r="O268" s="91" t="s">
        <v>722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5">
        <v>251</v>
      </c>
      <c r="C269" s="47" t="s">
        <v>2013</v>
      </c>
      <c r="D269" s="47" t="s">
        <v>2014</v>
      </c>
      <c r="E269" s="38" t="s">
        <v>723</v>
      </c>
      <c r="F269" s="88" t="s">
        <v>724</v>
      </c>
      <c r="G269" s="38" t="s">
        <v>725</v>
      </c>
      <c r="H269" s="51" t="s">
        <v>1736</v>
      </c>
      <c r="I269" s="89">
        <v>35338</v>
      </c>
      <c r="J269" s="38"/>
      <c r="K269" s="90">
        <v>875</v>
      </c>
      <c r="L269" s="90">
        <v>875</v>
      </c>
      <c r="M269" s="1"/>
      <c r="N269" s="1"/>
      <c r="O269" s="91" t="s">
        <v>725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5">
        <v>252</v>
      </c>
      <c r="C270" s="47" t="s">
        <v>2013</v>
      </c>
      <c r="D270" s="47" t="s">
        <v>2014</v>
      </c>
      <c r="E270" s="38" t="s">
        <v>726</v>
      </c>
      <c r="F270" s="88" t="s">
        <v>727</v>
      </c>
      <c r="G270" s="38" t="s">
        <v>728</v>
      </c>
      <c r="H270" s="51" t="s">
        <v>1736</v>
      </c>
      <c r="I270" s="89">
        <v>35215</v>
      </c>
      <c r="J270" s="38"/>
      <c r="K270" s="90">
        <v>67.5</v>
      </c>
      <c r="L270" s="90">
        <v>67.5</v>
      </c>
      <c r="M270" s="1"/>
      <c r="N270" s="1"/>
      <c r="O270" s="91" t="s">
        <v>728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5">
        <v>253</v>
      </c>
      <c r="C271" s="47" t="s">
        <v>2013</v>
      </c>
      <c r="D271" s="47" t="s">
        <v>2014</v>
      </c>
      <c r="E271" s="38" t="s">
        <v>729</v>
      </c>
      <c r="F271" s="88" t="s">
        <v>730</v>
      </c>
      <c r="G271" s="38" t="s">
        <v>731</v>
      </c>
      <c r="H271" s="51" t="s">
        <v>1736</v>
      </c>
      <c r="I271" s="89">
        <v>35430</v>
      </c>
      <c r="J271" s="38"/>
      <c r="K271" s="90">
        <v>937.5</v>
      </c>
      <c r="L271" s="90">
        <v>937.5</v>
      </c>
      <c r="M271" s="1"/>
      <c r="N271" s="1"/>
      <c r="O271" s="91" t="s">
        <v>731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5">
        <v>254</v>
      </c>
      <c r="C272" s="47" t="s">
        <v>2013</v>
      </c>
      <c r="D272" s="47" t="s">
        <v>2014</v>
      </c>
      <c r="E272" s="38" t="s">
        <v>732</v>
      </c>
      <c r="F272" s="88" t="s">
        <v>733</v>
      </c>
      <c r="G272" s="38" t="s">
        <v>734</v>
      </c>
      <c r="H272" s="51" t="s">
        <v>1736</v>
      </c>
      <c r="I272" s="89">
        <v>35124</v>
      </c>
      <c r="J272" s="38"/>
      <c r="K272" s="90">
        <v>937.5</v>
      </c>
      <c r="L272" s="90">
        <v>937.5</v>
      </c>
      <c r="M272" s="1"/>
      <c r="N272" s="1"/>
      <c r="O272" s="91" t="s">
        <v>734</v>
      </c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5">
        <v>255</v>
      </c>
      <c r="C273" s="47" t="s">
        <v>2013</v>
      </c>
      <c r="D273" s="47" t="s">
        <v>2014</v>
      </c>
      <c r="E273" s="38" t="s">
        <v>735</v>
      </c>
      <c r="F273" s="88" t="s">
        <v>736</v>
      </c>
      <c r="G273" s="38" t="s">
        <v>737</v>
      </c>
      <c r="H273" s="51" t="s">
        <v>1736</v>
      </c>
      <c r="I273" s="89">
        <v>35277</v>
      </c>
      <c r="J273" s="38"/>
      <c r="K273" s="90">
        <v>351.5</v>
      </c>
      <c r="L273" s="90">
        <v>351.5</v>
      </c>
      <c r="M273" s="1"/>
      <c r="N273" s="1"/>
      <c r="O273" s="91" t="s">
        <v>737</v>
      </c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5">
        <v>256</v>
      </c>
      <c r="C274" s="47" t="s">
        <v>2013</v>
      </c>
      <c r="D274" s="47" t="s">
        <v>2014</v>
      </c>
      <c r="E274" s="38" t="s">
        <v>738</v>
      </c>
      <c r="F274" s="88" t="s">
        <v>739</v>
      </c>
      <c r="G274" s="38" t="s">
        <v>740</v>
      </c>
      <c r="H274" s="51" t="s">
        <v>1717</v>
      </c>
      <c r="I274" s="89">
        <v>35296</v>
      </c>
      <c r="J274" s="38"/>
      <c r="K274" s="90">
        <v>267.92</v>
      </c>
      <c r="L274" s="90">
        <v>267.92</v>
      </c>
      <c r="M274" s="1"/>
      <c r="N274" s="1"/>
      <c r="O274" s="91" t="s">
        <v>740</v>
      </c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5">
        <v>257</v>
      </c>
      <c r="C275" s="47" t="s">
        <v>2013</v>
      </c>
      <c r="D275" s="47" t="s">
        <v>2014</v>
      </c>
      <c r="E275" s="38" t="s">
        <v>741</v>
      </c>
      <c r="F275" s="88" t="s">
        <v>742</v>
      </c>
      <c r="G275" s="38" t="s">
        <v>743</v>
      </c>
      <c r="H275" s="51" t="s">
        <v>1717</v>
      </c>
      <c r="I275" s="89">
        <v>35299</v>
      </c>
      <c r="J275" s="38"/>
      <c r="K275" s="90">
        <v>267.92</v>
      </c>
      <c r="L275" s="90">
        <v>267.92</v>
      </c>
      <c r="M275" s="1"/>
      <c r="N275" s="1"/>
      <c r="O275" s="91" t="s">
        <v>743</v>
      </c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5">
        <v>258</v>
      </c>
      <c r="C276" s="47" t="s">
        <v>2013</v>
      </c>
      <c r="D276" s="47" t="s">
        <v>2014</v>
      </c>
      <c r="E276" s="38" t="s">
        <v>744</v>
      </c>
      <c r="F276" s="88" t="s">
        <v>745</v>
      </c>
      <c r="G276" s="38" t="s">
        <v>746</v>
      </c>
      <c r="H276" s="51" t="s">
        <v>1717</v>
      </c>
      <c r="I276" s="89">
        <v>35318</v>
      </c>
      <c r="J276" s="38"/>
      <c r="K276" s="90">
        <v>267.92</v>
      </c>
      <c r="L276" s="90">
        <v>267.92</v>
      </c>
      <c r="M276" s="1"/>
      <c r="N276" s="1"/>
      <c r="O276" s="91" t="s">
        <v>746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5">
        <v>259</v>
      </c>
      <c r="C277" s="47" t="s">
        <v>2013</v>
      </c>
      <c r="D277" s="47" t="s">
        <v>2014</v>
      </c>
      <c r="E277" s="38" t="s">
        <v>747</v>
      </c>
      <c r="F277" s="88" t="s">
        <v>748</v>
      </c>
      <c r="G277" s="38" t="s">
        <v>749</v>
      </c>
      <c r="H277" s="51" t="s">
        <v>1717</v>
      </c>
      <c r="I277" s="89">
        <v>35296</v>
      </c>
      <c r="J277" s="38"/>
      <c r="K277" s="90">
        <v>267.92</v>
      </c>
      <c r="L277" s="90">
        <v>267.92</v>
      </c>
      <c r="M277" s="1"/>
      <c r="N277" s="1"/>
      <c r="O277" s="91" t="s">
        <v>749</v>
      </c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5">
        <v>260</v>
      </c>
      <c r="C278" s="47" t="s">
        <v>2013</v>
      </c>
      <c r="D278" s="47" t="s">
        <v>2014</v>
      </c>
      <c r="E278" s="38" t="s">
        <v>750</v>
      </c>
      <c r="F278" s="88" t="s">
        <v>751</v>
      </c>
      <c r="G278" s="38" t="s">
        <v>752</v>
      </c>
      <c r="H278" s="51" t="s">
        <v>1717</v>
      </c>
      <c r="I278" s="89">
        <v>35415</v>
      </c>
      <c r="J278" s="38"/>
      <c r="K278" s="90">
        <v>267.92</v>
      </c>
      <c r="L278" s="90">
        <v>267.92</v>
      </c>
      <c r="M278" s="1"/>
      <c r="N278" s="1"/>
      <c r="O278" s="91" t="s">
        <v>752</v>
      </c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5">
        <v>261</v>
      </c>
      <c r="C279" s="47" t="s">
        <v>2013</v>
      </c>
      <c r="D279" s="47" t="s">
        <v>2014</v>
      </c>
      <c r="E279" s="38" t="s">
        <v>753</v>
      </c>
      <c r="F279" s="88" t="s">
        <v>754</v>
      </c>
      <c r="G279" s="38" t="s">
        <v>755</v>
      </c>
      <c r="H279" s="51" t="s">
        <v>1736</v>
      </c>
      <c r="I279" s="89">
        <v>35182</v>
      </c>
      <c r="J279" s="38"/>
      <c r="K279" s="90">
        <v>37.5</v>
      </c>
      <c r="L279" s="90">
        <v>37.5</v>
      </c>
      <c r="M279" s="1"/>
      <c r="N279" s="1"/>
      <c r="O279" s="91" t="s">
        <v>755</v>
      </c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5">
        <v>262</v>
      </c>
      <c r="C280" s="47" t="s">
        <v>2013</v>
      </c>
      <c r="D280" s="47" t="s">
        <v>2014</v>
      </c>
      <c r="E280" s="38" t="s">
        <v>756</v>
      </c>
      <c r="F280" s="88" t="s">
        <v>757</v>
      </c>
      <c r="G280" s="38" t="s">
        <v>758</v>
      </c>
      <c r="H280" s="51" t="s">
        <v>1736</v>
      </c>
      <c r="I280" s="89">
        <v>35338</v>
      </c>
      <c r="J280" s="38"/>
      <c r="K280" s="90">
        <v>1786</v>
      </c>
      <c r="L280" s="90">
        <v>1786</v>
      </c>
      <c r="M280" s="1"/>
      <c r="N280" s="1"/>
      <c r="O280" s="91" t="s">
        <v>758</v>
      </c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5">
        <v>263</v>
      </c>
      <c r="C281" s="47" t="s">
        <v>2013</v>
      </c>
      <c r="D281" s="47" t="s">
        <v>2014</v>
      </c>
      <c r="E281" s="38" t="s">
        <v>759</v>
      </c>
      <c r="F281" s="88" t="s">
        <v>1983</v>
      </c>
      <c r="G281" s="38" t="s">
        <v>760</v>
      </c>
      <c r="H281" s="51" t="s">
        <v>1717</v>
      </c>
      <c r="I281" s="89">
        <v>35389</v>
      </c>
      <c r="J281" s="38"/>
      <c r="K281" s="90">
        <v>265.85</v>
      </c>
      <c r="L281" s="90">
        <v>265.85</v>
      </c>
      <c r="M281" s="1"/>
      <c r="N281" s="1"/>
      <c r="O281" s="91" t="s">
        <v>760</v>
      </c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5">
        <v>264</v>
      </c>
      <c r="C282" s="47" t="s">
        <v>2013</v>
      </c>
      <c r="D282" s="47" t="s">
        <v>2014</v>
      </c>
      <c r="E282" s="38" t="s">
        <v>761</v>
      </c>
      <c r="F282" s="88" t="s">
        <v>1983</v>
      </c>
      <c r="G282" s="38" t="s">
        <v>762</v>
      </c>
      <c r="H282" s="51" t="s">
        <v>1717</v>
      </c>
      <c r="I282" s="89">
        <v>35351</v>
      </c>
      <c r="J282" s="38"/>
      <c r="K282" s="90">
        <v>265.85</v>
      </c>
      <c r="L282" s="90">
        <v>265.85</v>
      </c>
      <c r="M282" s="1"/>
      <c r="N282" s="1"/>
      <c r="O282" s="91" t="s">
        <v>762</v>
      </c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5">
        <v>265</v>
      </c>
      <c r="C283" s="47" t="s">
        <v>2013</v>
      </c>
      <c r="D283" s="47" t="s">
        <v>2014</v>
      </c>
      <c r="E283" s="38" t="s">
        <v>763</v>
      </c>
      <c r="F283" s="88" t="s">
        <v>1983</v>
      </c>
      <c r="G283" s="38" t="s">
        <v>764</v>
      </c>
      <c r="H283" s="51" t="s">
        <v>1717</v>
      </c>
      <c r="I283" s="89">
        <v>35341</v>
      </c>
      <c r="J283" s="38"/>
      <c r="K283" s="90">
        <v>265.85</v>
      </c>
      <c r="L283" s="90">
        <v>265.85</v>
      </c>
      <c r="M283" s="1"/>
      <c r="N283" s="1"/>
      <c r="O283" s="91" t="s">
        <v>764</v>
      </c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5">
        <v>266</v>
      </c>
      <c r="C284" s="47" t="s">
        <v>2013</v>
      </c>
      <c r="D284" s="47" t="s">
        <v>2014</v>
      </c>
      <c r="E284" s="38" t="s">
        <v>765</v>
      </c>
      <c r="F284" s="88" t="s">
        <v>1983</v>
      </c>
      <c r="G284" s="38" t="s">
        <v>766</v>
      </c>
      <c r="H284" s="51" t="s">
        <v>1717</v>
      </c>
      <c r="I284" s="89">
        <v>35318</v>
      </c>
      <c r="J284" s="38"/>
      <c r="K284" s="90">
        <v>265.85</v>
      </c>
      <c r="L284" s="90">
        <v>265.85</v>
      </c>
      <c r="M284" s="1"/>
      <c r="N284" s="1"/>
      <c r="O284" s="91" t="s">
        <v>766</v>
      </c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5">
        <v>267</v>
      </c>
      <c r="C285" s="47" t="s">
        <v>2013</v>
      </c>
      <c r="D285" s="47" t="s">
        <v>2014</v>
      </c>
      <c r="E285" s="38" t="s">
        <v>767</v>
      </c>
      <c r="F285" s="88" t="s">
        <v>1983</v>
      </c>
      <c r="G285" s="38" t="s">
        <v>768</v>
      </c>
      <c r="H285" s="51" t="s">
        <v>1717</v>
      </c>
      <c r="I285" s="89">
        <v>35341</v>
      </c>
      <c r="J285" s="38"/>
      <c r="K285" s="90">
        <v>265.85</v>
      </c>
      <c r="L285" s="90">
        <v>265.85</v>
      </c>
      <c r="M285" s="1"/>
      <c r="N285" s="1"/>
      <c r="O285" s="91" t="s">
        <v>768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5">
        <v>268</v>
      </c>
      <c r="C286" s="47" t="s">
        <v>2013</v>
      </c>
      <c r="D286" s="47" t="s">
        <v>2014</v>
      </c>
      <c r="E286" s="38" t="s">
        <v>769</v>
      </c>
      <c r="F286" s="88" t="s">
        <v>1983</v>
      </c>
      <c r="G286" s="38" t="s">
        <v>770</v>
      </c>
      <c r="H286" s="51" t="s">
        <v>1717</v>
      </c>
      <c r="I286" s="89">
        <v>35365</v>
      </c>
      <c r="J286" s="38"/>
      <c r="K286" s="90">
        <v>265.85</v>
      </c>
      <c r="L286" s="90">
        <v>265.85</v>
      </c>
      <c r="M286" s="1"/>
      <c r="N286" s="1"/>
      <c r="O286" s="91" t="s">
        <v>770</v>
      </c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5">
        <v>269</v>
      </c>
      <c r="C287" s="47" t="s">
        <v>2013</v>
      </c>
      <c r="D287" s="47" t="s">
        <v>2014</v>
      </c>
      <c r="E287" s="38" t="s">
        <v>771</v>
      </c>
      <c r="F287" s="88" t="s">
        <v>1983</v>
      </c>
      <c r="G287" s="38" t="s">
        <v>772</v>
      </c>
      <c r="H287" s="51" t="s">
        <v>1717</v>
      </c>
      <c r="I287" s="89">
        <v>35151</v>
      </c>
      <c r="J287" s="38"/>
      <c r="K287" s="90">
        <v>265.85</v>
      </c>
      <c r="L287" s="90">
        <v>265.85</v>
      </c>
      <c r="M287" s="1"/>
      <c r="N287" s="1"/>
      <c r="O287" s="91" t="s">
        <v>772</v>
      </c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5">
        <v>270</v>
      </c>
      <c r="C288" s="47" t="s">
        <v>2013</v>
      </c>
      <c r="D288" s="47" t="s">
        <v>2014</v>
      </c>
      <c r="E288" s="38" t="s">
        <v>773</v>
      </c>
      <c r="F288" s="88" t="s">
        <v>1983</v>
      </c>
      <c r="G288" s="38" t="s">
        <v>774</v>
      </c>
      <c r="H288" s="51" t="s">
        <v>1717</v>
      </c>
      <c r="I288" s="89">
        <v>35365</v>
      </c>
      <c r="J288" s="38"/>
      <c r="K288" s="90">
        <v>265.85</v>
      </c>
      <c r="L288" s="90">
        <v>265.85</v>
      </c>
      <c r="M288" s="1"/>
      <c r="N288" s="1"/>
      <c r="O288" s="91" t="s">
        <v>774</v>
      </c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5">
        <v>271</v>
      </c>
      <c r="C289" s="47" t="s">
        <v>2013</v>
      </c>
      <c r="D289" s="47" t="s">
        <v>2014</v>
      </c>
      <c r="E289" s="38" t="s">
        <v>775</v>
      </c>
      <c r="F289" s="88" t="s">
        <v>1983</v>
      </c>
      <c r="G289" s="38" t="s">
        <v>776</v>
      </c>
      <c r="H289" s="51" t="s">
        <v>1717</v>
      </c>
      <c r="I289" s="89">
        <v>35365</v>
      </c>
      <c r="J289" s="38"/>
      <c r="K289" s="90">
        <v>265.85</v>
      </c>
      <c r="L289" s="90">
        <v>265.85</v>
      </c>
      <c r="M289" s="1"/>
      <c r="N289" s="1"/>
      <c r="O289" s="91" t="s">
        <v>776</v>
      </c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5">
        <v>272</v>
      </c>
      <c r="C290" s="47" t="s">
        <v>2013</v>
      </c>
      <c r="D290" s="47" t="s">
        <v>2014</v>
      </c>
      <c r="E290" s="38" t="s">
        <v>777</v>
      </c>
      <c r="F290" s="88" t="s">
        <v>1983</v>
      </c>
      <c r="G290" s="38" t="s">
        <v>778</v>
      </c>
      <c r="H290" s="51" t="s">
        <v>1717</v>
      </c>
      <c r="I290" s="89">
        <v>35401</v>
      </c>
      <c r="J290" s="38"/>
      <c r="K290" s="90">
        <v>265.85</v>
      </c>
      <c r="L290" s="90">
        <v>265.85</v>
      </c>
      <c r="M290" s="1"/>
      <c r="N290" s="1"/>
      <c r="O290" s="91" t="s">
        <v>778</v>
      </c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5">
        <v>273</v>
      </c>
      <c r="C291" s="47" t="s">
        <v>2013</v>
      </c>
      <c r="D291" s="47" t="s">
        <v>2014</v>
      </c>
      <c r="E291" s="38" t="s">
        <v>779</v>
      </c>
      <c r="F291" s="88" t="s">
        <v>1983</v>
      </c>
      <c r="G291" s="38" t="s">
        <v>780</v>
      </c>
      <c r="H291" s="51" t="s">
        <v>1717</v>
      </c>
      <c r="I291" s="89">
        <v>35151</v>
      </c>
      <c r="J291" s="38"/>
      <c r="K291" s="90">
        <v>265.85</v>
      </c>
      <c r="L291" s="90">
        <v>265.85</v>
      </c>
      <c r="M291" s="1"/>
      <c r="N291" s="1"/>
      <c r="O291" s="91" t="s">
        <v>780</v>
      </c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5">
        <v>274</v>
      </c>
      <c r="C292" s="47" t="s">
        <v>2013</v>
      </c>
      <c r="D292" s="47" t="s">
        <v>2014</v>
      </c>
      <c r="E292" s="38" t="s">
        <v>781</v>
      </c>
      <c r="F292" s="88" t="s">
        <v>782</v>
      </c>
      <c r="G292" s="38" t="s">
        <v>783</v>
      </c>
      <c r="H292" s="51" t="s">
        <v>1736</v>
      </c>
      <c r="I292" s="89">
        <v>35430</v>
      </c>
      <c r="J292" s="38"/>
      <c r="K292" s="90">
        <v>2.5</v>
      </c>
      <c r="L292" s="90">
        <v>2.5</v>
      </c>
      <c r="M292" s="1"/>
      <c r="N292" s="1"/>
      <c r="O292" s="91" t="s">
        <v>783</v>
      </c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5">
        <v>275</v>
      </c>
      <c r="C293" s="47" t="s">
        <v>2013</v>
      </c>
      <c r="D293" s="47" t="s">
        <v>2014</v>
      </c>
      <c r="E293" s="38" t="s">
        <v>784</v>
      </c>
      <c r="F293" s="88" t="s">
        <v>785</v>
      </c>
      <c r="G293" s="38" t="s">
        <v>786</v>
      </c>
      <c r="H293" s="51" t="s">
        <v>1736</v>
      </c>
      <c r="I293" s="89">
        <v>35246</v>
      </c>
      <c r="J293" s="38"/>
      <c r="K293" s="90">
        <v>37.5</v>
      </c>
      <c r="L293" s="90">
        <v>37.5</v>
      </c>
      <c r="M293" s="1"/>
      <c r="N293" s="1"/>
      <c r="O293" s="91" t="s">
        <v>786</v>
      </c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5">
        <v>276</v>
      </c>
      <c r="C294" s="47" t="s">
        <v>2013</v>
      </c>
      <c r="D294" s="47" t="s">
        <v>2014</v>
      </c>
      <c r="E294" s="38" t="s">
        <v>787</v>
      </c>
      <c r="F294" s="88" t="s">
        <v>788</v>
      </c>
      <c r="G294" s="38" t="s">
        <v>789</v>
      </c>
      <c r="H294" s="51" t="s">
        <v>1736</v>
      </c>
      <c r="I294" s="89">
        <v>35430</v>
      </c>
      <c r="J294" s="38"/>
      <c r="K294" s="90">
        <v>0.5</v>
      </c>
      <c r="L294" s="90">
        <v>0.5</v>
      </c>
      <c r="M294" s="1"/>
      <c r="N294" s="1"/>
      <c r="O294" s="91" t="s">
        <v>789</v>
      </c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5">
        <v>277</v>
      </c>
      <c r="C295" s="47" t="s">
        <v>2013</v>
      </c>
      <c r="D295" s="47" t="s">
        <v>2014</v>
      </c>
      <c r="E295" s="38" t="s">
        <v>790</v>
      </c>
      <c r="F295" s="88" t="s">
        <v>791</v>
      </c>
      <c r="G295" s="38" t="s">
        <v>792</v>
      </c>
      <c r="H295" s="51" t="s">
        <v>1736</v>
      </c>
      <c r="I295" s="89">
        <v>35399</v>
      </c>
      <c r="J295" s="38"/>
      <c r="K295" s="90">
        <v>125.5</v>
      </c>
      <c r="L295" s="90">
        <v>125.5</v>
      </c>
      <c r="M295" s="1"/>
      <c r="N295" s="1"/>
      <c r="O295" s="91" t="s">
        <v>792</v>
      </c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5">
        <v>278</v>
      </c>
      <c r="C296" s="47" t="s">
        <v>2013</v>
      </c>
      <c r="D296" s="47" t="s">
        <v>2014</v>
      </c>
      <c r="E296" s="38" t="s">
        <v>793</v>
      </c>
      <c r="F296" s="88" t="s">
        <v>794</v>
      </c>
      <c r="G296" s="38" t="s">
        <v>795</v>
      </c>
      <c r="H296" s="51" t="s">
        <v>1736</v>
      </c>
      <c r="I296" s="89">
        <v>35277</v>
      </c>
      <c r="J296" s="38"/>
      <c r="K296" s="90">
        <v>52.5</v>
      </c>
      <c r="L296" s="90">
        <v>52.5</v>
      </c>
      <c r="M296" s="1"/>
      <c r="N296" s="1"/>
      <c r="O296" s="91" t="s">
        <v>795</v>
      </c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5">
        <v>279</v>
      </c>
      <c r="C297" s="47" t="s">
        <v>2013</v>
      </c>
      <c r="D297" s="47" t="s">
        <v>2014</v>
      </c>
      <c r="E297" s="38" t="s">
        <v>796</v>
      </c>
      <c r="F297" s="88" t="s">
        <v>797</v>
      </c>
      <c r="G297" s="38" t="s">
        <v>798</v>
      </c>
      <c r="H297" s="51" t="s">
        <v>1736</v>
      </c>
      <c r="I297" s="89">
        <v>35182</v>
      </c>
      <c r="J297" s="38"/>
      <c r="K297" s="90">
        <v>409.5</v>
      </c>
      <c r="L297" s="90">
        <v>409.5</v>
      </c>
      <c r="M297" s="1"/>
      <c r="N297" s="1"/>
      <c r="O297" s="91" t="s">
        <v>798</v>
      </c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5">
        <v>280</v>
      </c>
      <c r="C298" s="47" t="s">
        <v>2013</v>
      </c>
      <c r="D298" s="47" t="s">
        <v>2014</v>
      </c>
      <c r="E298" s="38" t="s">
        <v>799</v>
      </c>
      <c r="F298" s="88" t="s">
        <v>800</v>
      </c>
      <c r="G298" s="38" t="s">
        <v>2885</v>
      </c>
      <c r="H298" s="51" t="s">
        <v>1736</v>
      </c>
      <c r="I298" s="89">
        <v>35182</v>
      </c>
      <c r="J298" s="38"/>
      <c r="K298" s="90">
        <v>1284.5</v>
      </c>
      <c r="L298" s="90">
        <v>1284.5</v>
      </c>
      <c r="M298" s="1"/>
      <c r="N298" s="1"/>
      <c r="O298" s="91" t="s">
        <v>2885</v>
      </c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5">
        <v>281</v>
      </c>
      <c r="C299" s="47" t="s">
        <v>2013</v>
      </c>
      <c r="D299" s="47" t="s">
        <v>2014</v>
      </c>
      <c r="E299" s="38" t="s">
        <v>2886</v>
      </c>
      <c r="F299" s="88" t="s">
        <v>2887</v>
      </c>
      <c r="G299" s="38" t="s">
        <v>2888</v>
      </c>
      <c r="H299" s="51" t="s">
        <v>1717</v>
      </c>
      <c r="I299" s="89">
        <v>35231</v>
      </c>
      <c r="J299" s="38"/>
      <c r="K299" s="90">
        <v>263.62</v>
      </c>
      <c r="L299" s="90">
        <v>263.62</v>
      </c>
      <c r="M299" s="1"/>
      <c r="N299" s="1"/>
      <c r="O299" s="91" t="s">
        <v>2888</v>
      </c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5">
        <v>282</v>
      </c>
      <c r="C300" s="47" t="s">
        <v>2013</v>
      </c>
      <c r="D300" s="47" t="s">
        <v>2014</v>
      </c>
      <c r="E300" s="38" t="s">
        <v>2889</v>
      </c>
      <c r="F300" s="88" t="s">
        <v>2890</v>
      </c>
      <c r="G300" s="38" t="s">
        <v>2891</v>
      </c>
      <c r="H300" s="51" t="s">
        <v>1736</v>
      </c>
      <c r="I300" s="89">
        <v>35182</v>
      </c>
      <c r="J300" s="38"/>
      <c r="K300" s="90">
        <v>937.5</v>
      </c>
      <c r="L300" s="90">
        <v>937.5</v>
      </c>
      <c r="M300" s="1"/>
      <c r="N300" s="1"/>
      <c r="O300" s="91" t="s">
        <v>2891</v>
      </c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5">
        <v>283</v>
      </c>
      <c r="C301" s="47" t="s">
        <v>2013</v>
      </c>
      <c r="D301" s="47" t="s">
        <v>2014</v>
      </c>
      <c r="E301" s="38" t="s">
        <v>2892</v>
      </c>
      <c r="F301" s="88" t="s">
        <v>2893</v>
      </c>
      <c r="G301" s="38" t="s">
        <v>2894</v>
      </c>
      <c r="H301" s="51" t="s">
        <v>1736</v>
      </c>
      <c r="I301" s="89">
        <v>35277</v>
      </c>
      <c r="J301" s="38"/>
      <c r="K301" s="90">
        <v>437.5</v>
      </c>
      <c r="L301" s="90">
        <v>437.5</v>
      </c>
      <c r="M301" s="1"/>
      <c r="N301" s="1"/>
      <c r="O301" s="91" t="s">
        <v>2894</v>
      </c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5">
        <v>284</v>
      </c>
      <c r="C302" s="47" t="s">
        <v>2013</v>
      </c>
      <c r="D302" s="47" t="s">
        <v>2014</v>
      </c>
      <c r="E302" s="38" t="s">
        <v>2895</v>
      </c>
      <c r="F302" s="88" t="s">
        <v>2896</v>
      </c>
      <c r="G302" s="38" t="s">
        <v>2897</v>
      </c>
      <c r="H302" s="51" t="s">
        <v>1736</v>
      </c>
      <c r="I302" s="89">
        <v>35215</v>
      </c>
      <c r="J302" s="38"/>
      <c r="K302" s="90">
        <v>137.5</v>
      </c>
      <c r="L302" s="90">
        <v>137.5</v>
      </c>
      <c r="M302" s="1"/>
      <c r="N302" s="1"/>
      <c r="O302" s="91" t="s">
        <v>2897</v>
      </c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5">
        <v>285</v>
      </c>
      <c r="C303" s="47" t="s">
        <v>2013</v>
      </c>
      <c r="D303" s="47" t="s">
        <v>2014</v>
      </c>
      <c r="E303" s="38" t="s">
        <v>2898</v>
      </c>
      <c r="F303" s="88" t="s">
        <v>2899</v>
      </c>
      <c r="G303" s="38" t="s">
        <v>2900</v>
      </c>
      <c r="H303" s="51" t="s">
        <v>1717</v>
      </c>
      <c r="I303" s="89">
        <v>35253</v>
      </c>
      <c r="J303" s="38"/>
      <c r="K303" s="90">
        <v>263.62</v>
      </c>
      <c r="L303" s="90">
        <v>263.62</v>
      </c>
      <c r="M303" s="1"/>
      <c r="N303" s="1"/>
      <c r="O303" s="91" t="s">
        <v>2900</v>
      </c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5">
        <v>286</v>
      </c>
      <c r="C304" s="47" t="s">
        <v>2013</v>
      </c>
      <c r="D304" s="47" t="s">
        <v>2014</v>
      </c>
      <c r="E304" s="38" t="s">
        <v>2901</v>
      </c>
      <c r="F304" s="88" t="s">
        <v>2902</v>
      </c>
      <c r="G304" s="38" t="s">
        <v>2903</v>
      </c>
      <c r="H304" s="51" t="s">
        <v>1717</v>
      </c>
      <c r="I304" s="89">
        <v>35226</v>
      </c>
      <c r="J304" s="38"/>
      <c r="K304" s="90">
        <v>263.62</v>
      </c>
      <c r="L304" s="90">
        <v>263.62</v>
      </c>
      <c r="M304" s="1"/>
      <c r="N304" s="1"/>
      <c r="O304" s="91" t="s">
        <v>2903</v>
      </c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5">
        <v>287</v>
      </c>
      <c r="C305" s="47" t="s">
        <v>2013</v>
      </c>
      <c r="D305" s="47" t="s">
        <v>2014</v>
      </c>
      <c r="E305" s="38" t="s">
        <v>2904</v>
      </c>
      <c r="F305" s="88" t="s">
        <v>2905</v>
      </c>
      <c r="G305" s="38" t="s">
        <v>2906</v>
      </c>
      <c r="H305" s="51" t="s">
        <v>1717</v>
      </c>
      <c r="I305" s="89">
        <v>35231</v>
      </c>
      <c r="J305" s="38"/>
      <c r="K305" s="90">
        <v>263.62</v>
      </c>
      <c r="L305" s="90">
        <v>263.62</v>
      </c>
      <c r="M305" s="1"/>
      <c r="N305" s="1"/>
      <c r="O305" s="91" t="s">
        <v>2906</v>
      </c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5">
        <v>288</v>
      </c>
      <c r="C306" s="47" t="s">
        <v>2013</v>
      </c>
      <c r="D306" s="47" t="s">
        <v>2014</v>
      </c>
      <c r="E306" s="38" t="s">
        <v>2907</v>
      </c>
      <c r="F306" s="88" t="s">
        <v>2908</v>
      </c>
      <c r="G306" s="38" t="s">
        <v>2909</v>
      </c>
      <c r="H306" s="51" t="s">
        <v>1717</v>
      </c>
      <c r="I306" s="89">
        <v>35231</v>
      </c>
      <c r="J306" s="38"/>
      <c r="K306" s="90">
        <v>263.62</v>
      </c>
      <c r="L306" s="90">
        <v>263.62</v>
      </c>
      <c r="M306" s="1"/>
      <c r="N306" s="1"/>
      <c r="O306" s="91" t="s">
        <v>2909</v>
      </c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5">
        <v>289</v>
      </c>
      <c r="C307" s="47" t="s">
        <v>2013</v>
      </c>
      <c r="D307" s="47" t="s">
        <v>2014</v>
      </c>
      <c r="E307" s="38" t="s">
        <v>2910</v>
      </c>
      <c r="F307" s="88" t="s">
        <v>2911</v>
      </c>
      <c r="G307" s="38" t="s">
        <v>2912</v>
      </c>
      <c r="H307" s="51" t="s">
        <v>1717</v>
      </c>
      <c r="I307" s="89">
        <v>35215</v>
      </c>
      <c r="J307" s="38"/>
      <c r="K307" s="90">
        <v>263.62</v>
      </c>
      <c r="L307" s="90">
        <v>263.62</v>
      </c>
      <c r="M307" s="1"/>
      <c r="N307" s="1"/>
      <c r="O307" s="91" t="s">
        <v>2912</v>
      </c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5">
        <v>290</v>
      </c>
      <c r="C308" s="47" t="s">
        <v>2013</v>
      </c>
      <c r="D308" s="47" t="s">
        <v>2014</v>
      </c>
      <c r="E308" s="38" t="s">
        <v>2913</v>
      </c>
      <c r="F308" s="88" t="s">
        <v>2914</v>
      </c>
      <c r="G308" s="38" t="s">
        <v>2915</v>
      </c>
      <c r="H308" s="51" t="s">
        <v>1717</v>
      </c>
      <c r="I308" s="89">
        <v>35241</v>
      </c>
      <c r="J308" s="38"/>
      <c r="K308" s="90">
        <v>263.62</v>
      </c>
      <c r="L308" s="90">
        <v>263.62</v>
      </c>
      <c r="M308" s="1"/>
      <c r="N308" s="1"/>
      <c r="O308" s="91" t="s">
        <v>2915</v>
      </c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5">
        <v>291</v>
      </c>
      <c r="C309" s="47" t="s">
        <v>2013</v>
      </c>
      <c r="D309" s="47" t="s">
        <v>2014</v>
      </c>
      <c r="E309" s="38" t="s">
        <v>2916</v>
      </c>
      <c r="F309" s="88" t="s">
        <v>2917</v>
      </c>
      <c r="G309" s="38" t="s">
        <v>2918</v>
      </c>
      <c r="H309" s="51" t="s">
        <v>1717</v>
      </c>
      <c r="I309" s="89">
        <v>35388</v>
      </c>
      <c r="J309" s="38"/>
      <c r="K309" s="90">
        <v>245.47</v>
      </c>
      <c r="L309" s="90">
        <v>245.47</v>
      </c>
      <c r="M309" s="1"/>
      <c r="N309" s="1"/>
      <c r="O309" s="91" t="s">
        <v>2918</v>
      </c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5">
        <v>292</v>
      </c>
      <c r="C310" s="47" t="s">
        <v>2013</v>
      </c>
      <c r="D310" s="47" t="s">
        <v>2014</v>
      </c>
      <c r="E310" s="38" t="s">
        <v>2919</v>
      </c>
      <c r="F310" s="88" t="s">
        <v>2920</v>
      </c>
      <c r="G310" s="38" t="s">
        <v>2921</v>
      </c>
      <c r="H310" s="51" t="s">
        <v>1717</v>
      </c>
      <c r="I310" s="89">
        <v>35365</v>
      </c>
      <c r="J310" s="38"/>
      <c r="K310" s="90">
        <v>263.62</v>
      </c>
      <c r="L310" s="90">
        <v>263.62</v>
      </c>
      <c r="M310" s="1"/>
      <c r="N310" s="1"/>
      <c r="O310" s="91" t="s">
        <v>2921</v>
      </c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5">
        <v>293</v>
      </c>
      <c r="C311" s="47" t="s">
        <v>2013</v>
      </c>
      <c r="D311" s="47" t="s">
        <v>2014</v>
      </c>
      <c r="E311" s="38" t="s">
        <v>2922</v>
      </c>
      <c r="F311" s="88" t="s">
        <v>2923</v>
      </c>
      <c r="G311" s="38" t="s">
        <v>2924</v>
      </c>
      <c r="H311" s="51" t="s">
        <v>1717</v>
      </c>
      <c r="I311" s="89">
        <v>35365</v>
      </c>
      <c r="J311" s="38"/>
      <c r="K311" s="90">
        <v>263.62</v>
      </c>
      <c r="L311" s="90">
        <v>263.62</v>
      </c>
      <c r="M311" s="1"/>
      <c r="N311" s="1"/>
      <c r="O311" s="91" t="s">
        <v>2924</v>
      </c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5">
        <v>294</v>
      </c>
      <c r="C312" s="47" t="s">
        <v>2013</v>
      </c>
      <c r="D312" s="47" t="s">
        <v>2014</v>
      </c>
      <c r="E312" s="38" t="s">
        <v>2925</v>
      </c>
      <c r="F312" s="88" t="s">
        <v>2926</v>
      </c>
      <c r="G312" s="38" t="s">
        <v>2927</v>
      </c>
      <c r="H312" s="51" t="s">
        <v>1717</v>
      </c>
      <c r="I312" s="89">
        <v>35270</v>
      </c>
      <c r="J312" s="38"/>
      <c r="K312" s="90">
        <v>263.62</v>
      </c>
      <c r="L312" s="90">
        <v>263.62</v>
      </c>
      <c r="M312" s="1"/>
      <c r="N312" s="1"/>
      <c r="O312" s="91" t="s">
        <v>2927</v>
      </c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5">
        <v>295</v>
      </c>
      <c r="C313" s="47" t="s">
        <v>2013</v>
      </c>
      <c r="D313" s="47" t="s">
        <v>2014</v>
      </c>
      <c r="E313" s="38" t="s">
        <v>2928</v>
      </c>
      <c r="F313" s="88" t="s">
        <v>2929</v>
      </c>
      <c r="G313" s="38" t="s">
        <v>2930</v>
      </c>
      <c r="H313" s="51" t="s">
        <v>1717</v>
      </c>
      <c r="I313" s="89">
        <v>35399</v>
      </c>
      <c r="J313" s="38"/>
      <c r="K313" s="90">
        <v>4778.25</v>
      </c>
      <c r="L313" s="90">
        <v>4778.25</v>
      </c>
      <c r="M313" s="1"/>
      <c r="N313" s="1"/>
      <c r="O313" s="91" t="s">
        <v>2930</v>
      </c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5">
        <v>296</v>
      </c>
      <c r="C314" s="47" t="s">
        <v>2013</v>
      </c>
      <c r="D314" s="47" t="s">
        <v>2014</v>
      </c>
      <c r="E314" s="38" t="s">
        <v>2931</v>
      </c>
      <c r="F314" s="88" t="s">
        <v>2932</v>
      </c>
      <c r="G314" s="38" t="s">
        <v>2933</v>
      </c>
      <c r="H314" s="51" t="s">
        <v>1717</v>
      </c>
      <c r="I314" s="89">
        <v>35359</v>
      </c>
      <c r="J314" s="38"/>
      <c r="K314" s="90">
        <v>263.62</v>
      </c>
      <c r="L314" s="90">
        <v>263.62</v>
      </c>
      <c r="M314" s="1"/>
      <c r="N314" s="1"/>
      <c r="O314" s="91" t="s">
        <v>2933</v>
      </c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5">
        <v>297</v>
      </c>
      <c r="C315" s="47" t="s">
        <v>2013</v>
      </c>
      <c r="D315" s="47" t="s">
        <v>2014</v>
      </c>
      <c r="E315" s="38" t="s">
        <v>2934</v>
      </c>
      <c r="F315" s="88" t="s">
        <v>2935</v>
      </c>
      <c r="G315" s="38" t="s">
        <v>2936</v>
      </c>
      <c r="H315" s="51" t="s">
        <v>1717</v>
      </c>
      <c r="I315" s="89">
        <v>35310</v>
      </c>
      <c r="J315" s="38"/>
      <c r="K315" s="90">
        <v>263.62</v>
      </c>
      <c r="L315" s="90">
        <v>263.62</v>
      </c>
      <c r="M315" s="1"/>
      <c r="N315" s="1"/>
      <c r="O315" s="91" t="s">
        <v>2936</v>
      </c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5">
        <v>298</v>
      </c>
      <c r="C316" s="47" t="s">
        <v>2013</v>
      </c>
      <c r="D316" s="47" t="s">
        <v>2014</v>
      </c>
      <c r="E316" s="38" t="s">
        <v>2937</v>
      </c>
      <c r="F316" s="88" t="s">
        <v>2938</v>
      </c>
      <c r="G316" s="38" t="s">
        <v>2939</v>
      </c>
      <c r="H316" s="51" t="s">
        <v>1717</v>
      </c>
      <c r="I316" s="89">
        <v>35368</v>
      </c>
      <c r="J316" s="38"/>
      <c r="K316" s="90">
        <v>263.62</v>
      </c>
      <c r="L316" s="90">
        <v>263.62</v>
      </c>
      <c r="M316" s="1"/>
      <c r="N316" s="1"/>
      <c r="O316" s="91" t="s">
        <v>2939</v>
      </c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5">
        <v>299</v>
      </c>
      <c r="C317" s="47" t="s">
        <v>2013</v>
      </c>
      <c r="D317" s="47" t="s">
        <v>2014</v>
      </c>
      <c r="E317" s="38" t="s">
        <v>2940</v>
      </c>
      <c r="F317" s="88" t="s">
        <v>2941</v>
      </c>
      <c r="G317" s="38" t="s">
        <v>2942</v>
      </c>
      <c r="H317" s="51" t="s">
        <v>1717</v>
      </c>
      <c r="I317" s="89">
        <v>35333</v>
      </c>
      <c r="J317" s="38"/>
      <c r="K317" s="90">
        <v>263.62</v>
      </c>
      <c r="L317" s="90">
        <v>263.62</v>
      </c>
      <c r="M317" s="1"/>
      <c r="N317" s="1"/>
      <c r="O317" s="91" t="s">
        <v>2942</v>
      </c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5">
        <v>300</v>
      </c>
      <c r="C318" s="47" t="s">
        <v>2013</v>
      </c>
      <c r="D318" s="47" t="s">
        <v>2014</v>
      </c>
      <c r="E318" s="38" t="s">
        <v>2943</v>
      </c>
      <c r="F318" s="88" t="s">
        <v>2944</v>
      </c>
      <c r="G318" s="38" t="s">
        <v>2945</v>
      </c>
      <c r="H318" s="51" t="s">
        <v>1717</v>
      </c>
      <c r="I318" s="89">
        <v>35388</v>
      </c>
      <c r="J318" s="38"/>
      <c r="K318" s="90">
        <v>245.47</v>
      </c>
      <c r="L318" s="90">
        <v>245.47</v>
      </c>
      <c r="M318" s="1"/>
      <c r="N318" s="1"/>
      <c r="O318" s="91" t="s">
        <v>2945</v>
      </c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5">
        <v>301</v>
      </c>
      <c r="C319" s="47" t="s">
        <v>2013</v>
      </c>
      <c r="D319" s="47" t="s">
        <v>2014</v>
      </c>
      <c r="E319" s="38" t="s">
        <v>2946</v>
      </c>
      <c r="F319" s="88" t="s">
        <v>2947</v>
      </c>
      <c r="G319" s="38" t="s">
        <v>2948</v>
      </c>
      <c r="H319" s="51" t="s">
        <v>1717</v>
      </c>
      <c r="I319" s="89">
        <v>35318</v>
      </c>
      <c r="J319" s="38"/>
      <c r="K319" s="90">
        <v>263.62</v>
      </c>
      <c r="L319" s="90">
        <v>263.62</v>
      </c>
      <c r="M319" s="1"/>
      <c r="N319" s="1"/>
      <c r="O319" s="91" t="s">
        <v>2948</v>
      </c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5">
        <v>302</v>
      </c>
      <c r="C320" s="47" t="s">
        <v>2013</v>
      </c>
      <c r="D320" s="47" t="s">
        <v>2014</v>
      </c>
      <c r="E320" s="38" t="s">
        <v>2949</v>
      </c>
      <c r="F320" s="88" t="s">
        <v>1983</v>
      </c>
      <c r="G320" s="38" t="s">
        <v>2950</v>
      </c>
      <c r="H320" s="51" t="s">
        <v>1717</v>
      </c>
      <c r="I320" s="89">
        <v>35345</v>
      </c>
      <c r="J320" s="38"/>
      <c r="K320" s="90">
        <v>263.62</v>
      </c>
      <c r="L320" s="90">
        <v>263.62</v>
      </c>
      <c r="M320" s="1"/>
      <c r="N320" s="1"/>
      <c r="O320" s="91" t="s">
        <v>2950</v>
      </c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5">
        <v>303</v>
      </c>
      <c r="C321" s="47" t="s">
        <v>2013</v>
      </c>
      <c r="D321" s="47" t="s">
        <v>2014</v>
      </c>
      <c r="E321" s="38" t="s">
        <v>2951</v>
      </c>
      <c r="F321" s="88" t="s">
        <v>2952</v>
      </c>
      <c r="G321" s="38" t="s">
        <v>2953</v>
      </c>
      <c r="H321" s="51" t="s">
        <v>1736</v>
      </c>
      <c r="I321" s="89">
        <v>35182</v>
      </c>
      <c r="J321" s="38"/>
      <c r="K321" s="90">
        <v>717.08</v>
      </c>
      <c r="L321" s="90">
        <v>717.08</v>
      </c>
      <c r="M321" s="1"/>
      <c r="N321" s="1"/>
      <c r="O321" s="91" t="s">
        <v>2953</v>
      </c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5">
        <v>304</v>
      </c>
      <c r="C322" s="47" t="s">
        <v>2013</v>
      </c>
      <c r="D322" s="47" t="s">
        <v>2014</v>
      </c>
      <c r="E322" s="38" t="s">
        <v>2954</v>
      </c>
      <c r="F322" s="88" t="s">
        <v>2955</v>
      </c>
      <c r="G322" s="38" t="s">
        <v>2956</v>
      </c>
      <c r="H322" s="51" t="s">
        <v>1717</v>
      </c>
      <c r="I322" s="89">
        <v>35416</v>
      </c>
      <c r="J322" s="38"/>
      <c r="K322" s="90">
        <v>263.62</v>
      </c>
      <c r="L322" s="90">
        <v>263.62</v>
      </c>
      <c r="M322" s="1"/>
      <c r="N322" s="1"/>
      <c r="O322" s="91" t="s">
        <v>2956</v>
      </c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5">
        <v>305</v>
      </c>
      <c r="C323" s="47" t="s">
        <v>2013</v>
      </c>
      <c r="D323" s="47" t="s">
        <v>2014</v>
      </c>
      <c r="E323" s="38" t="s">
        <v>2957</v>
      </c>
      <c r="F323" s="88" t="s">
        <v>2958</v>
      </c>
      <c r="G323" s="38" t="s">
        <v>2959</v>
      </c>
      <c r="H323" s="51" t="s">
        <v>1717</v>
      </c>
      <c r="I323" s="89">
        <v>35284</v>
      </c>
      <c r="J323" s="38"/>
      <c r="K323" s="90">
        <v>263.62</v>
      </c>
      <c r="L323" s="90">
        <v>263.62</v>
      </c>
      <c r="M323" s="1"/>
      <c r="N323" s="1"/>
      <c r="O323" s="91" t="s">
        <v>2959</v>
      </c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5">
        <v>306</v>
      </c>
      <c r="C324" s="47" t="s">
        <v>2013</v>
      </c>
      <c r="D324" s="47" t="s">
        <v>2014</v>
      </c>
      <c r="E324" s="38" t="s">
        <v>2960</v>
      </c>
      <c r="F324" s="88" t="s">
        <v>2961</v>
      </c>
      <c r="G324" s="38" t="s">
        <v>2962</v>
      </c>
      <c r="H324" s="51" t="s">
        <v>1717</v>
      </c>
      <c r="I324" s="89">
        <v>35408</v>
      </c>
      <c r="J324" s="38"/>
      <c r="K324" s="90">
        <v>263.62</v>
      </c>
      <c r="L324" s="90">
        <v>263.62</v>
      </c>
      <c r="M324" s="1"/>
      <c r="N324" s="1"/>
      <c r="O324" s="91" t="s">
        <v>2962</v>
      </c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5">
        <v>307</v>
      </c>
      <c r="C325" s="47" t="s">
        <v>2013</v>
      </c>
      <c r="D325" s="47" t="s">
        <v>2014</v>
      </c>
      <c r="E325" s="38" t="s">
        <v>2963</v>
      </c>
      <c r="F325" s="88" t="s">
        <v>2964</v>
      </c>
      <c r="G325" s="38" t="s">
        <v>2965</v>
      </c>
      <c r="H325" s="51" t="s">
        <v>1717</v>
      </c>
      <c r="I325" s="89">
        <v>35428</v>
      </c>
      <c r="J325" s="38"/>
      <c r="K325" s="90">
        <v>263.62</v>
      </c>
      <c r="L325" s="90">
        <v>263.62</v>
      </c>
      <c r="M325" s="1"/>
      <c r="N325" s="1"/>
      <c r="O325" s="91" t="s">
        <v>2965</v>
      </c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5">
        <v>308</v>
      </c>
      <c r="C326" s="47" t="s">
        <v>2013</v>
      </c>
      <c r="D326" s="47" t="s">
        <v>2014</v>
      </c>
      <c r="E326" s="38" t="s">
        <v>2966</v>
      </c>
      <c r="F326" s="88" t="s">
        <v>2967</v>
      </c>
      <c r="G326" s="38" t="s">
        <v>2968</v>
      </c>
      <c r="H326" s="51" t="s">
        <v>1717</v>
      </c>
      <c r="I326" s="89">
        <v>35284</v>
      </c>
      <c r="J326" s="38"/>
      <c r="K326" s="90">
        <v>263.62</v>
      </c>
      <c r="L326" s="90">
        <v>263.62</v>
      </c>
      <c r="M326" s="1"/>
      <c r="N326" s="1"/>
      <c r="O326" s="91" t="s">
        <v>2968</v>
      </c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5">
        <v>309</v>
      </c>
      <c r="C327" s="47" t="s">
        <v>2013</v>
      </c>
      <c r="D327" s="47" t="s">
        <v>2014</v>
      </c>
      <c r="E327" s="38" t="s">
        <v>2969</v>
      </c>
      <c r="F327" s="88" t="s">
        <v>2970</v>
      </c>
      <c r="G327" s="38" t="s">
        <v>2971</v>
      </c>
      <c r="H327" s="51" t="s">
        <v>1717</v>
      </c>
      <c r="I327" s="89">
        <v>35387</v>
      </c>
      <c r="J327" s="38"/>
      <c r="K327" s="90">
        <v>263.62</v>
      </c>
      <c r="L327" s="90">
        <v>263.62</v>
      </c>
      <c r="M327" s="1"/>
      <c r="N327" s="1"/>
      <c r="O327" s="91" t="s">
        <v>2971</v>
      </c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5">
        <v>310</v>
      </c>
      <c r="C328" s="47" t="s">
        <v>2013</v>
      </c>
      <c r="D328" s="47" t="s">
        <v>2014</v>
      </c>
      <c r="E328" s="38" t="s">
        <v>2972</v>
      </c>
      <c r="F328" s="88" t="s">
        <v>2973</v>
      </c>
      <c r="G328" s="38" t="s">
        <v>2974</v>
      </c>
      <c r="H328" s="51" t="s">
        <v>1717</v>
      </c>
      <c r="I328" s="89">
        <v>35402</v>
      </c>
      <c r="J328" s="38"/>
      <c r="K328" s="90">
        <v>227.44</v>
      </c>
      <c r="L328" s="90">
        <v>227.44</v>
      </c>
      <c r="M328" s="1"/>
      <c r="N328" s="1"/>
      <c r="O328" s="91" t="s">
        <v>2974</v>
      </c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5">
        <v>311</v>
      </c>
      <c r="C329" s="47" t="s">
        <v>2013</v>
      </c>
      <c r="D329" s="47" t="s">
        <v>2014</v>
      </c>
      <c r="E329" s="38" t="s">
        <v>2975</v>
      </c>
      <c r="F329" s="88" t="s">
        <v>2976</v>
      </c>
      <c r="G329" s="38" t="s">
        <v>2977</v>
      </c>
      <c r="H329" s="51" t="s">
        <v>1717</v>
      </c>
      <c r="I329" s="89">
        <v>35415</v>
      </c>
      <c r="J329" s="38"/>
      <c r="K329" s="90">
        <v>263.62</v>
      </c>
      <c r="L329" s="90">
        <v>263.62</v>
      </c>
      <c r="M329" s="1"/>
      <c r="N329" s="1"/>
      <c r="O329" s="91" t="s">
        <v>2977</v>
      </c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5">
        <v>312</v>
      </c>
      <c r="C330" s="47" t="s">
        <v>2013</v>
      </c>
      <c r="D330" s="47" t="s">
        <v>2014</v>
      </c>
      <c r="E330" s="38" t="s">
        <v>2978</v>
      </c>
      <c r="F330" s="88" t="s">
        <v>2979</v>
      </c>
      <c r="G330" s="38" t="s">
        <v>2980</v>
      </c>
      <c r="H330" s="51" t="s">
        <v>1717</v>
      </c>
      <c r="I330" s="89">
        <v>35318</v>
      </c>
      <c r="J330" s="38"/>
      <c r="K330" s="90">
        <v>263.62</v>
      </c>
      <c r="L330" s="90">
        <v>263.62</v>
      </c>
      <c r="M330" s="1"/>
      <c r="N330" s="1"/>
      <c r="O330" s="91" t="s">
        <v>2980</v>
      </c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5">
        <v>313</v>
      </c>
      <c r="C331" s="47" t="s">
        <v>2013</v>
      </c>
      <c r="D331" s="47" t="s">
        <v>2014</v>
      </c>
      <c r="E331" s="38" t="s">
        <v>2981</v>
      </c>
      <c r="F331" s="88" t="s">
        <v>2982</v>
      </c>
      <c r="G331" s="38" t="s">
        <v>2983</v>
      </c>
      <c r="H331" s="51" t="s">
        <v>1717</v>
      </c>
      <c r="I331" s="89">
        <v>35222</v>
      </c>
      <c r="J331" s="38"/>
      <c r="K331" s="90">
        <v>3052.64</v>
      </c>
      <c r="L331" s="90">
        <v>3052.64</v>
      </c>
      <c r="M331" s="1"/>
      <c r="N331" s="1"/>
      <c r="O331" s="91" t="s">
        <v>2983</v>
      </c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5">
        <v>314</v>
      </c>
      <c r="C332" s="47" t="s">
        <v>2013</v>
      </c>
      <c r="D332" s="47" t="s">
        <v>2014</v>
      </c>
      <c r="E332" s="38" t="s">
        <v>2984</v>
      </c>
      <c r="F332" s="88" t="s">
        <v>2985</v>
      </c>
      <c r="G332" s="38" t="s">
        <v>2986</v>
      </c>
      <c r="H332" s="51" t="s">
        <v>1736</v>
      </c>
      <c r="I332" s="89">
        <v>35277</v>
      </c>
      <c r="J332" s="38"/>
      <c r="K332" s="90">
        <v>763</v>
      </c>
      <c r="L332" s="90">
        <v>763</v>
      </c>
      <c r="M332" s="1"/>
      <c r="N332" s="1"/>
      <c r="O332" s="91" t="s">
        <v>2986</v>
      </c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5">
        <v>315</v>
      </c>
      <c r="C333" s="47" t="s">
        <v>2013</v>
      </c>
      <c r="D333" s="47" t="s">
        <v>2014</v>
      </c>
      <c r="E333" s="38" t="s">
        <v>2987</v>
      </c>
      <c r="F333" s="88" t="s">
        <v>2988</v>
      </c>
      <c r="G333" s="38" t="s">
        <v>2989</v>
      </c>
      <c r="H333" s="51" t="s">
        <v>1717</v>
      </c>
      <c r="I333" s="89">
        <v>35226</v>
      </c>
      <c r="J333" s="38"/>
      <c r="K333" s="90">
        <v>261.58</v>
      </c>
      <c r="L333" s="90">
        <v>261.58</v>
      </c>
      <c r="M333" s="1"/>
      <c r="N333" s="1"/>
      <c r="O333" s="91" t="s">
        <v>2989</v>
      </c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5">
        <v>316</v>
      </c>
      <c r="C334" s="47" t="s">
        <v>2013</v>
      </c>
      <c r="D334" s="47" t="s">
        <v>2014</v>
      </c>
      <c r="E334" s="38" t="s">
        <v>2990</v>
      </c>
      <c r="F334" s="88" t="s">
        <v>2991</v>
      </c>
      <c r="G334" s="38" t="s">
        <v>2992</v>
      </c>
      <c r="H334" s="51" t="s">
        <v>1717</v>
      </c>
      <c r="I334" s="89">
        <v>35351</v>
      </c>
      <c r="J334" s="38"/>
      <c r="K334" s="90">
        <v>261.58</v>
      </c>
      <c r="L334" s="90">
        <v>261.58</v>
      </c>
      <c r="M334" s="1"/>
      <c r="N334" s="1"/>
      <c r="O334" s="91" t="s">
        <v>2992</v>
      </c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5">
        <v>317</v>
      </c>
      <c r="C335" s="47" t="s">
        <v>2013</v>
      </c>
      <c r="D335" s="47" t="s">
        <v>2014</v>
      </c>
      <c r="E335" s="38" t="s">
        <v>2993</v>
      </c>
      <c r="F335" s="88" t="s">
        <v>2994</v>
      </c>
      <c r="G335" s="38" t="s">
        <v>2995</v>
      </c>
      <c r="H335" s="51" t="s">
        <v>1717</v>
      </c>
      <c r="I335" s="89">
        <v>35299</v>
      </c>
      <c r="J335" s="38"/>
      <c r="K335" s="90">
        <v>261.58</v>
      </c>
      <c r="L335" s="90">
        <v>261.58</v>
      </c>
      <c r="M335" s="1"/>
      <c r="N335" s="1"/>
      <c r="O335" s="91" t="s">
        <v>2995</v>
      </c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5">
        <v>318</v>
      </c>
      <c r="C336" s="47" t="s">
        <v>2013</v>
      </c>
      <c r="D336" s="47" t="s">
        <v>2014</v>
      </c>
      <c r="E336" s="38" t="s">
        <v>2996</v>
      </c>
      <c r="F336" s="88" t="s">
        <v>2997</v>
      </c>
      <c r="G336" s="38" t="s">
        <v>2998</v>
      </c>
      <c r="H336" s="51" t="s">
        <v>1717</v>
      </c>
      <c r="I336" s="89">
        <v>35318</v>
      </c>
      <c r="J336" s="38"/>
      <c r="K336" s="90">
        <v>261.58</v>
      </c>
      <c r="L336" s="90">
        <v>261.58</v>
      </c>
      <c r="M336" s="1"/>
      <c r="N336" s="1"/>
      <c r="O336" s="91" t="s">
        <v>2998</v>
      </c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5">
        <v>319</v>
      </c>
      <c r="C337" s="47" t="s">
        <v>2013</v>
      </c>
      <c r="D337" s="47" t="s">
        <v>2014</v>
      </c>
      <c r="E337" s="38" t="s">
        <v>801</v>
      </c>
      <c r="F337" s="88" t="s">
        <v>802</v>
      </c>
      <c r="G337" s="38" t="s">
        <v>803</v>
      </c>
      <c r="H337" s="51" t="s">
        <v>1736</v>
      </c>
      <c r="I337" s="89">
        <v>35277</v>
      </c>
      <c r="J337" s="38"/>
      <c r="K337" s="90">
        <v>2.53</v>
      </c>
      <c r="L337" s="90">
        <v>2.53</v>
      </c>
      <c r="M337" s="1"/>
      <c r="N337" s="1"/>
      <c r="O337" s="91" t="s">
        <v>803</v>
      </c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5">
        <v>320</v>
      </c>
      <c r="C338" s="47" t="s">
        <v>2013</v>
      </c>
      <c r="D338" s="47" t="s">
        <v>2014</v>
      </c>
      <c r="E338" s="38" t="s">
        <v>804</v>
      </c>
      <c r="F338" s="88" t="s">
        <v>805</v>
      </c>
      <c r="G338" s="38" t="s">
        <v>806</v>
      </c>
      <c r="H338" s="51" t="s">
        <v>1717</v>
      </c>
      <c r="I338" s="89">
        <v>35415</v>
      </c>
      <c r="J338" s="38"/>
      <c r="K338" s="90">
        <v>261.58</v>
      </c>
      <c r="L338" s="90">
        <v>261.58</v>
      </c>
      <c r="M338" s="1"/>
      <c r="N338" s="1"/>
      <c r="O338" s="91" t="s">
        <v>806</v>
      </c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5">
        <v>321</v>
      </c>
      <c r="C339" s="47" t="s">
        <v>2013</v>
      </c>
      <c r="D339" s="47" t="s">
        <v>2014</v>
      </c>
      <c r="E339" s="38" t="s">
        <v>807</v>
      </c>
      <c r="F339" s="88" t="s">
        <v>808</v>
      </c>
      <c r="G339" s="38" t="s">
        <v>809</v>
      </c>
      <c r="H339" s="51" t="s">
        <v>1736</v>
      </c>
      <c r="I339" s="89">
        <v>35246</v>
      </c>
      <c r="J339" s="38"/>
      <c r="K339" s="90">
        <v>937.5</v>
      </c>
      <c r="L339" s="90">
        <v>937.5</v>
      </c>
      <c r="M339" s="1"/>
      <c r="N339" s="1"/>
      <c r="O339" s="91" t="s">
        <v>809</v>
      </c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5">
        <v>322</v>
      </c>
      <c r="C340" s="47" t="s">
        <v>2013</v>
      </c>
      <c r="D340" s="47" t="s">
        <v>2014</v>
      </c>
      <c r="E340" s="38" t="s">
        <v>810</v>
      </c>
      <c r="F340" s="88" t="s">
        <v>811</v>
      </c>
      <c r="G340" s="38" t="s">
        <v>812</v>
      </c>
      <c r="H340" s="51" t="s">
        <v>1736</v>
      </c>
      <c r="I340" s="89">
        <v>35338</v>
      </c>
      <c r="J340" s="38"/>
      <c r="K340" s="90">
        <v>1855.5</v>
      </c>
      <c r="L340" s="90">
        <v>1855.5</v>
      </c>
      <c r="M340" s="1"/>
      <c r="N340" s="1"/>
      <c r="O340" s="91" t="s">
        <v>812</v>
      </c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5">
        <v>323</v>
      </c>
      <c r="C341" s="47" t="s">
        <v>2013</v>
      </c>
      <c r="D341" s="47" t="s">
        <v>2014</v>
      </c>
      <c r="E341" s="38" t="s">
        <v>813</v>
      </c>
      <c r="F341" s="88" t="s">
        <v>814</v>
      </c>
      <c r="G341" s="38" t="s">
        <v>815</v>
      </c>
      <c r="H341" s="51" t="s">
        <v>1717</v>
      </c>
      <c r="I341" s="89">
        <v>35296</v>
      </c>
      <c r="J341" s="38"/>
      <c r="K341" s="90">
        <v>261.58</v>
      </c>
      <c r="L341" s="90">
        <v>261.58</v>
      </c>
      <c r="M341" s="1"/>
      <c r="N341" s="1"/>
      <c r="O341" s="91" t="s">
        <v>815</v>
      </c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5">
        <v>324</v>
      </c>
      <c r="C342" s="47" t="s">
        <v>2013</v>
      </c>
      <c r="D342" s="47" t="s">
        <v>2014</v>
      </c>
      <c r="E342" s="38" t="s">
        <v>816</v>
      </c>
      <c r="F342" s="88" t="s">
        <v>817</v>
      </c>
      <c r="G342" s="38" t="s">
        <v>818</v>
      </c>
      <c r="H342" s="51" t="s">
        <v>1717</v>
      </c>
      <c r="I342" s="89">
        <v>35318</v>
      </c>
      <c r="J342" s="38"/>
      <c r="K342" s="90">
        <v>261.58</v>
      </c>
      <c r="L342" s="90">
        <v>261.58</v>
      </c>
      <c r="M342" s="1"/>
      <c r="N342" s="1"/>
      <c r="O342" s="91" t="s">
        <v>818</v>
      </c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5">
        <v>325</v>
      </c>
      <c r="C343" s="47" t="s">
        <v>2013</v>
      </c>
      <c r="D343" s="47" t="s">
        <v>2014</v>
      </c>
      <c r="E343" s="38" t="s">
        <v>819</v>
      </c>
      <c r="F343" s="88" t="s">
        <v>820</v>
      </c>
      <c r="G343" s="38" t="s">
        <v>821</v>
      </c>
      <c r="H343" s="51" t="s">
        <v>1717</v>
      </c>
      <c r="I343" s="89">
        <v>35401</v>
      </c>
      <c r="J343" s="38"/>
      <c r="K343" s="90">
        <v>243.38</v>
      </c>
      <c r="L343" s="90">
        <v>243.38</v>
      </c>
      <c r="M343" s="1"/>
      <c r="N343" s="1"/>
      <c r="O343" s="91" t="s">
        <v>821</v>
      </c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5">
        <v>326</v>
      </c>
      <c r="C344" s="47" t="s">
        <v>2013</v>
      </c>
      <c r="D344" s="47" t="s">
        <v>2014</v>
      </c>
      <c r="E344" s="38" t="s">
        <v>822</v>
      </c>
      <c r="F344" s="88" t="s">
        <v>823</v>
      </c>
      <c r="G344" s="38" t="s">
        <v>824</v>
      </c>
      <c r="H344" s="51" t="s">
        <v>1717</v>
      </c>
      <c r="I344" s="89">
        <v>35415</v>
      </c>
      <c r="J344" s="38"/>
      <c r="K344" s="90">
        <v>261.58</v>
      </c>
      <c r="L344" s="90">
        <v>261.58</v>
      </c>
      <c r="M344" s="1"/>
      <c r="N344" s="1"/>
      <c r="O344" s="91" t="s">
        <v>824</v>
      </c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5">
        <v>327</v>
      </c>
      <c r="C345" s="47" t="s">
        <v>2013</v>
      </c>
      <c r="D345" s="47" t="s">
        <v>2014</v>
      </c>
      <c r="E345" s="38" t="s">
        <v>825</v>
      </c>
      <c r="F345" s="88" t="s">
        <v>826</v>
      </c>
      <c r="G345" s="38" t="s">
        <v>827</v>
      </c>
      <c r="H345" s="51" t="s">
        <v>1736</v>
      </c>
      <c r="I345" s="89">
        <v>35246</v>
      </c>
      <c r="J345" s="38"/>
      <c r="K345" s="90">
        <v>137.5</v>
      </c>
      <c r="L345" s="90">
        <v>137.5</v>
      </c>
      <c r="M345" s="1"/>
      <c r="N345" s="1"/>
      <c r="O345" s="91" t="s">
        <v>827</v>
      </c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5">
        <v>328</v>
      </c>
      <c r="C346" s="47" t="s">
        <v>2013</v>
      </c>
      <c r="D346" s="47" t="s">
        <v>2014</v>
      </c>
      <c r="E346" s="38" t="s">
        <v>828</v>
      </c>
      <c r="F346" s="88" t="s">
        <v>829</v>
      </c>
      <c r="G346" s="38" t="s">
        <v>830</v>
      </c>
      <c r="H346" s="51" t="s">
        <v>1717</v>
      </c>
      <c r="I346" s="89">
        <v>35280</v>
      </c>
      <c r="J346" s="38"/>
      <c r="K346" s="90">
        <v>261.42</v>
      </c>
      <c r="L346" s="90">
        <v>261.42</v>
      </c>
      <c r="M346" s="1"/>
      <c r="N346" s="1"/>
      <c r="O346" s="91" t="s">
        <v>830</v>
      </c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5">
        <v>329</v>
      </c>
      <c r="C347" s="47" t="s">
        <v>2013</v>
      </c>
      <c r="D347" s="47" t="s">
        <v>2014</v>
      </c>
      <c r="E347" s="38" t="s">
        <v>831</v>
      </c>
      <c r="F347" s="88" t="s">
        <v>832</v>
      </c>
      <c r="G347" s="38" t="s">
        <v>833</v>
      </c>
      <c r="H347" s="51" t="s">
        <v>1736</v>
      </c>
      <c r="I347" s="89">
        <v>35369</v>
      </c>
      <c r="J347" s="38"/>
      <c r="K347" s="90">
        <v>1337.5</v>
      </c>
      <c r="L347" s="90">
        <v>1337.5</v>
      </c>
      <c r="M347" s="1"/>
      <c r="N347" s="1"/>
      <c r="O347" s="91" t="s">
        <v>833</v>
      </c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5">
        <v>330</v>
      </c>
      <c r="C348" s="47" t="s">
        <v>2013</v>
      </c>
      <c r="D348" s="47" t="s">
        <v>2014</v>
      </c>
      <c r="E348" s="38" t="s">
        <v>834</v>
      </c>
      <c r="F348" s="88" t="s">
        <v>835</v>
      </c>
      <c r="G348" s="38" t="s">
        <v>836</v>
      </c>
      <c r="H348" s="51" t="s">
        <v>1717</v>
      </c>
      <c r="I348" s="89">
        <v>35229</v>
      </c>
      <c r="J348" s="38"/>
      <c r="K348" s="90">
        <v>259.36</v>
      </c>
      <c r="L348" s="90">
        <v>259.36</v>
      </c>
      <c r="M348" s="1"/>
      <c r="N348" s="1"/>
      <c r="O348" s="91" t="s">
        <v>836</v>
      </c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5">
        <v>331</v>
      </c>
      <c r="C349" s="47" t="s">
        <v>2013</v>
      </c>
      <c r="D349" s="47" t="s">
        <v>2014</v>
      </c>
      <c r="E349" s="38" t="s">
        <v>837</v>
      </c>
      <c r="F349" s="88" t="s">
        <v>838</v>
      </c>
      <c r="G349" s="38" t="s">
        <v>839</v>
      </c>
      <c r="H349" s="51" t="s">
        <v>1717</v>
      </c>
      <c r="I349" s="89">
        <v>35374</v>
      </c>
      <c r="J349" s="38"/>
      <c r="K349" s="90">
        <v>241.05</v>
      </c>
      <c r="L349" s="90">
        <v>241.05</v>
      </c>
      <c r="M349" s="1"/>
      <c r="N349" s="1"/>
      <c r="O349" s="91" t="s">
        <v>839</v>
      </c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5">
        <v>332</v>
      </c>
      <c r="C350" s="47" t="s">
        <v>2013</v>
      </c>
      <c r="D350" s="47" t="s">
        <v>2014</v>
      </c>
      <c r="E350" s="38" t="s">
        <v>840</v>
      </c>
      <c r="F350" s="88" t="s">
        <v>841</v>
      </c>
      <c r="G350" s="38" t="s">
        <v>842</v>
      </c>
      <c r="H350" s="51" t="s">
        <v>1717</v>
      </c>
      <c r="I350" s="89">
        <v>35429</v>
      </c>
      <c r="J350" s="38"/>
      <c r="K350" s="90">
        <v>259.36</v>
      </c>
      <c r="L350" s="90">
        <v>259.36</v>
      </c>
      <c r="M350" s="1"/>
      <c r="N350" s="1"/>
      <c r="O350" s="91" t="s">
        <v>842</v>
      </c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5">
        <v>333</v>
      </c>
      <c r="C351" s="47" t="s">
        <v>2013</v>
      </c>
      <c r="D351" s="47" t="s">
        <v>2014</v>
      </c>
      <c r="E351" s="38" t="s">
        <v>843</v>
      </c>
      <c r="F351" s="88" t="s">
        <v>844</v>
      </c>
      <c r="G351" s="38" t="s">
        <v>845</v>
      </c>
      <c r="H351" s="51" t="s">
        <v>1717</v>
      </c>
      <c r="I351" s="89">
        <v>35229</v>
      </c>
      <c r="J351" s="38"/>
      <c r="K351" s="90">
        <v>259.36</v>
      </c>
      <c r="L351" s="90">
        <v>259.36</v>
      </c>
      <c r="M351" s="1"/>
      <c r="N351" s="1"/>
      <c r="O351" s="91" t="s">
        <v>845</v>
      </c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5">
        <v>334</v>
      </c>
      <c r="C352" s="47" t="s">
        <v>2013</v>
      </c>
      <c r="D352" s="47" t="s">
        <v>2014</v>
      </c>
      <c r="E352" s="38" t="s">
        <v>846</v>
      </c>
      <c r="F352" s="88" t="s">
        <v>847</v>
      </c>
      <c r="G352" s="38" t="s">
        <v>848</v>
      </c>
      <c r="H352" s="51" t="s">
        <v>1717</v>
      </c>
      <c r="I352" s="89">
        <v>35285</v>
      </c>
      <c r="J352" s="38"/>
      <c r="K352" s="90">
        <v>236.99</v>
      </c>
      <c r="L352" s="90">
        <v>236.99</v>
      </c>
      <c r="M352" s="1"/>
      <c r="N352" s="1"/>
      <c r="O352" s="91" t="s">
        <v>848</v>
      </c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5">
        <v>335</v>
      </c>
      <c r="C353" s="47" t="s">
        <v>2013</v>
      </c>
      <c r="D353" s="47" t="s">
        <v>2014</v>
      </c>
      <c r="E353" s="38" t="s">
        <v>849</v>
      </c>
      <c r="F353" s="88" t="s">
        <v>850</v>
      </c>
      <c r="G353" s="38" t="s">
        <v>851</v>
      </c>
      <c r="H353" s="51" t="s">
        <v>1736</v>
      </c>
      <c r="I353" s="89">
        <v>35277</v>
      </c>
      <c r="J353" s="38"/>
      <c r="K353" s="90">
        <v>437.5</v>
      </c>
      <c r="L353" s="90">
        <v>437.5</v>
      </c>
      <c r="M353" s="1"/>
      <c r="N353" s="1"/>
      <c r="O353" s="91" t="s">
        <v>851</v>
      </c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92"/>
      <c r="B354" s="15">
        <v>336</v>
      </c>
      <c r="C354" s="47" t="s">
        <v>2013</v>
      </c>
      <c r="D354" s="47" t="s">
        <v>2014</v>
      </c>
      <c r="E354" s="38" t="s">
        <v>852</v>
      </c>
      <c r="F354" s="88" t="s">
        <v>853</v>
      </c>
      <c r="G354" s="38" t="s">
        <v>854</v>
      </c>
      <c r="H354" s="51" t="s">
        <v>1736</v>
      </c>
      <c r="I354" s="89">
        <v>35246</v>
      </c>
      <c r="J354" s="38"/>
      <c r="K354" s="90"/>
      <c r="L354" s="90">
        <v>4937.5</v>
      </c>
      <c r="M354" s="93" t="s">
        <v>529</v>
      </c>
      <c r="N354" s="1"/>
      <c r="O354" s="91" t="s">
        <v>854</v>
      </c>
      <c r="P354" s="94">
        <v>4937.5</v>
      </c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5">
        <v>337</v>
      </c>
      <c r="C355" s="47" t="s">
        <v>2013</v>
      </c>
      <c r="D355" s="47" t="s">
        <v>2014</v>
      </c>
      <c r="E355" s="38" t="s">
        <v>855</v>
      </c>
      <c r="F355" s="88" t="s">
        <v>856</v>
      </c>
      <c r="G355" s="38" t="s">
        <v>857</v>
      </c>
      <c r="H355" s="51" t="s">
        <v>1736</v>
      </c>
      <c r="I355" s="89">
        <v>35308</v>
      </c>
      <c r="J355" s="38"/>
      <c r="K355" s="90">
        <v>77.5</v>
      </c>
      <c r="L355" s="90">
        <v>77.5</v>
      </c>
      <c r="M355" s="1"/>
      <c r="N355" s="1"/>
      <c r="O355" s="91" t="s">
        <v>857</v>
      </c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5">
        <v>338</v>
      </c>
      <c r="C356" s="47" t="s">
        <v>2013</v>
      </c>
      <c r="D356" s="47" t="s">
        <v>2014</v>
      </c>
      <c r="E356" s="38" t="s">
        <v>858</v>
      </c>
      <c r="F356" s="88" t="s">
        <v>859</v>
      </c>
      <c r="G356" s="38" t="s">
        <v>860</v>
      </c>
      <c r="H356" s="51" t="s">
        <v>1736</v>
      </c>
      <c r="I356" s="89">
        <v>35246</v>
      </c>
      <c r="J356" s="38"/>
      <c r="K356" s="90">
        <v>37.5</v>
      </c>
      <c r="L356" s="90">
        <v>37.5</v>
      </c>
      <c r="M356" s="1"/>
      <c r="N356" s="1"/>
      <c r="O356" s="91" t="s">
        <v>860</v>
      </c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5">
        <v>339</v>
      </c>
      <c r="C357" s="47" t="s">
        <v>2013</v>
      </c>
      <c r="D357" s="47" t="s">
        <v>2014</v>
      </c>
      <c r="E357" s="38" t="s">
        <v>861</v>
      </c>
      <c r="F357" s="88" t="s">
        <v>862</v>
      </c>
      <c r="G357" s="38" t="s">
        <v>863</v>
      </c>
      <c r="H357" s="51" t="s">
        <v>1736</v>
      </c>
      <c r="I357" s="89">
        <v>35369</v>
      </c>
      <c r="J357" s="38"/>
      <c r="K357" s="90">
        <v>4065.15</v>
      </c>
      <c r="L357" s="90">
        <v>4065.15</v>
      </c>
      <c r="M357" s="1"/>
      <c r="N357" s="1"/>
      <c r="O357" s="91" t="s">
        <v>863</v>
      </c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5">
        <v>340</v>
      </c>
      <c r="C358" s="47" t="s">
        <v>2013</v>
      </c>
      <c r="D358" s="47" t="s">
        <v>2014</v>
      </c>
      <c r="E358" s="38" t="s">
        <v>864</v>
      </c>
      <c r="F358" s="88" t="s">
        <v>865</v>
      </c>
      <c r="G358" s="38" t="s">
        <v>866</v>
      </c>
      <c r="H358" s="51" t="s">
        <v>1717</v>
      </c>
      <c r="I358" s="89">
        <v>35280</v>
      </c>
      <c r="J358" s="38"/>
      <c r="K358" s="90">
        <v>257.33</v>
      </c>
      <c r="L358" s="90">
        <v>257.33</v>
      </c>
      <c r="M358" s="1"/>
      <c r="N358" s="1"/>
      <c r="O358" s="91" t="s">
        <v>866</v>
      </c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5">
        <v>341</v>
      </c>
      <c r="C359" s="47" t="s">
        <v>2013</v>
      </c>
      <c r="D359" s="47" t="s">
        <v>2014</v>
      </c>
      <c r="E359" s="38" t="s">
        <v>867</v>
      </c>
      <c r="F359" s="88" t="s">
        <v>868</v>
      </c>
      <c r="G359" s="38" t="s">
        <v>869</v>
      </c>
      <c r="H359" s="51" t="s">
        <v>1736</v>
      </c>
      <c r="I359" s="89">
        <v>35430</v>
      </c>
      <c r="J359" s="38"/>
      <c r="K359" s="90">
        <v>227.5</v>
      </c>
      <c r="L359" s="90">
        <v>227.5</v>
      </c>
      <c r="M359" s="1"/>
      <c r="N359" s="1"/>
      <c r="O359" s="91" t="s">
        <v>869</v>
      </c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5">
        <v>342</v>
      </c>
      <c r="C360" s="47" t="s">
        <v>2013</v>
      </c>
      <c r="D360" s="47" t="s">
        <v>2014</v>
      </c>
      <c r="E360" s="38" t="s">
        <v>870</v>
      </c>
      <c r="F360" s="88" t="s">
        <v>871</v>
      </c>
      <c r="G360" s="38" t="s">
        <v>872</v>
      </c>
      <c r="H360" s="51" t="s">
        <v>1717</v>
      </c>
      <c r="I360" s="89">
        <v>35382</v>
      </c>
      <c r="J360" s="38"/>
      <c r="K360" s="90">
        <v>257.33</v>
      </c>
      <c r="L360" s="90">
        <v>257.33</v>
      </c>
      <c r="M360" s="1"/>
      <c r="N360" s="1"/>
      <c r="O360" s="91" t="s">
        <v>872</v>
      </c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5">
        <v>343</v>
      </c>
      <c r="C361" s="47" t="s">
        <v>2013</v>
      </c>
      <c r="D361" s="47" t="s">
        <v>2014</v>
      </c>
      <c r="E361" s="38" t="s">
        <v>873</v>
      </c>
      <c r="F361" s="88" t="s">
        <v>874</v>
      </c>
      <c r="G361" s="38" t="s">
        <v>875</v>
      </c>
      <c r="H361" s="51" t="s">
        <v>1717</v>
      </c>
      <c r="I361" s="89">
        <v>35400</v>
      </c>
      <c r="J361" s="38"/>
      <c r="K361" s="90">
        <v>121.35</v>
      </c>
      <c r="L361" s="90">
        <v>121.35</v>
      </c>
      <c r="M361" s="1"/>
      <c r="N361" s="1"/>
      <c r="O361" s="91" t="s">
        <v>875</v>
      </c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5">
        <v>344</v>
      </c>
      <c r="C362" s="47" t="s">
        <v>2013</v>
      </c>
      <c r="D362" s="47" t="s">
        <v>2014</v>
      </c>
      <c r="E362" s="38" t="s">
        <v>876</v>
      </c>
      <c r="F362" s="88" t="s">
        <v>877</v>
      </c>
      <c r="G362" s="38" t="s">
        <v>878</v>
      </c>
      <c r="H362" s="51" t="s">
        <v>1717</v>
      </c>
      <c r="I362" s="89">
        <v>35376</v>
      </c>
      <c r="J362" s="38"/>
      <c r="K362" s="90">
        <v>257.33</v>
      </c>
      <c r="L362" s="90">
        <v>257.33</v>
      </c>
      <c r="M362" s="1"/>
      <c r="N362" s="1"/>
      <c r="O362" s="91" t="s">
        <v>878</v>
      </c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5">
        <v>345</v>
      </c>
      <c r="C363" s="47" t="s">
        <v>2013</v>
      </c>
      <c r="D363" s="47" t="s">
        <v>2014</v>
      </c>
      <c r="E363" s="38" t="s">
        <v>879</v>
      </c>
      <c r="F363" s="88" t="s">
        <v>880</v>
      </c>
      <c r="G363" s="38" t="s">
        <v>881</v>
      </c>
      <c r="H363" s="51" t="s">
        <v>1717</v>
      </c>
      <c r="I363" s="89">
        <v>35351</v>
      </c>
      <c r="J363" s="38"/>
      <c r="K363" s="90">
        <v>257.33</v>
      </c>
      <c r="L363" s="90">
        <v>257.33</v>
      </c>
      <c r="M363" s="1"/>
      <c r="N363" s="1"/>
      <c r="O363" s="91" t="s">
        <v>881</v>
      </c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5">
        <v>346</v>
      </c>
      <c r="C364" s="47" t="s">
        <v>2013</v>
      </c>
      <c r="D364" s="47" t="s">
        <v>2014</v>
      </c>
      <c r="E364" s="38" t="s">
        <v>882</v>
      </c>
      <c r="F364" s="88" t="s">
        <v>883</v>
      </c>
      <c r="G364" s="38" t="s">
        <v>884</v>
      </c>
      <c r="H364" s="51" t="s">
        <v>1717</v>
      </c>
      <c r="I364" s="89">
        <v>35387</v>
      </c>
      <c r="J364" s="38"/>
      <c r="K364" s="90">
        <v>236.24</v>
      </c>
      <c r="L364" s="90">
        <v>236.24</v>
      </c>
      <c r="M364" s="1"/>
      <c r="N364" s="1"/>
      <c r="O364" s="91" t="s">
        <v>884</v>
      </c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5">
        <v>347</v>
      </c>
      <c r="C365" s="47" t="s">
        <v>2013</v>
      </c>
      <c r="D365" s="47" t="s">
        <v>2014</v>
      </c>
      <c r="E365" s="38" t="s">
        <v>885</v>
      </c>
      <c r="F365" s="88" t="s">
        <v>886</v>
      </c>
      <c r="G365" s="38" t="s">
        <v>887</v>
      </c>
      <c r="H365" s="51" t="s">
        <v>1717</v>
      </c>
      <c r="I365" s="89">
        <v>35366</v>
      </c>
      <c r="J365" s="38"/>
      <c r="K365" s="90">
        <v>236.24</v>
      </c>
      <c r="L365" s="90">
        <v>236.24</v>
      </c>
      <c r="M365" s="1"/>
      <c r="N365" s="1"/>
      <c r="O365" s="91" t="s">
        <v>887</v>
      </c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5">
        <v>348</v>
      </c>
      <c r="C366" s="47" t="s">
        <v>2013</v>
      </c>
      <c r="D366" s="47" t="s">
        <v>2014</v>
      </c>
      <c r="E366" s="38" t="s">
        <v>888</v>
      </c>
      <c r="F366" s="88" t="s">
        <v>889</v>
      </c>
      <c r="G366" s="38" t="s">
        <v>890</v>
      </c>
      <c r="H366" s="51" t="s">
        <v>1717</v>
      </c>
      <c r="I366" s="89">
        <v>35376</v>
      </c>
      <c r="J366" s="38"/>
      <c r="K366" s="90">
        <v>236.24</v>
      </c>
      <c r="L366" s="90">
        <v>236.24</v>
      </c>
      <c r="M366" s="1"/>
      <c r="N366" s="1"/>
      <c r="O366" s="91" t="s">
        <v>890</v>
      </c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5">
        <v>349</v>
      </c>
      <c r="C367" s="47" t="s">
        <v>2013</v>
      </c>
      <c r="D367" s="47" t="s">
        <v>2014</v>
      </c>
      <c r="E367" s="38" t="s">
        <v>891</v>
      </c>
      <c r="F367" s="88" t="s">
        <v>892</v>
      </c>
      <c r="G367" s="38" t="s">
        <v>893</v>
      </c>
      <c r="H367" s="51" t="s">
        <v>1736</v>
      </c>
      <c r="I367" s="89">
        <v>35399</v>
      </c>
      <c r="J367" s="38"/>
      <c r="K367" s="90">
        <v>250</v>
      </c>
      <c r="L367" s="90">
        <v>250</v>
      </c>
      <c r="M367" s="1"/>
      <c r="N367" s="1"/>
      <c r="O367" s="91" t="s">
        <v>893</v>
      </c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5">
        <v>350</v>
      </c>
      <c r="C368" s="47" t="s">
        <v>2013</v>
      </c>
      <c r="D368" s="47" t="s">
        <v>2014</v>
      </c>
      <c r="E368" s="38" t="s">
        <v>894</v>
      </c>
      <c r="F368" s="88" t="s">
        <v>895</v>
      </c>
      <c r="G368" s="38" t="s">
        <v>896</v>
      </c>
      <c r="H368" s="51" t="s">
        <v>1736</v>
      </c>
      <c r="I368" s="89">
        <v>35308</v>
      </c>
      <c r="J368" s="38"/>
      <c r="K368" s="90">
        <v>1925</v>
      </c>
      <c r="L368" s="90">
        <v>1925</v>
      </c>
      <c r="M368" s="1"/>
      <c r="N368" s="1"/>
      <c r="O368" s="91" t="s">
        <v>896</v>
      </c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5">
        <v>351</v>
      </c>
      <c r="C369" s="47" t="s">
        <v>2013</v>
      </c>
      <c r="D369" s="47" t="s">
        <v>2014</v>
      </c>
      <c r="E369" s="38" t="s">
        <v>897</v>
      </c>
      <c r="F369" s="88" t="s">
        <v>898</v>
      </c>
      <c r="G369" s="38" t="s">
        <v>899</v>
      </c>
      <c r="H369" s="51" t="s">
        <v>1736</v>
      </c>
      <c r="I369" s="89">
        <v>35338</v>
      </c>
      <c r="J369" s="38"/>
      <c r="K369" s="90">
        <v>156</v>
      </c>
      <c r="L369" s="90">
        <v>156</v>
      </c>
      <c r="M369" s="1"/>
      <c r="N369" s="1"/>
      <c r="O369" s="91" t="s">
        <v>899</v>
      </c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5">
        <v>352</v>
      </c>
      <c r="C370" s="47" t="s">
        <v>2013</v>
      </c>
      <c r="D370" s="47" t="s">
        <v>2014</v>
      </c>
      <c r="E370" s="38" t="s">
        <v>900</v>
      </c>
      <c r="F370" s="88" t="s">
        <v>901</v>
      </c>
      <c r="G370" s="38" t="s">
        <v>902</v>
      </c>
      <c r="H370" s="51" t="s">
        <v>1736</v>
      </c>
      <c r="I370" s="89">
        <v>35308</v>
      </c>
      <c r="J370" s="38"/>
      <c r="K370" s="90">
        <v>350</v>
      </c>
      <c r="L370" s="90">
        <v>350</v>
      </c>
      <c r="M370" s="1"/>
      <c r="N370" s="1"/>
      <c r="O370" s="91" t="s">
        <v>902</v>
      </c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5">
        <v>353</v>
      </c>
      <c r="C371" s="47" t="s">
        <v>2013</v>
      </c>
      <c r="D371" s="47" t="s">
        <v>2014</v>
      </c>
      <c r="E371" s="38" t="s">
        <v>903</v>
      </c>
      <c r="F371" s="88" t="s">
        <v>904</v>
      </c>
      <c r="G371" s="38" t="s">
        <v>905</v>
      </c>
      <c r="H371" s="51" t="s">
        <v>1717</v>
      </c>
      <c r="I371" s="89">
        <v>35285</v>
      </c>
      <c r="J371" s="38"/>
      <c r="K371" s="90">
        <v>232.11</v>
      </c>
      <c r="L371" s="90">
        <v>232.11</v>
      </c>
      <c r="M371" s="1"/>
      <c r="N371" s="1"/>
      <c r="O371" s="91" t="s">
        <v>905</v>
      </c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5">
        <v>354</v>
      </c>
      <c r="C372" s="47" t="s">
        <v>2013</v>
      </c>
      <c r="D372" s="47" t="s">
        <v>2014</v>
      </c>
      <c r="E372" s="38" t="s">
        <v>906</v>
      </c>
      <c r="F372" s="88" t="s">
        <v>2999</v>
      </c>
      <c r="G372" s="38" t="s">
        <v>3000</v>
      </c>
      <c r="H372" s="51" t="s">
        <v>1717</v>
      </c>
      <c r="I372" s="89">
        <v>35380</v>
      </c>
      <c r="J372" s="38"/>
      <c r="K372" s="90">
        <v>232.11</v>
      </c>
      <c r="L372" s="90">
        <v>232.11</v>
      </c>
      <c r="M372" s="1"/>
      <c r="N372" s="1"/>
      <c r="O372" s="91" t="s">
        <v>3000</v>
      </c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5">
        <v>355</v>
      </c>
      <c r="C373" s="47" t="s">
        <v>2013</v>
      </c>
      <c r="D373" s="47" t="s">
        <v>2014</v>
      </c>
      <c r="E373" s="38" t="s">
        <v>3001</v>
      </c>
      <c r="F373" s="88" t="s">
        <v>3002</v>
      </c>
      <c r="G373" s="38" t="s">
        <v>3003</v>
      </c>
      <c r="H373" s="51" t="s">
        <v>1717</v>
      </c>
      <c r="I373" s="89">
        <v>35290</v>
      </c>
      <c r="J373" s="38"/>
      <c r="K373" s="90">
        <v>371.39</v>
      </c>
      <c r="L373" s="90">
        <v>371.39</v>
      </c>
      <c r="M373" s="1"/>
      <c r="N373" s="1"/>
      <c r="O373" s="91" t="s">
        <v>3003</v>
      </c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5">
        <v>356</v>
      </c>
      <c r="C374" s="47" t="s">
        <v>2013</v>
      </c>
      <c r="D374" s="47" t="s">
        <v>2014</v>
      </c>
      <c r="E374" s="38" t="s">
        <v>3004</v>
      </c>
      <c r="F374" s="88" t="s">
        <v>3005</v>
      </c>
      <c r="G374" s="38" t="s">
        <v>3006</v>
      </c>
      <c r="H374" s="51" t="s">
        <v>1717</v>
      </c>
      <c r="I374" s="89">
        <v>35408</v>
      </c>
      <c r="J374" s="38"/>
      <c r="K374" s="90">
        <v>95.02</v>
      </c>
      <c r="L374" s="90">
        <v>95.02</v>
      </c>
      <c r="M374" s="1"/>
      <c r="N374" s="1"/>
      <c r="O374" s="91" t="s">
        <v>3006</v>
      </c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5">
        <v>357</v>
      </c>
      <c r="C375" s="47" t="s">
        <v>2013</v>
      </c>
      <c r="D375" s="47" t="s">
        <v>2014</v>
      </c>
      <c r="E375" s="38" t="s">
        <v>3007</v>
      </c>
      <c r="F375" s="88" t="s">
        <v>3008</v>
      </c>
      <c r="G375" s="38" t="s">
        <v>3009</v>
      </c>
      <c r="H375" s="51" t="s">
        <v>1736</v>
      </c>
      <c r="I375" s="89">
        <v>35308</v>
      </c>
      <c r="J375" s="38"/>
      <c r="K375" s="90">
        <v>29.9</v>
      </c>
      <c r="L375" s="90">
        <v>29.9</v>
      </c>
      <c r="M375" s="1"/>
      <c r="N375" s="1"/>
      <c r="O375" s="91" t="s">
        <v>3009</v>
      </c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5">
        <v>358</v>
      </c>
      <c r="C376" s="47" t="s">
        <v>2013</v>
      </c>
      <c r="D376" s="47" t="s">
        <v>2014</v>
      </c>
      <c r="E376" s="38" t="s">
        <v>3010</v>
      </c>
      <c r="F376" s="88" t="s">
        <v>3011</v>
      </c>
      <c r="G376" s="38" t="s">
        <v>3012</v>
      </c>
      <c r="H376" s="51" t="s">
        <v>1736</v>
      </c>
      <c r="I376" s="89">
        <v>35430</v>
      </c>
      <c r="J376" s="38"/>
      <c r="K376" s="90">
        <v>25</v>
      </c>
      <c r="L376" s="90">
        <v>25</v>
      </c>
      <c r="M376" s="1"/>
      <c r="N376" s="1"/>
      <c r="O376" s="91" t="s">
        <v>3012</v>
      </c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5">
        <v>359</v>
      </c>
      <c r="C377" s="47" t="s">
        <v>2013</v>
      </c>
      <c r="D377" s="47" t="s">
        <v>2014</v>
      </c>
      <c r="E377" s="38" t="s">
        <v>3013</v>
      </c>
      <c r="F377" s="88" t="s">
        <v>3014</v>
      </c>
      <c r="G377" s="38" t="s">
        <v>3015</v>
      </c>
      <c r="H377" s="51" t="s">
        <v>1717</v>
      </c>
      <c r="I377" s="89">
        <v>35380</v>
      </c>
      <c r="J377" s="38"/>
      <c r="K377" s="90">
        <v>232.11</v>
      </c>
      <c r="L377" s="90">
        <v>232.11</v>
      </c>
      <c r="M377" s="1"/>
      <c r="N377" s="1"/>
      <c r="O377" s="91" t="s">
        <v>3015</v>
      </c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5">
        <v>360</v>
      </c>
      <c r="C378" s="47" t="s">
        <v>2013</v>
      </c>
      <c r="D378" s="47" t="s">
        <v>2014</v>
      </c>
      <c r="E378" s="38" t="s">
        <v>3016</v>
      </c>
      <c r="F378" s="88" t="s">
        <v>3017</v>
      </c>
      <c r="G378" s="38" t="s">
        <v>3018</v>
      </c>
      <c r="H378" s="51" t="s">
        <v>1717</v>
      </c>
      <c r="I378" s="89">
        <v>35310</v>
      </c>
      <c r="J378" s="38"/>
      <c r="K378" s="90">
        <v>232.11</v>
      </c>
      <c r="L378" s="90">
        <v>232.11</v>
      </c>
      <c r="M378" s="1"/>
      <c r="N378" s="1"/>
      <c r="O378" s="91" t="s">
        <v>3018</v>
      </c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5">
        <v>361</v>
      </c>
      <c r="C379" s="47" t="s">
        <v>2013</v>
      </c>
      <c r="D379" s="47" t="s">
        <v>2014</v>
      </c>
      <c r="E379" s="38" t="s">
        <v>3019</v>
      </c>
      <c r="F379" s="88" t="s">
        <v>3020</v>
      </c>
      <c r="G379" s="38" t="s">
        <v>3021</v>
      </c>
      <c r="H379" s="51" t="s">
        <v>1717</v>
      </c>
      <c r="I379" s="89">
        <v>35332</v>
      </c>
      <c r="J379" s="38"/>
      <c r="K379" s="90">
        <v>1703.66</v>
      </c>
      <c r="L379" s="90">
        <v>1703.66</v>
      </c>
      <c r="M379" s="1"/>
      <c r="N379" s="1"/>
      <c r="O379" s="91" t="s">
        <v>3021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5">
        <v>362</v>
      </c>
      <c r="C380" s="47" t="s">
        <v>2013</v>
      </c>
      <c r="D380" s="47" t="s">
        <v>2014</v>
      </c>
      <c r="E380" s="38" t="s">
        <v>3022</v>
      </c>
      <c r="F380" s="88" t="s">
        <v>3023</v>
      </c>
      <c r="G380" s="38" t="s">
        <v>3024</v>
      </c>
      <c r="H380" s="51" t="s">
        <v>1717</v>
      </c>
      <c r="I380" s="89">
        <v>35325</v>
      </c>
      <c r="J380" s="38"/>
      <c r="K380" s="90">
        <v>230.28</v>
      </c>
      <c r="L380" s="90">
        <v>230.28</v>
      </c>
      <c r="M380" s="1"/>
      <c r="N380" s="1"/>
      <c r="O380" s="91" t="s">
        <v>3024</v>
      </c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5">
        <v>363</v>
      </c>
      <c r="C381" s="47" t="s">
        <v>2013</v>
      </c>
      <c r="D381" s="47" t="s">
        <v>2014</v>
      </c>
      <c r="E381" s="38" t="s">
        <v>3025</v>
      </c>
      <c r="F381" s="88" t="s">
        <v>3026</v>
      </c>
      <c r="G381" s="38" t="s">
        <v>3027</v>
      </c>
      <c r="H381" s="51" t="s">
        <v>1717</v>
      </c>
      <c r="I381" s="89">
        <v>35395</v>
      </c>
      <c r="J381" s="38"/>
      <c r="K381" s="90">
        <v>211.91</v>
      </c>
      <c r="L381" s="90">
        <v>211.91</v>
      </c>
      <c r="M381" s="1"/>
      <c r="N381" s="1"/>
      <c r="O381" s="91" t="s">
        <v>3027</v>
      </c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5">
        <v>364</v>
      </c>
      <c r="C382" s="47" t="s">
        <v>2013</v>
      </c>
      <c r="D382" s="47" t="s">
        <v>2014</v>
      </c>
      <c r="E382" s="38" t="s">
        <v>3028</v>
      </c>
      <c r="F382" s="88" t="s">
        <v>1983</v>
      </c>
      <c r="G382" s="38" t="s">
        <v>3029</v>
      </c>
      <c r="H382" s="51" t="s">
        <v>1717</v>
      </c>
      <c r="I382" s="89">
        <v>35345</v>
      </c>
      <c r="J382" s="38"/>
      <c r="K382" s="90">
        <v>230.28</v>
      </c>
      <c r="L382" s="90">
        <v>230.28</v>
      </c>
      <c r="M382" s="1"/>
      <c r="N382" s="1"/>
      <c r="O382" s="91" t="s">
        <v>3029</v>
      </c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5">
        <v>365</v>
      </c>
      <c r="C383" s="47" t="s">
        <v>2013</v>
      </c>
      <c r="D383" s="47" t="s">
        <v>2014</v>
      </c>
      <c r="E383" s="38" t="s">
        <v>3030</v>
      </c>
      <c r="F383" s="88" t="s">
        <v>3031</v>
      </c>
      <c r="G383" s="38" t="s">
        <v>3032</v>
      </c>
      <c r="H383" s="51" t="s">
        <v>1736</v>
      </c>
      <c r="I383" s="89">
        <v>35430</v>
      </c>
      <c r="J383" s="38"/>
      <c r="K383" s="90">
        <v>15</v>
      </c>
      <c r="L383" s="90">
        <v>15</v>
      </c>
      <c r="M383" s="1"/>
      <c r="N383" s="1"/>
      <c r="O383" s="91" t="s">
        <v>3032</v>
      </c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5">
        <v>366</v>
      </c>
      <c r="C384" s="47" t="s">
        <v>2013</v>
      </c>
      <c r="D384" s="47" t="s">
        <v>2014</v>
      </c>
      <c r="E384" s="38" t="s">
        <v>3033</v>
      </c>
      <c r="F384" s="88" t="s">
        <v>3034</v>
      </c>
      <c r="G384" s="38" t="s">
        <v>3035</v>
      </c>
      <c r="H384" s="51" t="s">
        <v>1717</v>
      </c>
      <c r="I384" s="89">
        <v>35408</v>
      </c>
      <c r="J384" s="38"/>
      <c r="K384" s="90">
        <v>228.39</v>
      </c>
      <c r="L384" s="90">
        <v>228.39</v>
      </c>
      <c r="M384" s="1"/>
      <c r="N384" s="1"/>
      <c r="O384" s="91" t="s">
        <v>3035</v>
      </c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5">
        <v>367</v>
      </c>
      <c r="C385" s="47" t="s">
        <v>2013</v>
      </c>
      <c r="D385" s="47" t="s">
        <v>2014</v>
      </c>
      <c r="E385" s="38" t="s">
        <v>3036</v>
      </c>
      <c r="F385" s="88" t="s">
        <v>3037</v>
      </c>
      <c r="G385" s="38" t="s">
        <v>3038</v>
      </c>
      <c r="H385" s="51" t="s">
        <v>1717</v>
      </c>
      <c r="I385" s="89">
        <v>35408</v>
      </c>
      <c r="J385" s="38"/>
      <c r="K385" s="90">
        <v>228.39</v>
      </c>
      <c r="L385" s="90">
        <v>228.39</v>
      </c>
      <c r="M385" s="1"/>
      <c r="N385" s="1"/>
      <c r="O385" s="91" t="s">
        <v>3038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5">
        <v>368</v>
      </c>
      <c r="C386" s="47" t="s">
        <v>2013</v>
      </c>
      <c r="D386" s="47" t="s">
        <v>2014</v>
      </c>
      <c r="E386" s="38" t="s">
        <v>3039</v>
      </c>
      <c r="F386" s="88" t="s">
        <v>624</v>
      </c>
      <c r="G386" s="38" t="s">
        <v>3040</v>
      </c>
      <c r="H386" s="51" t="s">
        <v>1717</v>
      </c>
      <c r="I386" s="89">
        <v>35389</v>
      </c>
      <c r="J386" s="38"/>
      <c r="K386" s="90">
        <v>182.68</v>
      </c>
      <c r="L386" s="90">
        <v>182.68</v>
      </c>
      <c r="M386" s="1"/>
      <c r="N386" s="1"/>
      <c r="O386" s="91" t="s">
        <v>3040</v>
      </c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5">
        <v>369</v>
      </c>
      <c r="C387" s="47" t="s">
        <v>2013</v>
      </c>
      <c r="D387" s="47" t="s">
        <v>2014</v>
      </c>
      <c r="E387" s="38" t="s">
        <v>3041</v>
      </c>
      <c r="F387" s="88" t="s">
        <v>3042</v>
      </c>
      <c r="G387" s="38" t="s">
        <v>3043</v>
      </c>
      <c r="H387" s="51" t="s">
        <v>1717</v>
      </c>
      <c r="I387" s="89">
        <v>35393</v>
      </c>
      <c r="J387" s="38"/>
      <c r="K387" s="90">
        <v>228.39</v>
      </c>
      <c r="L387" s="90">
        <v>228.39</v>
      </c>
      <c r="M387" s="1"/>
      <c r="N387" s="1"/>
      <c r="O387" s="91" t="s">
        <v>3043</v>
      </c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5">
        <v>370</v>
      </c>
      <c r="C388" s="47" t="s">
        <v>2013</v>
      </c>
      <c r="D388" s="47" t="s">
        <v>2014</v>
      </c>
      <c r="E388" s="38" t="s">
        <v>3044</v>
      </c>
      <c r="F388" s="88" t="s">
        <v>3045</v>
      </c>
      <c r="G388" s="38" t="s">
        <v>3046</v>
      </c>
      <c r="H388" s="51" t="s">
        <v>1717</v>
      </c>
      <c r="I388" s="89">
        <v>35430</v>
      </c>
      <c r="J388" s="38"/>
      <c r="K388" s="90">
        <v>228.39</v>
      </c>
      <c r="L388" s="90">
        <v>228.39</v>
      </c>
      <c r="M388" s="1"/>
      <c r="N388" s="1"/>
      <c r="O388" s="91" t="s">
        <v>3046</v>
      </c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5">
        <v>371</v>
      </c>
      <c r="C389" s="47" t="s">
        <v>2013</v>
      </c>
      <c r="D389" s="47" t="s">
        <v>2014</v>
      </c>
      <c r="E389" s="38" t="s">
        <v>3047</v>
      </c>
      <c r="F389" s="88" t="s">
        <v>3048</v>
      </c>
      <c r="G389" s="38" t="s">
        <v>3049</v>
      </c>
      <c r="H389" s="51" t="s">
        <v>1717</v>
      </c>
      <c r="I389" s="89">
        <v>35430</v>
      </c>
      <c r="J389" s="38"/>
      <c r="K389" s="90">
        <v>228.39</v>
      </c>
      <c r="L389" s="90">
        <v>228.39</v>
      </c>
      <c r="M389" s="1"/>
      <c r="N389" s="1"/>
      <c r="O389" s="91" t="s">
        <v>3049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5">
        <v>372</v>
      </c>
      <c r="C390" s="47" t="s">
        <v>2013</v>
      </c>
      <c r="D390" s="47" t="s">
        <v>2014</v>
      </c>
      <c r="E390" s="38" t="s">
        <v>3050</v>
      </c>
      <c r="F390" s="88" t="s">
        <v>3051</v>
      </c>
      <c r="G390" s="38" t="s">
        <v>3052</v>
      </c>
      <c r="H390" s="51" t="s">
        <v>1736</v>
      </c>
      <c r="I390" s="89">
        <v>35399</v>
      </c>
      <c r="J390" s="38"/>
      <c r="K390" s="90">
        <v>425</v>
      </c>
      <c r="L390" s="90">
        <v>425</v>
      </c>
      <c r="M390" s="1"/>
      <c r="N390" s="1"/>
      <c r="O390" s="91" t="s">
        <v>3052</v>
      </c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5">
        <v>373</v>
      </c>
      <c r="C391" s="47" t="s">
        <v>2013</v>
      </c>
      <c r="D391" s="47" t="s">
        <v>2014</v>
      </c>
      <c r="E391" s="38" t="s">
        <v>3053</v>
      </c>
      <c r="F391" s="88" t="s">
        <v>3054</v>
      </c>
      <c r="G391" s="38" t="s">
        <v>3055</v>
      </c>
      <c r="H391" s="51" t="s">
        <v>1736</v>
      </c>
      <c r="I391" s="89">
        <v>35430</v>
      </c>
      <c r="J391" s="38"/>
      <c r="K391" s="90">
        <v>30</v>
      </c>
      <c r="L391" s="90">
        <v>30</v>
      </c>
      <c r="M391" s="1"/>
      <c r="N391" s="1"/>
      <c r="O391" s="91" t="s">
        <v>3055</v>
      </c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5">
        <v>374</v>
      </c>
      <c r="C392" s="47" t="s">
        <v>2013</v>
      </c>
      <c r="D392" s="47" t="s">
        <v>2014</v>
      </c>
      <c r="E392" s="38" t="s">
        <v>3056</v>
      </c>
      <c r="F392" s="88" t="s">
        <v>3057</v>
      </c>
      <c r="G392" s="38" t="s">
        <v>3058</v>
      </c>
      <c r="H392" s="51" t="s">
        <v>1736</v>
      </c>
      <c r="I392" s="89">
        <v>35399</v>
      </c>
      <c r="J392" s="38"/>
      <c r="K392" s="90">
        <v>350</v>
      </c>
      <c r="L392" s="90">
        <v>350</v>
      </c>
      <c r="M392" s="1"/>
      <c r="N392" s="1"/>
      <c r="O392" s="91" t="s">
        <v>3058</v>
      </c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5">
        <v>375</v>
      </c>
      <c r="C393" s="47" t="s">
        <v>2013</v>
      </c>
      <c r="D393" s="47" t="s">
        <v>2014</v>
      </c>
      <c r="E393" s="38" t="s">
        <v>3059</v>
      </c>
      <c r="F393" s="88" t="s">
        <v>3060</v>
      </c>
      <c r="G393" s="38" t="s">
        <v>3061</v>
      </c>
      <c r="H393" s="51" t="s">
        <v>1717</v>
      </c>
      <c r="I393" s="89">
        <v>35430</v>
      </c>
      <c r="J393" s="38"/>
      <c r="K393" s="90">
        <v>226.54</v>
      </c>
      <c r="L393" s="90">
        <v>226.54</v>
      </c>
      <c r="M393" s="58"/>
      <c r="N393" s="1"/>
      <c r="O393" s="91" t="s">
        <v>3061</v>
      </c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5">
        <v>376</v>
      </c>
      <c r="C394" s="47" t="s">
        <v>2013</v>
      </c>
      <c r="D394" s="47" t="s">
        <v>2014</v>
      </c>
      <c r="E394" s="38" t="s">
        <v>3062</v>
      </c>
      <c r="F394" s="88" t="s">
        <v>3063</v>
      </c>
      <c r="G394" s="88"/>
      <c r="H394" s="88" t="s">
        <v>3064</v>
      </c>
      <c r="I394" s="89">
        <v>35082</v>
      </c>
      <c r="J394" s="51"/>
      <c r="K394" s="95">
        <v>5000</v>
      </c>
      <c r="L394" s="95">
        <v>5000</v>
      </c>
      <c r="M394" s="58"/>
      <c r="N394" s="1"/>
      <c r="O394" s="93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5">
        <v>377</v>
      </c>
      <c r="C395" s="47" t="s">
        <v>2013</v>
      </c>
      <c r="D395" s="47" t="s">
        <v>2014</v>
      </c>
      <c r="E395" s="38" t="s">
        <v>3065</v>
      </c>
      <c r="F395" s="88" t="s">
        <v>3066</v>
      </c>
      <c r="G395" s="88"/>
      <c r="H395" s="88" t="s">
        <v>3064</v>
      </c>
      <c r="I395" s="89">
        <v>35084</v>
      </c>
      <c r="J395" s="51"/>
      <c r="K395" s="95">
        <v>200</v>
      </c>
      <c r="L395" s="95">
        <v>200</v>
      </c>
      <c r="M395" s="58"/>
      <c r="N395" s="1"/>
      <c r="O395" s="93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5">
        <v>378</v>
      </c>
      <c r="C396" s="47" t="s">
        <v>2013</v>
      </c>
      <c r="D396" s="47" t="s">
        <v>2014</v>
      </c>
      <c r="E396" s="38" t="s">
        <v>3067</v>
      </c>
      <c r="F396" s="88" t="s">
        <v>3068</v>
      </c>
      <c r="G396" s="88"/>
      <c r="H396" s="88" t="s">
        <v>3064</v>
      </c>
      <c r="I396" s="89">
        <v>35096</v>
      </c>
      <c r="J396" s="51"/>
      <c r="K396" s="95">
        <v>200</v>
      </c>
      <c r="L396" s="95">
        <v>200</v>
      </c>
      <c r="M396" s="58"/>
      <c r="N396" s="1"/>
      <c r="O396" s="93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5">
        <v>379</v>
      </c>
      <c r="C397" s="47" t="s">
        <v>2013</v>
      </c>
      <c r="D397" s="47" t="s">
        <v>2014</v>
      </c>
      <c r="E397" s="38" t="s">
        <v>3069</v>
      </c>
      <c r="F397" s="88" t="s">
        <v>3070</v>
      </c>
      <c r="G397" s="88"/>
      <c r="H397" s="88" t="s">
        <v>3064</v>
      </c>
      <c r="I397" s="89">
        <v>35149</v>
      </c>
      <c r="J397" s="51"/>
      <c r="K397" s="95">
        <v>100</v>
      </c>
      <c r="L397" s="95">
        <v>100</v>
      </c>
      <c r="M397" s="58"/>
      <c r="N397" s="1"/>
      <c r="O397" s="93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5">
        <v>380</v>
      </c>
      <c r="C398" s="47" t="s">
        <v>2013</v>
      </c>
      <c r="D398" s="47" t="s">
        <v>2014</v>
      </c>
      <c r="E398" s="38" t="s">
        <v>3069</v>
      </c>
      <c r="F398" s="88" t="s">
        <v>3071</v>
      </c>
      <c r="G398" s="88"/>
      <c r="H398" s="88" t="s">
        <v>3064</v>
      </c>
      <c r="I398" s="89">
        <v>35150</v>
      </c>
      <c r="J398" s="51"/>
      <c r="K398" s="95">
        <v>250</v>
      </c>
      <c r="L398" s="95">
        <v>250</v>
      </c>
      <c r="M398" s="58"/>
      <c r="N398" s="1"/>
      <c r="O398" s="93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5">
        <v>381</v>
      </c>
      <c r="C399" s="47" t="s">
        <v>2013</v>
      </c>
      <c r="D399" s="47" t="s">
        <v>2014</v>
      </c>
      <c r="E399" s="38" t="s">
        <v>3072</v>
      </c>
      <c r="F399" s="88" t="s">
        <v>3073</v>
      </c>
      <c r="G399" s="88"/>
      <c r="H399" s="88" t="s">
        <v>3064</v>
      </c>
      <c r="I399" s="89">
        <v>35206</v>
      </c>
      <c r="J399" s="51"/>
      <c r="K399" s="95">
        <v>49.23</v>
      </c>
      <c r="L399" s="95">
        <v>49.23</v>
      </c>
      <c r="M399" s="58"/>
      <c r="N399" s="1"/>
      <c r="O399" s="93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5">
        <v>382</v>
      </c>
      <c r="C400" s="47" t="s">
        <v>2013</v>
      </c>
      <c r="D400" s="47" t="s">
        <v>2014</v>
      </c>
      <c r="E400" s="38" t="s">
        <v>3074</v>
      </c>
      <c r="F400" s="88" t="s">
        <v>3075</v>
      </c>
      <c r="G400" s="88"/>
      <c r="H400" s="88" t="s">
        <v>3064</v>
      </c>
      <c r="I400" s="89">
        <v>35232</v>
      </c>
      <c r="J400" s="51"/>
      <c r="K400" s="95">
        <v>33.78</v>
      </c>
      <c r="L400" s="95">
        <v>33.78</v>
      </c>
      <c r="M400" s="58"/>
      <c r="N400" s="1"/>
      <c r="O400" s="93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5">
        <v>383</v>
      </c>
      <c r="C401" s="47" t="s">
        <v>2013</v>
      </c>
      <c r="D401" s="47" t="s">
        <v>2014</v>
      </c>
      <c r="E401" s="38" t="s">
        <v>3076</v>
      </c>
      <c r="F401" s="88" t="s">
        <v>3077</v>
      </c>
      <c r="G401" s="88"/>
      <c r="H401" s="88" t="s">
        <v>3064</v>
      </c>
      <c r="I401" s="89">
        <v>35240</v>
      </c>
      <c r="J401" s="51"/>
      <c r="K401" s="95">
        <v>1000</v>
      </c>
      <c r="L401" s="95">
        <v>1000</v>
      </c>
      <c r="M401" s="58"/>
      <c r="N401" s="1"/>
      <c r="O401" s="93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5">
        <v>384</v>
      </c>
      <c r="C402" s="47" t="s">
        <v>2013</v>
      </c>
      <c r="D402" s="47" t="s">
        <v>2014</v>
      </c>
      <c r="E402" s="38" t="s">
        <v>3078</v>
      </c>
      <c r="F402" s="88" t="s">
        <v>3079</v>
      </c>
      <c r="G402" s="88"/>
      <c r="H402" s="88" t="s">
        <v>3064</v>
      </c>
      <c r="I402" s="89">
        <v>35241</v>
      </c>
      <c r="J402" s="51"/>
      <c r="K402" s="95">
        <v>3.4</v>
      </c>
      <c r="L402" s="95">
        <v>3.4</v>
      </c>
      <c r="M402" s="58"/>
      <c r="N402" s="1"/>
      <c r="O402" s="93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5">
        <v>385</v>
      </c>
      <c r="C403" s="47" t="s">
        <v>2013</v>
      </c>
      <c r="D403" s="47" t="s">
        <v>2014</v>
      </c>
      <c r="E403" s="38" t="s">
        <v>3080</v>
      </c>
      <c r="F403" s="88" t="s">
        <v>3081</v>
      </c>
      <c r="G403" s="88"/>
      <c r="H403" s="88" t="s">
        <v>3064</v>
      </c>
      <c r="I403" s="89">
        <v>35268</v>
      </c>
      <c r="J403" s="51"/>
      <c r="K403" s="95">
        <v>440</v>
      </c>
      <c r="L403" s="95">
        <v>440</v>
      </c>
      <c r="M403" s="58"/>
      <c r="N403" s="1"/>
      <c r="O403" s="93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5">
        <v>386</v>
      </c>
      <c r="C404" s="47" t="s">
        <v>2013</v>
      </c>
      <c r="D404" s="47" t="s">
        <v>2014</v>
      </c>
      <c r="E404" s="38" t="s">
        <v>3082</v>
      </c>
      <c r="F404" s="88" t="s">
        <v>3083</v>
      </c>
      <c r="G404" s="88"/>
      <c r="H404" s="88" t="s">
        <v>3064</v>
      </c>
      <c r="I404" s="89">
        <v>35277</v>
      </c>
      <c r="J404" s="51"/>
      <c r="K404" s="95">
        <v>30</v>
      </c>
      <c r="L404" s="95">
        <v>30</v>
      </c>
      <c r="M404" s="58"/>
      <c r="N404" s="1"/>
      <c r="O404" s="93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5">
        <v>387</v>
      </c>
      <c r="C405" s="47" t="s">
        <v>2013</v>
      </c>
      <c r="D405" s="47" t="s">
        <v>2014</v>
      </c>
      <c r="E405" s="38" t="s">
        <v>3084</v>
      </c>
      <c r="F405" s="88" t="s">
        <v>3085</v>
      </c>
      <c r="G405" s="88"/>
      <c r="H405" s="88" t="s">
        <v>3064</v>
      </c>
      <c r="I405" s="89">
        <v>35263</v>
      </c>
      <c r="J405" s="51"/>
      <c r="K405" s="95">
        <v>100</v>
      </c>
      <c r="L405" s="95">
        <v>100</v>
      </c>
      <c r="M405" s="58"/>
      <c r="N405" s="1"/>
      <c r="O405" s="93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5">
        <v>388</v>
      </c>
      <c r="C406" s="47" t="s">
        <v>2013</v>
      </c>
      <c r="D406" s="47" t="s">
        <v>2014</v>
      </c>
      <c r="E406" s="38" t="s">
        <v>3086</v>
      </c>
      <c r="F406" s="88" t="s">
        <v>3087</v>
      </c>
      <c r="G406" s="88"/>
      <c r="H406" s="88" t="s">
        <v>3064</v>
      </c>
      <c r="I406" s="89">
        <v>35297</v>
      </c>
      <c r="J406" s="51"/>
      <c r="K406" s="95">
        <v>8660</v>
      </c>
      <c r="L406" s="95">
        <v>8660</v>
      </c>
      <c r="M406" s="58"/>
      <c r="N406" s="1"/>
      <c r="O406" s="93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5">
        <v>389</v>
      </c>
      <c r="C407" s="47" t="s">
        <v>2013</v>
      </c>
      <c r="D407" s="47" t="s">
        <v>2014</v>
      </c>
      <c r="E407" s="38" t="s">
        <v>3088</v>
      </c>
      <c r="F407" s="88" t="s">
        <v>3089</v>
      </c>
      <c r="G407" s="88"/>
      <c r="H407" s="88" t="s">
        <v>3064</v>
      </c>
      <c r="I407" s="89">
        <v>35306</v>
      </c>
      <c r="J407" s="51"/>
      <c r="K407" s="95">
        <v>272.7</v>
      </c>
      <c r="L407" s="95">
        <v>272.7</v>
      </c>
      <c r="M407" s="58"/>
      <c r="N407" s="1"/>
      <c r="O407" s="93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5">
        <v>390</v>
      </c>
      <c r="C408" s="47" t="s">
        <v>2013</v>
      </c>
      <c r="D408" s="47" t="s">
        <v>2014</v>
      </c>
      <c r="E408" s="38" t="s">
        <v>3090</v>
      </c>
      <c r="F408" s="88" t="s">
        <v>3091</v>
      </c>
      <c r="G408" s="88"/>
      <c r="H408" s="88" t="s">
        <v>3064</v>
      </c>
      <c r="I408" s="89">
        <v>35327</v>
      </c>
      <c r="J408" s="51"/>
      <c r="K408" s="95">
        <v>1000</v>
      </c>
      <c r="L408" s="95">
        <v>1000</v>
      </c>
      <c r="M408" s="58"/>
      <c r="N408" s="1"/>
      <c r="O408" s="93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5">
        <v>391</v>
      </c>
      <c r="C409" s="47" t="s">
        <v>2013</v>
      </c>
      <c r="D409" s="47" t="s">
        <v>2014</v>
      </c>
      <c r="E409" s="38" t="s">
        <v>3092</v>
      </c>
      <c r="F409" s="88" t="s">
        <v>3093</v>
      </c>
      <c r="G409" s="88"/>
      <c r="H409" s="88" t="s">
        <v>3064</v>
      </c>
      <c r="I409" s="89">
        <v>35371</v>
      </c>
      <c r="J409" s="51"/>
      <c r="K409" s="95">
        <v>15</v>
      </c>
      <c r="L409" s="95">
        <v>15</v>
      </c>
      <c r="M409" s="58"/>
      <c r="N409" s="1"/>
      <c r="O409" s="93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5">
        <v>392</v>
      </c>
      <c r="C410" s="47" t="s">
        <v>2013</v>
      </c>
      <c r="D410" s="47" t="s">
        <v>2014</v>
      </c>
      <c r="E410" s="38" t="s">
        <v>3094</v>
      </c>
      <c r="F410" s="88" t="s">
        <v>3095</v>
      </c>
      <c r="G410" s="88"/>
      <c r="H410" s="88" t="s">
        <v>3096</v>
      </c>
      <c r="I410" s="89">
        <v>35166</v>
      </c>
      <c r="J410" s="51"/>
      <c r="K410" s="90">
        <v>1300</v>
      </c>
      <c r="L410" s="90">
        <v>1300</v>
      </c>
      <c r="M410" s="58"/>
      <c r="N410" s="1"/>
      <c r="O410" s="93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5">
        <v>393</v>
      </c>
      <c r="C411" s="47" t="s">
        <v>2013</v>
      </c>
      <c r="D411" s="47" t="s">
        <v>2014</v>
      </c>
      <c r="E411" s="38" t="s">
        <v>3097</v>
      </c>
      <c r="F411" s="88" t="s">
        <v>3098</v>
      </c>
      <c r="G411" s="88"/>
      <c r="H411" s="88" t="s">
        <v>3096</v>
      </c>
      <c r="I411" s="89" t="s">
        <v>3099</v>
      </c>
      <c r="J411" s="51"/>
      <c r="K411" s="90">
        <v>1770</v>
      </c>
      <c r="L411" s="90">
        <v>1770</v>
      </c>
      <c r="M411" s="58"/>
      <c r="N411" s="1"/>
      <c r="O411" s="93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>
      <c r="A412" s="1"/>
      <c r="B412" s="15">
        <v>394</v>
      </c>
      <c r="C412" s="87" t="s">
        <v>3100</v>
      </c>
      <c r="D412" s="47" t="s">
        <v>2014</v>
      </c>
      <c r="E412" s="38" t="s">
        <v>3101</v>
      </c>
      <c r="F412" s="38" t="s">
        <v>3102</v>
      </c>
      <c r="G412" s="38" t="s">
        <v>3103</v>
      </c>
      <c r="H412" s="51" t="s">
        <v>1736</v>
      </c>
      <c r="I412" s="89">
        <v>35093</v>
      </c>
      <c r="J412" s="38"/>
      <c r="K412" s="90">
        <v>937.5</v>
      </c>
      <c r="L412" s="90">
        <v>937.5</v>
      </c>
      <c r="M412" s="58"/>
      <c r="N412" s="1"/>
      <c r="O412" s="91" t="s">
        <v>3103</v>
      </c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5">
        <v>395</v>
      </c>
      <c r="C413" s="47" t="s">
        <v>3100</v>
      </c>
      <c r="D413" s="47" t="s">
        <v>2014</v>
      </c>
      <c r="E413" s="38" t="s">
        <v>3104</v>
      </c>
      <c r="F413" s="38" t="s">
        <v>1983</v>
      </c>
      <c r="G413" s="38" t="s">
        <v>3105</v>
      </c>
      <c r="H413" s="51" t="s">
        <v>3106</v>
      </c>
      <c r="I413" s="89">
        <v>35337</v>
      </c>
      <c r="J413" s="38"/>
      <c r="K413" s="90">
        <v>7921.75</v>
      </c>
      <c r="L413" s="90">
        <v>7921.75</v>
      </c>
      <c r="M413" s="58"/>
      <c r="N413" s="1"/>
      <c r="O413" s="91" t="s">
        <v>3105</v>
      </c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5">
        <v>396</v>
      </c>
      <c r="C414" s="47" t="s">
        <v>3100</v>
      </c>
      <c r="D414" s="47" t="s">
        <v>2014</v>
      </c>
      <c r="E414" s="38" t="s">
        <v>3107</v>
      </c>
      <c r="F414" s="38" t="s">
        <v>3108</v>
      </c>
      <c r="G414" s="38" t="s">
        <v>3109</v>
      </c>
      <c r="H414" s="51" t="s">
        <v>1736</v>
      </c>
      <c r="I414" s="89">
        <v>35182</v>
      </c>
      <c r="J414" s="38"/>
      <c r="K414" s="90">
        <v>3589.5</v>
      </c>
      <c r="L414" s="90">
        <v>3589.5</v>
      </c>
      <c r="M414" s="58"/>
      <c r="N414" s="1"/>
      <c r="O414" s="91" t="s">
        <v>3109</v>
      </c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5">
        <v>397</v>
      </c>
      <c r="C415" s="47" t="s">
        <v>3100</v>
      </c>
      <c r="D415" s="47" t="s">
        <v>2014</v>
      </c>
      <c r="E415" s="38" t="s">
        <v>3110</v>
      </c>
      <c r="F415" s="38" t="s">
        <v>3111</v>
      </c>
      <c r="G415" s="38" t="s">
        <v>3112</v>
      </c>
      <c r="H415" s="51" t="s">
        <v>1736</v>
      </c>
      <c r="I415" s="89">
        <v>35367</v>
      </c>
      <c r="J415" s="38"/>
      <c r="K415" s="90">
        <v>395.75</v>
      </c>
      <c r="L415" s="90">
        <v>395.75</v>
      </c>
      <c r="M415" s="58"/>
      <c r="N415" s="1"/>
      <c r="O415" s="91" t="s">
        <v>3112</v>
      </c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5">
        <v>398</v>
      </c>
      <c r="C416" s="47" t="s">
        <v>3100</v>
      </c>
      <c r="D416" s="47" t="s">
        <v>2014</v>
      </c>
      <c r="E416" s="38" t="s">
        <v>3113</v>
      </c>
      <c r="F416" s="38" t="s">
        <v>3114</v>
      </c>
      <c r="G416" s="38" t="s">
        <v>3115</v>
      </c>
      <c r="H416" s="51" t="s">
        <v>1736</v>
      </c>
      <c r="I416" s="89">
        <v>35246</v>
      </c>
      <c r="J416" s="38"/>
      <c r="K416" s="90">
        <v>446.54</v>
      </c>
      <c r="L416" s="90">
        <v>446.54</v>
      </c>
      <c r="M416" s="58"/>
      <c r="N416" s="1"/>
      <c r="O416" s="91" t="s">
        <v>3115</v>
      </c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5">
        <v>399</v>
      </c>
      <c r="C417" s="47" t="s">
        <v>3100</v>
      </c>
      <c r="D417" s="47" t="s">
        <v>2014</v>
      </c>
      <c r="E417" s="38" t="s">
        <v>3116</v>
      </c>
      <c r="F417" s="38" t="s">
        <v>3117</v>
      </c>
      <c r="G417" s="38" t="s">
        <v>3118</v>
      </c>
      <c r="H417" s="51" t="s">
        <v>1736</v>
      </c>
      <c r="I417" s="89">
        <v>35110</v>
      </c>
      <c r="J417" s="38"/>
      <c r="K417" s="90">
        <v>937.5</v>
      </c>
      <c r="L417" s="90">
        <v>937.5</v>
      </c>
      <c r="M417" s="58"/>
      <c r="N417" s="1"/>
      <c r="O417" s="91" t="s">
        <v>3118</v>
      </c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5">
        <v>400</v>
      </c>
      <c r="C418" s="47" t="s">
        <v>3100</v>
      </c>
      <c r="D418" s="47" t="s">
        <v>2014</v>
      </c>
      <c r="E418" s="38" t="s">
        <v>3119</v>
      </c>
      <c r="F418" s="38" t="s">
        <v>3120</v>
      </c>
      <c r="G418" s="38" t="s">
        <v>3121</v>
      </c>
      <c r="H418" s="51" t="s">
        <v>1736</v>
      </c>
      <c r="I418" s="89">
        <v>35290</v>
      </c>
      <c r="J418" s="38"/>
      <c r="K418" s="90">
        <v>337.5</v>
      </c>
      <c r="L418" s="90">
        <v>337.5</v>
      </c>
      <c r="M418" s="58"/>
      <c r="N418" s="1"/>
      <c r="O418" s="91" t="s">
        <v>3121</v>
      </c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5">
        <v>401</v>
      </c>
      <c r="C419" s="47" t="s">
        <v>3100</v>
      </c>
      <c r="D419" s="47" t="s">
        <v>2014</v>
      </c>
      <c r="E419" s="38" t="s">
        <v>3122</v>
      </c>
      <c r="F419" s="38" t="s">
        <v>3123</v>
      </c>
      <c r="G419" s="38" t="s">
        <v>3124</v>
      </c>
      <c r="H419" s="51" t="s">
        <v>1736</v>
      </c>
      <c r="I419" s="89">
        <v>35173</v>
      </c>
      <c r="J419" s="38"/>
      <c r="K419" s="90">
        <v>937.5</v>
      </c>
      <c r="L419" s="90">
        <v>937.5</v>
      </c>
      <c r="M419" s="58"/>
      <c r="N419" s="1"/>
      <c r="O419" s="91" t="s">
        <v>3124</v>
      </c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5">
        <v>402</v>
      </c>
      <c r="C420" s="47" t="s">
        <v>3100</v>
      </c>
      <c r="D420" s="47" t="s">
        <v>2014</v>
      </c>
      <c r="E420" s="38" t="s">
        <v>3125</v>
      </c>
      <c r="F420" s="38" t="s">
        <v>908</v>
      </c>
      <c r="G420" s="38" t="s">
        <v>909</v>
      </c>
      <c r="H420" s="51" t="s">
        <v>1736</v>
      </c>
      <c r="I420" s="89">
        <v>35396</v>
      </c>
      <c r="J420" s="38"/>
      <c r="K420" s="90">
        <v>334.89</v>
      </c>
      <c r="L420" s="90">
        <v>334.89</v>
      </c>
      <c r="M420" s="58"/>
      <c r="N420" s="1"/>
      <c r="O420" s="91" t="s">
        <v>909</v>
      </c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5">
        <v>403</v>
      </c>
      <c r="C421" s="47" t="s">
        <v>3100</v>
      </c>
      <c r="D421" s="47" t="s">
        <v>2014</v>
      </c>
      <c r="E421" s="38" t="s">
        <v>910</v>
      </c>
      <c r="F421" s="38" t="s">
        <v>911</v>
      </c>
      <c r="G421" s="38" t="s">
        <v>912</v>
      </c>
      <c r="H421" s="51" t="s">
        <v>1736</v>
      </c>
      <c r="I421" s="89">
        <v>35367</v>
      </c>
      <c r="J421" s="38"/>
      <c r="K421" s="90">
        <v>366.32</v>
      </c>
      <c r="L421" s="90">
        <v>366.32</v>
      </c>
      <c r="M421" s="58"/>
      <c r="N421" s="1"/>
      <c r="O421" s="91" t="s">
        <v>912</v>
      </c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5">
        <v>404</v>
      </c>
      <c r="C422" s="47" t="s">
        <v>3100</v>
      </c>
      <c r="D422" s="47" t="s">
        <v>2014</v>
      </c>
      <c r="E422" s="38" t="s">
        <v>913</v>
      </c>
      <c r="F422" s="38" t="s">
        <v>914</v>
      </c>
      <c r="G422" s="38" t="s">
        <v>915</v>
      </c>
      <c r="H422" s="51" t="s">
        <v>1736</v>
      </c>
      <c r="I422" s="89">
        <v>35375</v>
      </c>
      <c r="J422" s="38"/>
      <c r="K422" s="90">
        <v>327.26</v>
      </c>
      <c r="L422" s="90">
        <v>327.26</v>
      </c>
      <c r="M422" s="58"/>
      <c r="N422" s="1"/>
      <c r="O422" s="91" t="s">
        <v>915</v>
      </c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5">
        <v>405</v>
      </c>
      <c r="C423" s="47" t="s">
        <v>3100</v>
      </c>
      <c r="D423" s="47" t="s">
        <v>2014</v>
      </c>
      <c r="E423" s="38" t="s">
        <v>916</v>
      </c>
      <c r="F423" s="38" t="s">
        <v>917</v>
      </c>
      <c r="G423" s="38" t="s">
        <v>918</v>
      </c>
      <c r="H423" s="51" t="s">
        <v>1736</v>
      </c>
      <c r="I423" s="89">
        <v>35346</v>
      </c>
      <c r="J423" s="38"/>
      <c r="K423" s="90">
        <v>425</v>
      </c>
      <c r="L423" s="90">
        <v>425</v>
      </c>
      <c r="M423" s="58"/>
      <c r="N423" s="1"/>
      <c r="O423" s="91" t="s">
        <v>918</v>
      </c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5">
        <v>406</v>
      </c>
      <c r="C424" s="47" t="s">
        <v>3100</v>
      </c>
      <c r="D424" s="47" t="s">
        <v>2014</v>
      </c>
      <c r="E424" s="38" t="s">
        <v>919</v>
      </c>
      <c r="F424" s="38" t="s">
        <v>920</v>
      </c>
      <c r="G424" s="38" t="s">
        <v>921</v>
      </c>
      <c r="H424" s="51" t="s">
        <v>1736</v>
      </c>
      <c r="I424" s="89">
        <v>35281</v>
      </c>
      <c r="J424" s="38"/>
      <c r="K424" s="90">
        <v>437.5</v>
      </c>
      <c r="L424" s="90">
        <v>437.5</v>
      </c>
      <c r="M424" s="58"/>
      <c r="N424" s="1"/>
      <c r="O424" s="91" t="s">
        <v>921</v>
      </c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5">
        <v>407</v>
      </c>
      <c r="C425" s="47" t="s">
        <v>3100</v>
      </c>
      <c r="D425" s="47" t="s">
        <v>2014</v>
      </c>
      <c r="E425" s="38" t="s">
        <v>922</v>
      </c>
      <c r="F425" s="38" t="s">
        <v>923</v>
      </c>
      <c r="G425" s="38" t="s">
        <v>924</v>
      </c>
      <c r="H425" s="51" t="s">
        <v>1736</v>
      </c>
      <c r="I425" s="89">
        <v>35252</v>
      </c>
      <c r="J425" s="38"/>
      <c r="K425" s="90">
        <v>600</v>
      </c>
      <c r="L425" s="90">
        <v>600</v>
      </c>
      <c r="M425" s="58"/>
      <c r="N425" s="1"/>
      <c r="O425" s="91" t="s">
        <v>924</v>
      </c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5">
        <v>408</v>
      </c>
      <c r="C426" s="47" t="s">
        <v>3100</v>
      </c>
      <c r="D426" s="47" t="s">
        <v>2014</v>
      </c>
      <c r="E426" s="38" t="s">
        <v>925</v>
      </c>
      <c r="F426" s="38" t="s">
        <v>926</v>
      </c>
      <c r="G426" s="38" t="s">
        <v>927</v>
      </c>
      <c r="H426" s="51" t="s">
        <v>1736</v>
      </c>
      <c r="I426" s="89">
        <v>35283</v>
      </c>
      <c r="J426" s="38"/>
      <c r="K426" s="90">
        <v>500</v>
      </c>
      <c r="L426" s="90">
        <v>500</v>
      </c>
      <c r="M426" s="58"/>
      <c r="N426" s="1"/>
      <c r="O426" s="91" t="s">
        <v>927</v>
      </c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5">
        <v>409</v>
      </c>
      <c r="C427" s="47" t="s">
        <v>3100</v>
      </c>
      <c r="D427" s="47" t="s">
        <v>2014</v>
      </c>
      <c r="E427" s="38" t="s">
        <v>928</v>
      </c>
      <c r="F427" s="38" t="s">
        <v>929</v>
      </c>
      <c r="G427" s="38" t="s">
        <v>930</v>
      </c>
      <c r="H427" s="51" t="s">
        <v>1736</v>
      </c>
      <c r="I427" s="89">
        <v>35284</v>
      </c>
      <c r="J427" s="38"/>
      <c r="K427" s="90">
        <v>1000</v>
      </c>
      <c r="L427" s="90">
        <v>1000</v>
      </c>
      <c r="M427" s="58"/>
      <c r="N427" s="1"/>
      <c r="O427" s="91" t="s">
        <v>930</v>
      </c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5">
        <v>410</v>
      </c>
      <c r="C428" s="47" t="s">
        <v>3100</v>
      </c>
      <c r="D428" s="47" t="s">
        <v>2014</v>
      </c>
      <c r="E428" s="38" t="s">
        <v>931</v>
      </c>
      <c r="F428" s="38" t="s">
        <v>932</v>
      </c>
      <c r="G428" s="38" t="s">
        <v>933</v>
      </c>
      <c r="H428" s="51" t="s">
        <v>1736</v>
      </c>
      <c r="I428" s="89">
        <v>35311</v>
      </c>
      <c r="J428" s="38"/>
      <c r="K428" s="90">
        <v>1970</v>
      </c>
      <c r="L428" s="90">
        <v>1970</v>
      </c>
      <c r="M428" s="58"/>
      <c r="N428" s="1"/>
      <c r="O428" s="91" t="s">
        <v>933</v>
      </c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thickBot="1">
      <c r="A429" s="1"/>
      <c r="B429" s="15">
        <v>411</v>
      </c>
      <c r="C429" s="69" t="s">
        <v>3100</v>
      </c>
      <c r="D429" s="69" t="s">
        <v>2014</v>
      </c>
      <c r="E429" s="70" t="s">
        <v>934</v>
      </c>
      <c r="F429" s="70" t="s">
        <v>935</v>
      </c>
      <c r="G429" s="96" t="s">
        <v>936</v>
      </c>
      <c r="H429" s="71" t="s">
        <v>1736</v>
      </c>
      <c r="I429" s="97">
        <v>35414</v>
      </c>
      <c r="J429" s="70"/>
      <c r="K429" s="73">
        <v>925</v>
      </c>
      <c r="L429" s="73">
        <v>925</v>
      </c>
      <c r="M429" s="58"/>
      <c r="N429" s="1"/>
      <c r="O429" s="98" t="s">
        <v>936</v>
      </c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thickBot="1">
      <c r="A430" s="1"/>
      <c r="B430" s="15"/>
      <c r="C430" s="99"/>
      <c r="D430" s="27"/>
      <c r="E430" s="27"/>
      <c r="F430" s="100"/>
      <c r="G430" s="100"/>
      <c r="H430" s="175" t="s">
        <v>937</v>
      </c>
      <c r="I430" s="175"/>
      <c r="J430" s="176"/>
      <c r="K430" s="101">
        <f>SUM(K18:K429)</f>
        <v>291469.5538000005</v>
      </c>
      <c r="L430" s="101">
        <f>SUM(L18:L429)</f>
        <v>296817.2638000005</v>
      </c>
      <c r="M430" s="58"/>
      <c r="N430" s="1"/>
      <c r="O430" s="93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>
      <c r="A431" s="1"/>
      <c r="B431" s="15">
        <v>412</v>
      </c>
      <c r="C431" s="102" t="s">
        <v>1712</v>
      </c>
      <c r="D431" s="48" t="s">
        <v>1713</v>
      </c>
      <c r="E431" s="103" t="s">
        <v>938</v>
      </c>
      <c r="F431" s="103" t="s">
        <v>939</v>
      </c>
      <c r="G431" s="31" t="s">
        <v>940</v>
      </c>
      <c r="H431" s="104" t="s">
        <v>1736</v>
      </c>
      <c r="I431" s="105">
        <v>34784</v>
      </c>
      <c r="J431" s="64"/>
      <c r="K431" s="36">
        <v>100</v>
      </c>
      <c r="L431" s="36">
        <v>100</v>
      </c>
      <c r="M431" s="1"/>
      <c r="N431" s="1"/>
      <c r="O431" s="106" t="s">
        <v>940</v>
      </c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5">
        <v>413</v>
      </c>
      <c r="C432" s="47" t="s">
        <v>1712</v>
      </c>
      <c r="D432" s="47" t="s">
        <v>1713</v>
      </c>
      <c r="E432" s="31" t="s">
        <v>941</v>
      </c>
      <c r="F432" s="31" t="s">
        <v>942</v>
      </c>
      <c r="G432" s="31" t="s">
        <v>943</v>
      </c>
      <c r="H432" s="40" t="s">
        <v>1736</v>
      </c>
      <c r="I432" s="89">
        <v>34809</v>
      </c>
      <c r="J432" s="38"/>
      <c r="K432" s="66">
        <v>100</v>
      </c>
      <c r="L432" s="66">
        <v>100</v>
      </c>
      <c r="M432" s="1"/>
      <c r="N432" s="1"/>
      <c r="O432" s="106" t="s">
        <v>943</v>
      </c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5">
        <v>414</v>
      </c>
      <c r="C433" s="47" t="s">
        <v>1712</v>
      </c>
      <c r="D433" s="47" t="s">
        <v>1713</v>
      </c>
      <c r="E433" s="31" t="s">
        <v>944</v>
      </c>
      <c r="F433" s="31" t="s">
        <v>945</v>
      </c>
      <c r="G433" s="31" t="s">
        <v>946</v>
      </c>
      <c r="H433" s="40" t="s">
        <v>1736</v>
      </c>
      <c r="I433" s="89">
        <v>34547</v>
      </c>
      <c r="J433" s="38"/>
      <c r="K433" s="66">
        <v>500</v>
      </c>
      <c r="L433" s="66">
        <v>500</v>
      </c>
      <c r="M433" s="1"/>
      <c r="N433" s="1"/>
      <c r="O433" s="106" t="s">
        <v>946</v>
      </c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5">
        <v>415</v>
      </c>
      <c r="C434" s="47" t="s">
        <v>1712</v>
      </c>
      <c r="D434" s="47" t="s">
        <v>1713</v>
      </c>
      <c r="E434" s="31" t="s">
        <v>947</v>
      </c>
      <c r="F434" s="31" t="s">
        <v>948</v>
      </c>
      <c r="G434" s="31" t="s">
        <v>949</v>
      </c>
      <c r="H434" s="40" t="s">
        <v>1736</v>
      </c>
      <c r="I434" s="89">
        <v>34749</v>
      </c>
      <c r="J434" s="38"/>
      <c r="K434" s="66">
        <v>500</v>
      </c>
      <c r="L434" s="66">
        <v>500</v>
      </c>
      <c r="M434" s="1"/>
      <c r="N434" s="1"/>
      <c r="O434" s="106" t="s">
        <v>949</v>
      </c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5">
        <v>416</v>
      </c>
      <c r="C435" s="47" t="s">
        <v>1712</v>
      </c>
      <c r="D435" s="47" t="s">
        <v>1713</v>
      </c>
      <c r="E435" s="31" t="s">
        <v>950</v>
      </c>
      <c r="F435" s="31" t="s">
        <v>951</v>
      </c>
      <c r="G435" s="31" t="s">
        <v>952</v>
      </c>
      <c r="H435" s="40" t="s">
        <v>1736</v>
      </c>
      <c r="I435" s="89">
        <v>34627</v>
      </c>
      <c r="J435" s="38"/>
      <c r="K435" s="66">
        <v>100</v>
      </c>
      <c r="L435" s="66">
        <v>100</v>
      </c>
      <c r="M435" s="1"/>
      <c r="N435" s="1"/>
      <c r="O435" s="106" t="s">
        <v>952</v>
      </c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5">
        <v>417</v>
      </c>
      <c r="C436" s="47" t="s">
        <v>1712</v>
      </c>
      <c r="D436" s="47" t="s">
        <v>1713</v>
      </c>
      <c r="E436" s="31" t="s">
        <v>953</v>
      </c>
      <c r="F436" s="31" t="s">
        <v>954</v>
      </c>
      <c r="G436" s="31" t="s">
        <v>955</v>
      </c>
      <c r="H436" s="40" t="s">
        <v>1736</v>
      </c>
      <c r="I436" s="89">
        <v>34585</v>
      </c>
      <c r="J436" s="38"/>
      <c r="K436" s="66">
        <v>70</v>
      </c>
      <c r="L436" s="66">
        <v>70</v>
      </c>
      <c r="M436" s="1"/>
      <c r="N436" s="1"/>
      <c r="O436" s="106" t="s">
        <v>955</v>
      </c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5">
        <v>418</v>
      </c>
      <c r="C437" s="47" t="s">
        <v>1712</v>
      </c>
      <c r="D437" s="47" t="s">
        <v>1713</v>
      </c>
      <c r="E437" s="31" t="s">
        <v>956</v>
      </c>
      <c r="F437" s="31" t="s">
        <v>957</v>
      </c>
      <c r="G437" s="31" t="s">
        <v>958</v>
      </c>
      <c r="H437" s="40" t="s">
        <v>1736</v>
      </c>
      <c r="I437" s="89">
        <v>34570</v>
      </c>
      <c r="J437" s="38"/>
      <c r="K437" s="66">
        <v>500</v>
      </c>
      <c r="L437" s="66">
        <v>500</v>
      </c>
      <c r="M437" s="1"/>
      <c r="N437" s="1"/>
      <c r="O437" s="106" t="s">
        <v>958</v>
      </c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5">
        <v>419</v>
      </c>
      <c r="C438" s="47" t="s">
        <v>1712</v>
      </c>
      <c r="D438" s="47" t="s">
        <v>1713</v>
      </c>
      <c r="E438" s="31" t="s">
        <v>959</v>
      </c>
      <c r="F438" s="31" t="s">
        <v>960</v>
      </c>
      <c r="G438" s="31" t="s">
        <v>961</v>
      </c>
      <c r="H438" s="40" t="s">
        <v>1736</v>
      </c>
      <c r="I438" s="89">
        <v>34613</v>
      </c>
      <c r="J438" s="38"/>
      <c r="K438" s="66">
        <v>500</v>
      </c>
      <c r="L438" s="66">
        <v>500</v>
      </c>
      <c r="M438" s="1"/>
      <c r="N438" s="1"/>
      <c r="O438" s="106" t="s">
        <v>961</v>
      </c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5">
        <v>420</v>
      </c>
      <c r="C439" s="47" t="s">
        <v>1712</v>
      </c>
      <c r="D439" s="47" t="s">
        <v>1713</v>
      </c>
      <c r="E439" s="31" t="s">
        <v>962</v>
      </c>
      <c r="F439" s="31" t="s">
        <v>963</v>
      </c>
      <c r="G439" s="31" t="s">
        <v>964</v>
      </c>
      <c r="H439" s="40" t="s">
        <v>1736</v>
      </c>
      <c r="I439" s="89">
        <v>34991</v>
      </c>
      <c r="J439" s="38"/>
      <c r="K439" s="66">
        <v>880</v>
      </c>
      <c r="L439" s="66">
        <v>880</v>
      </c>
      <c r="M439" s="1"/>
      <c r="N439" s="1"/>
      <c r="O439" s="106" t="s">
        <v>964</v>
      </c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5">
        <v>421</v>
      </c>
      <c r="C440" s="47" t="s">
        <v>1712</v>
      </c>
      <c r="D440" s="47" t="s">
        <v>1713</v>
      </c>
      <c r="E440" s="31" t="s">
        <v>965</v>
      </c>
      <c r="F440" s="31" t="s">
        <v>966</v>
      </c>
      <c r="G440" s="31" t="s">
        <v>967</v>
      </c>
      <c r="H440" s="40" t="s">
        <v>1736</v>
      </c>
      <c r="I440" s="89">
        <v>35123</v>
      </c>
      <c r="J440" s="38"/>
      <c r="K440" s="66">
        <v>82</v>
      </c>
      <c r="L440" s="66">
        <v>82</v>
      </c>
      <c r="M440" s="1"/>
      <c r="N440" s="1"/>
      <c r="O440" s="106" t="s">
        <v>967</v>
      </c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5">
        <v>422</v>
      </c>
      <c r="C441" s="47" t="s">
        <v>1712</v>
      </c>
      <c r="D441" s="47" t="s">
        <v>1713</v>
      </c>
      <c r="E441" s="31" t="s">
        <v>968</v>
      </c>
      <c r="F441" s="31" t="s">
        <v>969</v>
      </c>
      <c r="G441" s="31" t="s">
        <v>970</v>
      </c>
      <c r="H441" s="40" t="s">
        <v>1736</v>
      </c>
      <c r="I441" s="89">
        <v>34624</v>
      </c>
      <c r="J441" s="38"/>
      <c r="K441" s="66">
        <v>75</v>
      </c>
      <c r="L441" s="66">
        <v>75</v>
      </c>
      <c r="M441" s="1"/>
      <c r="N441" s="1"/>
      <c r="O441" s="106" t="s">
        <v>970</v>
      </c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5">
        <v>423</v>
      </c>
      <c r="C442" s="47" t="s">
        <v>1712</v>
      </c>
      <c r="D442" s="47" t="s">
        <v>1713</v>
      </c>
      <c r="E442" s="31" t="s">
        <v>971</v>
      </c>
      <c r="F442" s="31" t="s">
        <v>972</v>
      </c>
      <c r="G442" s="31" t="s">
        <v>973</v>
      </c>
      <c r="H442" s="40" t="s">
        <v>1736</v>
      </c>
      <c r="I442" s="89">
        <v>34548</v>
      </c>
      <c r="J442" s="38"/>
      <c r="K442" s="66">
        <v>1000</v>
      </c>
      <c r="L442" s="66">
        <v>1000</v>
      </c>
      <c r="M442" s="1"/>
      <c r="N442" s="1"/>
      <c r="O442" s="106" t="s">
        <v>973</v>
      </c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5">
        <v>424</v>
      </c>
      <c r="C443" s="47" t="s">
        <v>1712</v>
      </c>
      <c r="D443" s="47" t="s">
        <v>1713</v>
      </c>
      <c r="E443" s="31" t="s">
        <v>974</v>
      </c>
      <c r="F443" s="31" t="s">
        <v>975</v>
      </c>
      <c r="G443" s="31" t="s">
        <v>976</v>
      </c>
      <c r="H443" s="40" t="s">
        <v>1736</v>
      </c>
      <c r="I443" s="89">
        <v>34549</v>
      </c>
      <c r="J443" s="38"/>
      <c r="K443" s="66">
        <v>500</v>
      </c>
      <c r="L443" s="66">
        <v>500</v>
      </c>
      <c r="M443" s="1"/>
      <c r="N443" s="1"/>
      <c r="O443" s="106" t="s">
        <v>976</v>
      </c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5">
        <v>425</v>
      </c>
      <c r="C444" s="47" t="s">
        <v>1712</v>
      </c>
      <c r="D444" s="47" t="s">
        <v>1713</v>
      </c>
      <c r="E444" s="31" t="s">
        <v>977</v>
      </c>
      <c r="F444" s="31" t="s">
        <v>978</v>
      </c>
      <c r="G444" s="31" t="s">
        <v>979</v>
      </c>
      <c r="H444" s="40" t="s">
        <v>1736</v>
      </c>
      <c r="I444" s="89">
        <v>34765</v>
      </c>
      <c r="J444" s="38"/>
      <c r="K444" s="66">
        <v>75</v>
      </c>
      <c r="L444" s="66">
        <v>75</v>
      </c>
      <c r="M444" s="1"/>
      <c r="N444" s="1"/>
      <c r="O444" s="106" t="s">
        <v>979</v>
      </c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5">
        <v>426</v>
      </c>
      <c r="C445" s="47" t="s">
        <v>1712</v>
      </c>
      <c r="D445" s="47" t="s">
        <v>1713</v>
      </c>
      <c r="E445" s="31" t="s">
        <v>980</v>
      </c>
      <c r="F445" s="31" t="s">
        <v>981</v>
      </c>
      <c r="G445" s="31" t="s">
        <v>982</v>
      </c>
      <c r="H445" s="40" t="s">
        <v>1736</v>
      </c>
      <c r="I445" s="89">
        <v>34721</v>
      </c>
      <c r="J445" s="38"/>
      <c r="K445" s="66">
        <v>150</v>
      </c>
      <c r="L445" s="66">
        <v>150</v>
      </c>
      <c r="M445" s="1"/>
      <c r="N445" s="1"/>
      <c r="O445" s="106" t="s">
        <v>982</v>
      </c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5">
        <v>427</v>
      </c>
      <c r="C446" s="47" t="s">
        <v>1712</v>
      </c>
      <c r="D446" s="47" t="s">
        <v>1713</v>
      </c>
      <c r="E446" s="31" t="s">
        <v>983</v>
      </c>
      <c r="F446" s="31" t="s">
        <v>984</v>
      </c>
      <c r="G446" s="31" t="s">
        <v>985</v>
      </c>
      <c r="H446" s="40" t="s">
        <v>1736</v>
      </c>
      <c r="I446" s="89">
        <v>34573</v>
      </c>
      <c r="J446" s="38"/>
      <c r="K446" s="66">
        <v>100</v>
      </c>
      <c r="L446" s="66">
        <v>100</v>
      </c>
      <c r="M446" s="1"/>
      <c r="N446" s="1"/>
      <c r="O446" s="106" t="s">
        <v>985</v>
      </c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5">
        <v>428</v>
      </c>
      <c r="C447" s="47" t="s">
        <v>1712</v>
      </c>
      <c r="D447" s="47" t="s">
        <v>1713</v>
      </c>
      <c r="E447" s="31" t="s">
        <v>986</v>
      </c>
      <c r="F447" s="31" t="s">
        <v>987</v>
      </c>
      <c r="G447" s="31" t="s">
        <v>988</v>
      </c>
      <c r="H447" s="40" t="s">
        <v>1736</v>
      </c>
      <c r="I447" s="89">
        <v>35193</v>
      </c>
      <c r="J447" s="38"/>
      <c r="K447" s="66">
        <v>175</v>
      </c>
      <c r="L447" s="66">
        <v>175</v>
      </c>
      <c r="M447" s="1"/>
      <c r="N447" s="1"/>
      <c r="O447" s="106" t="s">
        <v>988</v>
      </c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5">
        <v>429</v>
      </c>
      <c r="C448" s="47" t="s">
        <v>1712</v>
      </c>
      <c r="D448" s="47" t="s">
        <v>1713</v>
      </c>
      <c r="E448" s="31" t="s">
        <v>989</v>
      </c>
      <c r="F448" s="31" t="s">
        <v>990</v>
      </c>
      <c r="G448" s="31" t="s">
        <v>991</v>
      </c>
      <c r="H448" s="40" t="s">
        <v>1736</v>
      </c>
      <c r="I448" s="89">
        <v>35110</v>
      </c>
      <c r="J448" s="38"/>
      <c r="K448" s="66">
        <v>570</v>
      </c>
      <c r="L448" s="66">
        <v>570</v>
      </c>
      <c r="M448" s="1"/>
      <c r="N448" s="1"/>
      <c r="O448" s="106" t="s">
        <v>991</v>
      </c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5">
        <v>430</v>
      </c>
      <c r="C449" s="47" t="s">
        <v>1712</v>
      </c>
      <c r="D449" s="47" t="s">
        <v>1713</v>
      </c>
      <c r="E449" s="31" t="s">
        <v>992</v>
      </c>
      <c r="F449" s="31" t="s">
        <v>993</v>
      </c>
      <c r="G449" s="31" t="s">
        <v>994</v>
      </c>
      <c r="H449" s="40" t="s">
        <v>1736</v>
      </c>
      <c r="I449" s="89">
        <v>34682</v>
      </c>
      <c r="J449" s="38"/>
      <c r="K449" s="66">
        <v>265</v>
      </c>
      <c r="L449" s="66">
        <v>265</v>
      </c>
      <c r="M449" s="1"/>
      <c r="N449" s="1"/>
      <c r="O449" s="106" t="s">
        <v>994</v>
      </c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5">
        <v>431</v>
      </c>
      <c r="C450" s="47" t="s">
        <v>1712</v>
      </c>
      <c r="D450" s="47" t="s">
        <v>1713</v>
      </c>
      <c r="E450" s="31" t="s">
        <v>995</v>
      </c>
      <c r="F450" s="31" t="s">
        <v>996</v>
      </c>
      <c r="G450" s="31" t="s">
        <v>997</v>
      </c>
      <c r="H450" s="40" t="s">
        <v>1736</v>
      </c>
      <c r="I450" s="89">
        <v>34643</v>
      </c>
      <c r="J450" s="38"/>
      <c r="K450" s="66">
        <v>100</v>
      </c>
      <c r="L450" s="66">
        <v>100</v>
      </c>
      <c r="M450" s="1"/>
      <c r="N450" s="1"/>
      <c r="O450" s="106" t="s">
        <v>997</v>
      </c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5">
        <v>432</v>
      </c>
      <c r="C451" s="47" t="s">
        <v>1712</v>
      </c>
      <c r="D451" s="47" t="s">
        <v>1713</v>
      </c>
      <c r="E451" s="31" t="s">
        <v>998</v>
      </c>
      <c r="F451" s="31" t="s">
        <v>999</v>
      </c>
      <c r="G451" s="31" t="s">
        <v>1000</v>
      </c>
      <c r="H451" s="40" t="s">
        <v>1736</v>
      </c>
      <c r="I451" s="89">
        <v>34707</v>
      </c>
      <c r="J451" s="38"/>
      <c r="K451" s="66">
        <v>200</v>
      </c>
      <c r="L451" s="66">
        <v>200</v>
      </c>
      <c r="M451" s="1"/>
      <c r="N451" s="1"/>
      <c r="O451" s="106" t="s">
        <v>1000</v>
      </c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5">
        <v>433</v>
      </c>
      <c r="C452" s="47" t="s">
        <v>1712</v>
      </c>
      <c r="D452" s="47" t="s">
        <v>1713</v>
      </c>
      <c r="E452" s="31" t="s">
        <v>1001</v>
      </c>
      <c r="F452" s="31" t="s">
        <v>1002</v>
      </c>
      <c r="G452" s="31" t="s">
        <v>1003</v>
      </c>
      <c r="H452" s="40" t="s">
        <v>1736</v>
      </c>
      <c r="I452" s="89">
        <v>34883</v>
      </c>
      <c r="J452" s="38"/>
      <c r="K452" s="66">
        <v>1250</v>
      </c>
      <c r="L452" s="66">
        <v>1250</v>
      </c>
      <c r="M452" s="1"/>
      <c r="N452" s="1"/>
      <c r="O452" s="106" t="s">
        <v>1003</v>
      </c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5">
        <v>434</v>
      </c>
      <c r="C453" s="47" t="s">
        <v>1712</v>
      </c>
      <c r="D453" s="47" t="s">
        <v>1713</v>
      </c>
      <c r="E453" s="31" t="s">
        <v>1004</v>
      </c>
      <c r="F453" s="31" t="s">
        <v>1005</v>
      </c>
      <c r="G453" s="31" t="s">
        <v>1006</v>
      </c>
      <c r="H453" s="40" t="s">
        <v>1736</v>
      </c>
      <c r="I453" s="89">
        <v>34622</v>
      </c>
      <c r="J453" s="38"/>
      <c r="K453" s="66">
        <v>475</v>
      </c>
      <c r="L453" s="66">
        <v>475</v>
      </c>
      <c r="M453" s="1"/>
      <c r="N453" s="1"/>
      <c r="O453" s="106" t="s">
        <v>1006</v>
      </c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5">
        <v>435</v>
      </c>
      <c r="C454" s="47" t="s">
        <v>1712</v>
      </c>
      <c r="D454" s="47" t="s">
        <v>1713</v>
      </c>
      <c r="E454" s="31" t="s">
        <v>1007</v>
      </c>
      <c r="F454" s="31" t="s">
        <v>1008</v>
      </c>
      <c r="G454" s="31" t="s">
        <v>1009</v>
      </c>
      <c r="H454" s="40" t="s">
        <v>1736</v>
      </c>
      <c r="I454" s="89">
        <v>35172</v>
      </c>
      <c r="J454" s="38"/>
      <c r="K454" s="66">
        <v>61</v>
      </c>
      <c r="L454" s="66">
        <v>61</v>
      </c>
      <c r="M454" s="1"/>
      <c r="N454" s="1"/>
      <c r="O454" s="106" t="s">
        <v>1009</v>
      </c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5">
        <v>436</v>
      </c>
      <c r="C455" s="47" t="s">
        <v>1712</v>
      </c>
      <c r="D455" s="47" t="s">
        <v>1713</v>
      </c>
      <c r="E455" s="31" t="s">
        <v>1010</v>
      </c>
      <c r="F455" s="31" t="s">
        <v>1011</v>
      </c>
      <c r="G455" s="31" t="s">
        <v>1012</v>
      </c>
      <c r="H455" s="40" t="s">
        <v>1736</v>
      </c>
      <c r="I455" s="89">
        <v>34780</v>
      </c>
      <c r="J455" s="38"/>
      <c r="K455" s="66">
        <v>1832</v>
      </c>
      <c r="L455" s="66">
        <v>1832</v>
      </c>
      <c r="M455" s="1"/>
      <c r="N455" s="1"/>
      <c r="O455" s="106" t="s">
        <v>1012</v>
      </c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5">
        <v>437</v>
      </c>
      <c r="C456" s="47" t="s">
        <v>1712</v>
      </c>
      <c r="D456" s="47" t="s">
        <v>1713</v>
      </c>
      <c r="E456" s="31" t="s">
        <v>1013</v>
      </c>
      <c r="F456" s="31" t="s">
        <v>1014</v>
      </c>
      <c r="G456" s="31" t="s">
        <v>1015</v>
      </c>
      <c r="H456" s="40" t="s">
        <v>1736</v>
      </c>
      <c r="I456" s="89">
        <v>34632</v>
      </c>
      <c r="J456" s="38"/>
      <c r="K456" s="66">
        <v>100</v>
      </c>
      <c r="L456" s="66">
        <v>100</v>
      </c>
      <c r="M456" s="1"/>
      <c r="N456" s="1"/>
      <c r="O456" s="106" t="s">
        <v>1015</v>
      </c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5">
        <v>438</v>
      </c>
      <c r="C457" s="47" t="s">
        <v>1712</v>
      </c>
      <c r="D457" s="47" t="s">
        <v>1713</v>
      </c>
      <c r="E457" s="31" t="s">
        <v>1016</v>
      </c>
      <c r="F457" s="31" t="s">
        <v>1017</v>
      </c>
      <c r="G457" s="31" t="s">
        <v>1018</v>
      </c>
      <c r="H457" s="40" t="s">
        <v>1736</v>
      </c>
      <c r="I457" s="89">
        <v>34639</v>
      </c>
      <c r="J457" s="38"/>
      <c r="K457" s="66">
        <v>100</v>
      </c>
      <c r="L457" s="66">
        <v>100</v>
      </c>
      <c r="M457" s="1"/>
      <c r="N457" s="1"/>
      <c r="O457" s="106" t="s">
        <v>1018</v>
      </c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5">
        <v>439</v>
      </c>
      <c r="C458" s="47" t="s">
        <v>1712</v>
      </c>
      <c r="D458" s="47" t="s">
        <v>1713</v>
      </c>
      <c r="E458" s="31" t="s">
        <v>1019</v>
      </c>
      <c r="F458" s="31" t="s">
        <v>1020</v>
      </c>
      <c r="G458" s="31" t="s">
        <v>1021</v>
      </c>
      <c r="H458" s="40" t="s">
        <v>1736</v>
      </c>
      <c r="I458" s="89">
        <v>35038</v>
      </c>
      <c r="J458" s="38"/>
      <c r="K458" s="66">
        <v>90</v>
      </c>
      <c r="L458" s="66">
        <v>90</v>
      </c>
      <c r="M458" s="1"/>
      <c r="N458" s="1"/>
      <c r="O458" s="106" t="s">
        <v>1021</v>
      </c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5">
        <v>440</v>
      </c>
      <c r="C459" s="47" t="s">
        <v>1712</v>
      </c>
      <c r="D459" s="47" t="s">
        <v>1713</v>
      </c>
      <c r="E459" s="31" t="s">
        <v>1022</v>
      </c>
      <c r="F459" s="31" t="s">
        <v>1023</v>
      </c>
      <c r="G459" s="31" t="s">
        <v>1024</v>
      </c>
      <c r="H459" s="40" t="s">
        <v>1736</v>
      </c>
      <c r="I459" s="89">
        <v>34679</v>
      </c>
      <c r="J459" s="38"/>
      <c r="K459" s="66">
        <v>1000</v>
      </c>
      <c r="L459" s="66">
        <v>1000</v>
      </c>
      <c r="M459" s="1"/>
      <c r="N459" s="1"/>
      <c r="O459" s="106" t="s">
        <v>1024</v>
      </c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5">
        <v>441</v>
      </c>
      <c r="C460" s="47" t="s">
        <v>1712</v>
      </c>
      <c r="D460" s="47" t="s">
        <v>1713</v>
      </c>
      <c r="E460" s="31" t="s">
        <v>1025</v>
      </c>
      <c r="F460" s="31" t="s">
        <v>1026</v>
      </c>
      <c r="G460" s="31" t="s">
        <v>1027</v>
      </c>
      <c r="H460" s="40" t="s">
        <v>1736</v>
      </c>
      <c r="I460" s="89">
        <v>34959</v>
      </c>
      <c r="J460" s="38"/>
      <c r="K460" s="66">
        <v>112</v>
      </c>
      <c r="L460" s="66">
        <v>112</v>
      </c>
      <c r="M460" s="1"/>
      <c r="N460" s="1"/>
      <c r="O460" s="106" t="s">
        <v>1027</v>
      </c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5">
        <v>442</v>
      </c>
      <c r="C461" s="47" t="s">
        <v>1712</v>
      </c>
      <c r="D461" s="47" t="s">
        <v>1713</v>
      </c>
      <c r="E461" s="107" t="s">
        <v>1028</v>
      </c>
      <c r="F461" s="31" t="s">
        <v>1029</v>
      </c>
      <c r="G461" s="31" t="s">
        <v>1030</v>
      </c>
      <c r="H461" s="40" t="s">
        <v>1736</v>
      </c>
      <c r="I461" s="89">
        <v>35017</v>
      </c>
      <c r="J461" s="38"/>
      <c r="K461" s="66">
        <v>277.37</v>
      </c>
      <c r="L461" s="66">
        <v>277.37</v>
      </c>
      <c r="M461" s="1"/>
      <c r="N461" s="1"/>
      <c r="O461" s="106" t="s">
        <v>1030</v>
      </c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5">
        <v>443</v>
      </c>
      <c r="C462" s="47" t="s">
        <v>1712</v>
      </c>
      <c r="D462" s="47" t="s">
        <v>1713</v>
      </c>
      <c r="E462" s="31" t="s">
        <v>1031</v>
      </c>
      <c r="F462" s="31" t="s">
        <v>1032</v>
      </c>
      <c r="G462" s="31" t="s">
        <v>1033</v>
      </c>
      <c r="H462" s="40" t="s">
        <v>1736</v>
      </c>
      <c r="I462" s="89">
        <v>35318</v>
      </c>
      <c r="J462" s="38"/>
      <c r="K462" s="66">
        <v>402.5</v>
      </c>
      <c r="L462" s="66">
        <v>402.5</v>
      </c>
      <c r="M462" s="1"/>
      <c r="N462" s="1"/>
      <c r="O462" s="106" t="s">
        <v>1033</v>
      </c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5">
        <v>444</v>
      </c>
      <c r="C463" s="47" t="s">
        <v>1712</v>
      </c>
      <c r="D463" s="47" t="s">
        <v>1713</v>
      </c>
      <c r="E463" s="31" t="s">
        <v>1034</v>
      </c>
      <c r="F463" s="31" t="s">
        <v>1035</v>
      </c>
      <c r="G463" s="31" t="s">
        <v>1036</v>
      </c>
      <c r="H463" s="40" t="s">
        <v>1736</v>
      </c>
      <c r="I463" s="89">
        <v>34689</v>
      </c>
      <c r="J463" s="38"/>
      <c r="K463" s="66">
        <v>500</v>
      </c>
      <c r="L463" s="66">
        <v>500</v>
      </c>
      <c r="M463" s="1"/>
      <c r="N463" s="1"/>
      <c r="O463" s="106" t="s">
        <v>1036</v>
      </c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5">
        <v>445</v>
      </c>
      <c r="C464" s="47" t="s">
        <v>1712</v>
      </c>
      <c r="D464" s="47" t="s">
        <v>1713</v>
      </c>
      <c r="E464" s="31" t="s">
        <v>1037</v>
      </c>
      <c r="F464" s="31" t="s">
        <v>1038</v>
      </c>
      <c r="G464" s="31" t="s">
        <v>1039</v>
      </c>
      <c r="H464" s="40" t="s">
        <v>1736</v>
      </c>
      <c r="I464" s="89">
        <v>34903</v>
      </c>
      <c r="J464" s="38"/>
      <c r="K464" s="66">
        <v>100</v>
      </c>
      <c r="L464" s="66">
        <v>100</v>
      </c>
      <c r="M464" s="1"/>
      <c r="N464" s="1"/>
      <c r="O464" s="106" t="s">
        <v>1039</v>
      </c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5">
        <v>446</v>
      </c>
      <c r="C465" s="47" t="s">
        <v>1712</v>
      </c>
      <c r="D465" s="47" t="s">
        <v>1713</v>
      </c>
      <c r="E465" s="31" t="s">
        <v>1040</v>
      </c>
      <c r="F465" s="31" t="s">
        <v>1041</v>
      </c>
      <c r="G465" s="31" t="s">
        <v>1042</v>
      </c>
      <c r="H465" s="40" t="s">
        <v>1736</v>
      </c>
      <c r="I465" s="89">
        <v>35019</v>
      </c>
      <c r="J465" s="38"/>
      <c r="K465" s="66">
        <v>100</v>
      </c>
      <c r="L465" s="66">
        <v>100</v>
      </c>
      <c r="M465" s="1"/>
      <c r="N465" s="1"/>
      <c r="O465" s="106" t="s">
        <v>1042</v>
      </c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5">
        <v>447</v>
      </c>
      <c r="C466" s="47" t="s">
        <v>1712</v>
      </c>
      <c r="D466" s="47" t="s">
        <v>1713</v>
      </c>
      <c r="E466" s="31" t="s">
        <v>1043</v>
      </c>
      <c r="F466" s="31" t="s">
        <v>1044</v>
      </c>
      <c r="G466" s="31" t="s">
        <v>1045</v>
      </c>
      <c r="H466" s="40" t="s">
        <v>1736</v>
      </c>
      <c r="I466" s="89">
        <v>34811</v>
      </c>
      <c r="J466" s="38"/>
      <c r="K466" s="66">
        <v>75</v>
      </c>
      <c r="L466" s="66">
        <v>75</v>
      </c>
      <c r="M466" s="1"/>
      <c r="N466" s="1"/>
      <c r="O466" s="106" t="s">
        <v>1045</v>
      </c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5">
        <v>448</v>
      </c>
      <c r="C467" s="47" t="s">
        <v>1712</v>
      </c>
      <c r="D467" s="47" t="s">
        <v>1713</v>
      </c>
      <c r="E467" s="31" t="s">
        <v>1046</v>
      </c>
      <c r="F467" s="31" t="s">
        <v>1047</v>
      </c>
      <c r="G467" s="31" t="s">
        <v>1048</v>
      </c>
      <c r="H467" s="40" t="s">
        <v>1736</v>
      </c>
      <c r="I467" s="89">
        <v>34753</v>
      </c>
      <c r="J467" s="38"/>
      <c r="K467" s="66">
        <v>75</v>
      </c>
      <c r="L467" s="66">
        <v>75</v>
      </c>
      <c r="M467" s="1"/>
      <c r="N467" s="1"/>
      <c r="O467" s="106" t="s">
        <v>1048</v>
      </c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5">
        <v>449</v>
      </c>
      <c r="C468" s="47" t="s">
        <v>1712</v>
      </c>
      <c r="D468" s="47" t="s">
        <v>1713</v>
      </c>
      <c r="E468" s="31" t="s">
        <v>1049</v>
      </c>
      <c r="F468" s="31" t="s">
        <v>1050</v>
      </c>
      <c r="G468" s="31" t="s">
        <v>1051</v>
      </c>
      <c r="H468" s="40" t="s">
        <v>1736</v>
      </c>
      <c r="I468" s="89">
        <v>34949</v>
      </c>
      <c r="J468" s="38"/>
      <c r="K468" s="66">
        <v>1821.91</v>
      </c>
      <c r="L468" s="66">
        <v>1821.91</v>
      </c>
      <c r="M468" s="1"/>
      <c r="N468" s="1"/>
      <c r="O468" s="106" t="s">
        <v>1051</v>
      </c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5">
        <v>450</v>
      </c>
      <c r="C469" s="47" t="s">
        <v>1712</v>
      </c>
      <c r="D469" s="47" t="s">
        <v>1713</v>
      </c>
      <c r="E469" s="31" t="s">
        <v>1052</v>
      </c>
      <c r="F469" s="31" t="s">
        <v>1053</v>
      </c>
      <c r="G469" s="31" t="s">
        <v>1054</v>
      </c>
      <c r="H469" s="40" t="s">
        <v>1736</v>
      </c>
      <c r="I469" s="89">
        <v>34773</v>
      </c>
      <c r="J469" s="38"/>
      <c r="K469" s="66">
        <v>975</v>
      </c>
      <c r="L469" s="66">
        <v>975</v>
      </c>
      <c r="M469" s="1"/>
      <c r="N469" s="1"/>
      <c r="O469" s="106" t="s">
        <v>1054</v>
      </c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5">
        <v>451</v>
      </c>
      <c r="C470" s="47" t="s">
        <v>1712</v>
      </c>
      <c r="D470" s="47" t="s">
        <v>1713</v>
      </c>
      <c r="E470" s="31" t="s">
        <v>1055</v>
      </c>
      <c r="F470" s="31" t="s">
        <v>1056</v>
      </c>
      <c r="G470" s="31" t="s">
        <v>1057</v>
      </c>
      <c r="H470" s="40" t="s">
        <v>1736</v>
      </c>
      <c r="I470" s="89">
        <v>34794</v>
      </c>
      <c r="J470" s="38"/>
      <c r="K470" s="66">
        <v>475</v>
      </c>
      <c r="L470" s="66">
        <v>475</v>
      </c>
      <c r="M470" s="1"/>
      <c r="N470" s="1"/>
      <c r="O470" s="106" t="s">
        <v>1057</v>
      </c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5">
        <v>452</v>
      </c>
      <c r="C471" s="47" t="s">
        <v>1712</v>
      </c>
      <c r="D471" s="47" t="s">
        <v>1713</v>
      </c>
      <c r="E471" s="31" t="s">
        <v>1058</v>
      </c>
      <c r="F471" s="31" t="s">
        <v>1059</v>
      </c>
      <c r="G471" s="31" t="s">
        <v>1060</v>
      </c>
      <c r="H471" s="40" t="s">
        <v>1736</v>
      </c>
      <c r="I471" s="89">
        <v>34854</v>
      </c>
      <c r="J471" s="38"/>
      <c r="K471" s="66">
        <v>155</v>
      </c>
      <c r="L471" s="66">
        <v>155</v>
      </c>
      <c r="M471" s="1"/>
      <c r="N471" s="1"/>
      <c r="O471" s="106" t="s">
        <v>1060</v>
      </c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5">
        <v>453</v>
      </c>
      <c r="C472" s="47" t="s">
        <v>1712</v>
      </c>
      <c r="D472" s="47" t="s">
        <v>1713</v>
      </c>
      <c r="E472" s="31" t="s">
        <v>1061</v>
      </c>
      <c r="F472" s="31" t="s">
        <v>1062</v>
      </c>
      <c r="G472" s="31" t="s">
        <v>1063</v>
      </c>
      <c r="H472" s="40" t="s">
        <v>1736</v>
      </c>
      <c r="I472" s="89">
        <v>35257</v>
      </c>
      <c r="J472" s="38"/>
      <c r="K472" s="66">
        <v>55.02</v>
      </c>
      <c r="L472" s="66">
        <v>55.02</v>
      </c>
      <c r="M472" s="1"/>
      <c r="N472" s="1"/>
      <c r="O472" s="106" t="s">
        <v>1063</v>
      </c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5">
        <v>454</v>
      </c>
      <c r="C473" s="47" t="s">
        <v>1712</v>
      </c>
      <c r="D473" s="47" t="s">
        <v>1713</v>
      </c>
      <c r="E473" s="31" t="s">
        <v>1064</v>
      </c>
      <c r="F473" s="31" t="s">
        <v>1065</v>
      </c>
      <c r="G473" s="31" t="s">
        <v>1066</v>
      </c>
      <c r="H473" s="40" t="s">
        <v>1736</v>
      </c>
      <c r="I473" s="89">
        <v>34806</v>
      </c>
      <c r="J473" s="38"/>
      <c r="K473" s="66">
        <v>770</v>
      </c>
      <c r="L473" s="66">
        <v>770</v>
      </c>
      <c r="M473" s="1"/>
      <c r="N473" s="1"/>
      <c r="O473" s="106" t="s">
        <v>1066</v>
      </c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5">
        <v>455</v>
      </c>
      <c r="C474" s="47" t="s">
        <v>1712</v>
      </c>
      <c r="D474" s="47" t="s">
        <v>1713</v>
      </c>
      <c r="E474" s="31" t="s">
        <v>1067</v>
      </c>
      <c r="F474" s="31" t="s">
        <v>1068</v>
      </c>
      <c r="G474" s="31" t="s">
        <v>1069</v>
      </c>
      <c r="H474" s="40" t="s">
        <v>1736</v>
      </c>
      <c r="I474" s="89">
        <v>35113</v>
      </c>
      <c r="J474" s="38"/>
      <c r="K474" s="66">
        <v>300</v>
      </c>
      <c r="L474" s="66">
        <v>300</v>
      </c>
      <c r="M474" s="1"/>
      <c r="N474" s="1"/>
      <c r="O474" s="106" t="s">
        <v>1069</v>
      </c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5">
        <v>456</v>
      </c>
      <c r="C475" s="47" t="s">
        <v>1712</v>
      </c>
      <c r="D475" s="47" t="s">
        <v>1713</v>
      </c>
      <c r="E475" s="31" t="s">
        <v>1070</v>
      </c>
      <c r="F475" s="31" t="s">
        <v>1071</v>
      </c>
      <c r="G475" s="31" t="s">
        <v>1072</v>
      </c>
      <c r="H475" s="40" t="s">
        <v>1736</v>
      </c>
      <c r="I475" s="89">
        <v>34965</v>
      </c>
      <c r="J475" s="38"/>
      <c r="K475" s="66">
        <v>100</v>
      </c>
      <c r="L475" s="66">
        <v>100</v>
      </c>
      <c r="M475" s="1"/>
      <c r="N475" s="1"/>
      <c r="O475" s="106" t="s">
        <v>1072</v>
      </c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5">
        <v>457</v>
      </c>
      <c r="C476" s="47" t="s">
        <v>1712</v>
      </c>
      <c r="D476" s="47" t="s">
        <v>1713</v>
      </c>
      <c r="E476" s="31" t="s">
        <v>1073</v>
      </c>
      <c r="F476" s="31" t="s">
        <v>1074</v>
      </c>
      <c r="G476" s="31" t="s">
        <v>1075</v>
      </c>
      <c r="H476" s="40" t="s">
        <v>1736</v>
      </c>
      <c r="I476" s="89">
        <v>34947</v>
      </c>
      <c r="J476" s="38"/>
      <c r="K476" s="66">
        <v>100</v>
      </c>
      <c r="L476" s="66">
        <v>100</v>
      </c>
      <c r="M476" s="1"/>
      <c r="N476" s="1"/>
      <c r="O476" s="106" t="s">
        <v>1075</v>
      </c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5">
        <v>458</v>
      </c>
      <c r="C477" s="47" t="s">
        <v>1712</v>
      </c>
      <c r="D477" s="47" t="s">
        <v>1713</v>
      </c>
      <c r="E477" s="31" t="s">
        <v>1076</v>
      </c>
      <c r="F477" s="31" t="s">
        <v>1077</v>
      </c>
      <c r="G477" s="31" t="s">
        <v>1078</v>
      </c>
      <c r="H477" s="40" t="s">
        <v>1736</v>
      </c>
      <c r="I477" s="89">
        <v>35171</v>
      </c>
      <c r="J477" s="38"/>
      <c r="K477" s="66">
        <v>80</v>
      </c>
      <c r="L477" s="66">
        <v>80</v>
      </c>
      <c r="M477" s="1"/>
      <c r="N477" s="1"/>
      <c r="O477" s="106" t="s">
        <v>1078</v>
      </c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5">
        <v>459</v>
      </c>
      <c r="C478" s="47" t="s">
        <v>1712</v>
      </c>
      <c r="D478" s="47" t="s">
        <v>1713</v>
      </c>
      <c r="E478" s="31" t="s">
        <v>1079</v>
      </c>
      <c r="F478" s="31" t="s">
        <v>1080</v>
      </c>
      <c r="G478" s="31" t="s">
        <v>1081</v>
      </c>
      <c r="H478" s="40" t="s">
        <v>1736</v>
      </c>
      <c r="I478" s="89">
        <v>34931</v>
      </c>
      <c r="J478" s="38"/>
      <c r="K478" s="66">
        <v>450</v>
      </c>
      <c r="L478" s="66">
        <v>450</v>
      </c>
      <c r="M478" s="1"/>
      <c r="N478" s="1"/>
      <c r="O478" s="106" t="s">
        <v>1081</v>
      </c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5">
        <v>460</v>
      </c>
      <c r="C479" s="47" t="s">
        <v>1712</v>
      </c>
      <c r="D479" s="47" t="s">
        <v>1713</v>
      </c>
      <c r="E479" s="31" t="s">
        <v>1082</v>
      </c>
      <c r="F479" s="31" t="s">
        <v>1083</v>
      </c>
      <c r="G479" s="31" t="s">
        <v>1084</v>
      </c>
      <c r="H479" s="40" t="s">
        <v>1736</v>
      </c>
      <c r="I479" s="89">
        <v>34795</v>
      </c>
      <c r="J479" s="38"/>
      <c r="K479" s="66">
        <v>175</v>
      </c>
      <c r="L479" s="66">
        <v>175</v>
      </c>
      <c r="M479" s="1"/>
      <c r="N479" s="1"/>
      <c r="O479" s="106" t="s">
        <v>1084</v>
      </c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5">
        <v>461</v>
      </c>
      <c r="C480" s="47" t="s">
        <v>1712</v>
      </c>
      <c r="D480" s="47" t="s">
        <v>1713</v>
      </c>
      <c r="E480" s="31" t="s">
        <v>1085</v>
      </c>
      <c r="F480" s="31" t="s">
        <v>1086</v>
      </c>
      <c r="G480" s="31" t="s">
        <v>1087</v>
      </c>
      <c r="H480" s="40" t="s">
        <v>1736</v>
      </c>
      <c r="I480" s="89">
        <v>34822</v>
      </c>
      <c r="J480" s="38"/>
      <c r="K480" s="66">
        <v>281</v>
      </c>
      <c r="L480" s="66">
        <v>281</v>
      </c>
      <c r="M480" s="1"/>
      <c r="N480" s="1"/>
      <c r="O480" s="106" t="s">
        <v>1087</v>
      </c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5">
        <v>462</v>
      </c>
      <c r="C481" s="47" t="s">
        <v>1712</v>
      </c>
      <c r="D481" s="47" t="s">
        <v>1713</v>
      </c>
      <c r="E481" s="31" t="s">
        <v>1088</v>
      </c>
      <c r="F481" s="31" t="s">
        <v>1089</v>
      </c>
      <c r="G481" s="31" t="s">
        <v>1090</v>
      </c>
      <c r="H481" s="40" t="s">
        <v>1736</v>
      </c>
      <c r="I481" s="89">
        <v>35122</v>
      </c>
      <c r="J481" s="38"/>
      <c r="K481" s="66">
        <v>823.32</v>
      </c>
      <c r="L481" s="66">
        <v>823.32</v>
      </c>
      <c r="M481" s="1"/>
      <c r="N481" s="1"/>
      <c r="O481" s="106" t="s">
        <v>1090</v>
      </c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5">
        <v>463</v>
      </c>
      <c r="C482" s="47" t="s">
        <v>1712</v>
      </c>
      <c r="D482" s="47" t="s">
        <v>1713</v>
      </c>
      <c r="E482" s="31" t="s">
        <v>1091</v>
      </c>
      <c r="F482" s="31" t="s">
        <v>1092</v>
      </c>
      <c r="G482" s="31" t="s">
        <v>1093</v>
      </c>
      <c r="H482" s="40" t="s">
        <v>1736</v>
      </c>
      <c r="I482" s="89">
        <v>35187</v>
      </c>
      <c r="J482" s="38"/>
      <c r="K482" s="66">
        <v>500</v>
      </c>
      <c r="L482" s="66">
        <v>500</v>
      </c>
      <c r="M482" s="1"/>
      <c r="N482" s="1"/>
      <c r="O482" s="106" t="s">
        <v>1093</v>
      </c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5">
        <v>464</v>
      </c>
      <c r="C483" s="47" t="s">
        <v>1712</v>
      </c>
      <c r="D483" s="47" t="s">
        <v>1713</v>
      </c>
      <c r="E483" s="31" t="s">
        <v>1094</v>
      </c>
      <c r="F483" s="31" t="s">
        <v>1095</v>
      </c>
      <c r="G483" s="31" t="s">
        <v>1096</v>
      </c>
      <c r="H483" s="40" t="s">
        <v>1736</v>
      </c>
      <c r="I483" s="89">
        <v>35327</v>
      </c>
      <c r="J483" s="38"/>
      <c r="K483" s="66">
        <v>1500</v>
      </c>
      <c r="L483" s="66">
        <v>1500</v>
      </c>
      <c r="M483" s="1"/>
      <c r="N483" s="1"/>
      <c r="O483" s="106" t="s">
        <v>1096</v>
      </c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5">
        <v>465</v>
      </c>
      <c r="C484" s="47" t="s">
        <v>1712</v>
      </c>
      <c r="D484" s="47" t="s">
        <v>1713</v>
      </c>
      <c r="E484" s="31" t="s">
        <v>1097</v>
      </c>
      <c r="F484" s="31" t="s">
        <v>1098</v>
      </c>
      <c r="G484" s="31" t="s">
        <v>1099</v>
      </c>
      <c r="H484" s="40" t="s">
        <v>1736</v>
      </c>
      <c r="I484" s="89">
        <v>34847</v>
      </c>
      <c r="J484" s="38"/>
      <c r="K484" s="66">
        <v>450</v>
      </c>
      <c r="L484" s="66">
        <v>450</v>
      </c>
      <c r="M484" s="1"/>
      <c r="N484" s="1"/>
      <c r="O484" s="106" t="s">
        <v>1099</v>
      </c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5">
        <v>466</v>
      </c>
      <c r="C485" s="47" t="s">
        <v>1712</v>
      </c>
      <c r="D485" s="47" t="s">
        <v>1713</v>
      </c>
      <c r="E485" s="31" t="s">
        <v>1100</v>
      </c>
      <c r="F485" s="31" t="s">
        <v>1101</v>
      </c>
      <c r="G485" s="31" t="s">
        <v>1102</v>
      </c>
      <c r="H485" s="40" t="s">
        <v>1736</v>
      </c>
      <c r="I485" s="89">
        <v>34844</v>
      </c>
      <c r="J485" s="38"/>
      <c r="K485" s="66">
        <v>450</v>
      </c>
      <c r="L485" s="66">
        <v>450</v>
      </c>
      <c r="M485" s="1"/>
      <c r="N485" s="1"/>
      <c r="O485" s="106" t="s">
        <v>1102</v>
      </c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5">
        <v>467</v>
      </c>
      <c r="C486" s="47" t="s">
        <v>1712</v>
      </c>
      <c r="D486" s="47" t="s">
        <v>1713</v>
      </c>
      <c r="E486" s="31" t="s">
        <v>1103</v>
      </c>
      <c r="F486" s="31" t="s">
        <v>1104</v>
      </c>
      <c r="G486" s="31" t="s">
        <v>1105</v>
      </c>
      <c r="H486" s="40" t="s">
        <v>1736</v>
      </c>
      <c r="I486" s="89">
        <v>35051</v>
      </c>
      <c r="J486" s="38"/>
      <c r="K486" s="66">
        <v>100</v>
      </c>
      <c r="L486" s="66">
        <v>100</v>
      </c>
      <c r="M486" s="1"/>
      <c r="N486" s="1"/>
      <c r="O486" s="106" t="s">
        <v>1105</v>
      </c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5">
        <v>468</v>
      </c>
      <c r="C487" s="47" t="s">
        <v>1712</v>
      </c>
      <c r="D487" s="47" t="s">
        <v>1713</v>
      </c>
      <c r="E487" s="31" t="s">
        <v>1106</v>
      </c>
      <c r="F487" s="31" t="s">
        <v>1107</v>
      </c>
      <c r="G487" s="31" t="s">
        <v>1108</v>
      </c>
      <c r="H487" s="40" t="s">
        <v>1736</v>
      </c>
      <c r="I487" s="89">
        <v>34898</v>
      </c>
      <c r="J487" s="38"/>
      <c r="K487" s="66">
        <v>450</v>
      </c>
      <c r="L487" s="66">
        <v>450</v>
      </c>
      <c r="M487" s="1"/>
      <c r="N487" s="1"/>
      <c r="O487" s="106" t="s">
        <v>1108</v>
      </c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5">
        <v>469</v>
      </c>
      <c r="C488" s="47" t="s">
        <v>1712</v>
      </c>
      <c r="D488" s="47" t="s">
        <v>1713</v>
      </c>
      <c r="E488" s="31" t="s">
        <v>1109</v>
      </c>
      <c r="F488" s="31" t="s">
        <v>1110</v>
      </c>
      <c r="G488" s="31" t="s">
        <v>1111</v>
      </c>
      <c r="H488" s="40" t="s">
        <v>1736</v>
      </c>
      <c r="I488" s="89">
        <v>35078</v>
      </c>
      <c r="J488" s="38"/>
      <c r="K488" s="66">
        <v>300</v>
      </c>
      <c r="L488" s="66">
        <v>300</v>
      </c>
      <c r="M488" s="1"/>
      <c r="N488" s="1"/>
      <c r="O488" s="106" t="s">
        <v>1111</v>
      </c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5">
        <v>470</v>
      </c>
      <c r="C489" s="47" t="s">
        <v>1712</v>
      </c>
      <c r="D489" s="47" t="s">
        <v>1713</v>
      </c>
      <c r="E489" s="31" t="s">
        <v>1112</v>
      </c>
      <c r="F489" s="31" t="s">
        <v>1113</v>
      </c>
      <c r="G489" s="31" t="s">
        <v>1114</v>
      </c>
      <c r="H489" s="40" t="s">
        <v>1736</v>
      </c>
      <c r="I489" s="89">
        <v>34955</v>
      </c>
      <c r="J489" s="38"/>
      <c r="K489" s="66">
        <v>280</v>
      </c>
      <c r="L489" s="66">
        <v>280</v>
      </c>
      <c r="M489" s="1"/>
      <c r="N489" s="1"/>
      <c r="O489" s="106" t="s">
        <v>1114</v>
      </c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5">
        <v>471</v>
      </c>
      <c r="C490" s="47" t="s">
        <v>1712</v>
      </c>
      <c r="D490" s="47" t="s">
        <v>1713</v>
      </c>
      <c r="E490" s="31" t="s">
        <v>1115</v>
      </c>
      <c r="F490" s="31" t="s">
        <v>1116</v>
      </c>
      <c r="G490" s="31" t="s">
        <v>1117</v>
      </c>
      <c r="H490" s="40" t="s">
        <v>1736</v>
      </c>
      <c r="I490" s="89">
        <v>35078</v>
      </c>
      <c r="J490" s="38"/>
      <c r="K490" s="66">
        <v>1050</v>
      </c>
      <c r="L490" s="66">
        <v>1050</v>
      </c>
      <c r="M490" s="1"/>
      <c r="N490" s="1"/>
      <c r="O490" s="106" t="s">
        <v>1117</v>
      </c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5">
        <v>472</v>
      </c>
      <c r="C491" s="47" t="s">
        <v>1712</v>
      </c>
      <c r="D491" s="47" t="s">
        <v>1713</v>
      </c>
      <c r="E491" s="31" t="s">
        <v>1118</v>
      </c>
      <c r="F491" s="31" t="s">
        <v>1119</v>
      </c>
      <c r="G491" s="31" t="s">
        <v>1120</v>
      </c>
      <c r="H491" s="40" t="s">
        <v>1736</v>
      </c>
      <c r="I491" s="89">
        <v>35004</v>
      </c>
      <c r="J491" s="38"/>
      <c r="K491" s="66">
        <v>71.94</v>
      </c>
      <c r="L491" s="66">
        <v>71.94</v>
      </c>
      <c r="M491" s="1"/>
      <c r="N491" s="1"/>
      <c r="O491" s="106" t="s">
        <v>1120</v>
      </c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5">
        <v>473</v>
      </c>
      <c r="C492" s="47" t="s">
        <v>1712</v>
      </c>
      <c r="D492" s="47" t="s">
        <v>1713</v>
      </c>
      <c r="E492" s="31" t="s">
        <v>1121</v>
      </c>
      <c r="F492" s="31" t="s">
        <v>1122</v>
      </c>
      <c r="G492" s="31" t="s">
        <v>1123</v>
      </c>
      <c r="H492" s="40" t="s">
        <v>1736</v>
      </c>
      <c r="I492" s="89">
        <v>34864</v>
      </c>
      <c r="J492" s="38"/>
      <c r="K492" s="66">
        <v>1000</v>
      </c>
      <c r="L492" s="66">
        <v>1000</v>
      </c>
      <c r="M492" s="1"/>
      <c r="N492" s="1"/>
      <c r="O492" s="106" t="s">
        <v>1123</v>
      </c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5">
        <v>474</v>
      </c>
      <c r="C493" s="47" t="s">
        <v>1712</v>
      </c>
      <c r="D493" s="47" t="s">
        <v>1713</v>
      </c>
      <c r="E493" s="31" t="s">
        <v>1124</v>
      </c>
      <c r="F493" s="31" t="s">
        <v>1125</v>
      </c>
      <c r="G493" s="31" t="s">
        <v>1126</v>
      </c>
      <c r="H493" s="40" t="s">
        <v>1736</v>
      </c>
      <c r="I493" s="89">
        <v>35023</v>
      </c>
      <c r="J493" s="38"/>
      <c r="K493" s="66">
        <v>264</v>
      </c>
      <c r="L493" s="66">
        <v>264</v>
      </c>
      <c r="M493" s="1"/>
      <c r="N493" s="1"/>
      <c r="O493" s="106" t="s">
        <v>1126</v>
      </c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5">
        <v>475</v>
      </c>
      <c r="C494" s="47" t="s">
        <v>1712</v>
      </c>
      <c r="D494" s="47" t="s">
        <v>1713</v>
      </c>
      <c r="E494" s="31" t="s">
        <v>1127</v>
      </c>
      <c r="F494" s="31" t="s">
        <v>1119</v>
      </c>
      <c r="G494" s="31" t="s">
        <v>1128</v>
      </c>
      <c r="H494" s="40" t="s">
        <v>1736</v>
      </c>
      <c r="I494" s="89">
        <v>35075</v>
      </c>
      <c r="J494" s="38"/>
      <c r="K494" s="66">
        <v>575</v>
      </c>
      <c r="L494" s="66">
        <v>575</v>
      </c>
      <c r="M494" s="1"/>
      <c r="N494" s="1"/>
      <c r="O494" s="106" t="s">
        <v>1128</v>
      </c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5">
        <v>476</v>
      </c>
      <c r="C495" s="47" t="s">
        <v>1712</v>
      </c>
      <c r="D495" s="47" t="s">
        <v>1713</v>
      </c>
      <c r="E495" s="31" t="s">
        <v>1129</v>
      </c>
      <c r="F495" s="31" t="s">
        <v>1130</v>
      </c>
      <c r="G495" s="31" t="s">
        <v>1131</v>
      </c>
      <c r="H495" s="40" t="s">
        <v>1736</v>
      </c>
      <c r="I495" s="89">
        <v>34879</v>
      </c>
      <c r="J495" s="38"/>
      <c r="K495" s="66">
        <v>450</v>
      </c>
      <c r="L495" s="66">
        <v>450</v>
      </c>
      <c r="M495" s="1"/>
      <c r="N495" s="1"/>
      <c r="O495" s="106" t="s">
        <v>1131</v>
      </c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5">
        <v>477</v>
      </c>
      <c r="C496" s="47" t="s">
        <v>1712</v>
      </c>
      <c r="D496" s="47" t="s">
        <v>1713</v>
      </c>
      <c r="E496" s="31" t="s">
        <v>1132</v>
      </c>
      <c r="F496" s="31" t="s">
        <v>1133</v>
      </c>
      <c r="G496" s="31" t="s">
        <v>1134</v>
      </c>
      <c r="H496" s="40" t="s">
        <v>1736</v>
      </c>
      <c r="I496" s="89">
        <v>35220</v>
      </c>
      <c r="J496" s="38"/>
      <c r="K496" s="66">
        <v>1000</v>
      </c>
      <c r="L496" s="66">
        <v>1000</v>
      </c>
      <c r="M496" s="1"/>
      <c r="N496" s="1"/>
      <c r="O496" s="106" t="s">
        <v>1134</v>
      </c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5">
        <v>478</v>
      </c>
      <c r="C497" s="47" t="s">
        <v>1712</v>
      </c>
      <c r="D497" s="47" t="s">
        <v>1713</v>
      </c>
      <c r="E497" s="31" t="s">
        <v>1135</v>
      </c>
      <c r="F497" s="31" t="s">
        <v>1136</v>
      </c>
      <c r="G497" s="31" t="s">
        <v>1137</v>
      </c>
      <c r="H497" s="40" t="s">
        <v>1736</v>
      </c>
      <c r="I497" s="89">
        <v>35145</v>
      </c>
      <c r="J497" s="38"/>
      <c r="K497" s="66">
        <v>1080</v>
      </c>
      <c r="L497" s="66">
        <v>1080</v>
      </c>
      <c r="M497" s="1"/>
      <c r="N497" s="1"/>
      <c r="O497" s="106" t="s">
        <v>1137</v>
      </c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5">
        <v>479</v>
      </c>
      <c r="C498" s="47" t="s">
        <v>1712</v>
      </c>
      <c r="D498" s="47" t="s">
        <v>1713</v>
      </c>
      <c r="E498" s="31" t="s">
        <v>1138</v>
      </c>
      <c r="F498" s="31" t="s">
        <v>1139</v>
      </c>
      <c r="G498" s="31" t="s">
        <v>1140</v>
      </c>
      <c r="H498" s="40" t="s">
        <v>1736</v>
      </c>
      <c r="I498" s="89">
        <v>35413</v>
      </c>
      <c r="J498" s="38"/>
      <c r="K498" s="66">
        <v>11400</v>
      </c>
      <c r="L498" s="66">
        <v>11400</v>
      </c>
      <c r="M498" s="1"/>
      <c r="N498" s="1"/>
      <c r="O498" s="106" t="s">
        <v>1140</v>
      </c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5">
        <v>480</v>
      </c>
      <c r="C499" s="47" t="s">
        <v>1712</v>
      </c>
      <c r="D499" s="47" t="s">
        <v>1713</v>
      </c>
      <c r="E499" s="31" t="s">
        <v>1141</v>
      </c>
      <c r="F499" s="31" t="s">
        <v>1142</v>
      </c>
      <c r="G499" s="31" t="s">
        <v>1143</v>
      </c>
      <c r="H499" s="40" t="s">
        <v>1736</v>
      </c>
      <c r="I499" s="89">
        <v>35166</v>
      </c>
      <c r="J499" s="38"/>
      <c r="K499" s="66">
        <v>80</v>
      </c>
      <c r="L499" s="66">
        <v>80</v>
      </c>
      <c r="M499" s="1"/>
      <c r="N499" s="1"/>
      <c r="O499" s="106" t="s">
        <v>1143</v>
      </c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5">
        <v>481</v>
      </c>
      <c r="C500" s="47" t="s">
        <v>1712</v>
      </c>
      <c r="D500" s="47" t="s">
        <v>1713</v>
      </c>
      <c r="E500" s="31" t="s">
        <v>1144</v>
      </c>
      <c r="F500" s="31" t="s">
        <v>1145</v>
      </c>
      <c r="G500" s="31" t="s">
        <v>1146</v>
      </c>
      <c r="H500" s="40" t="s">
        <v>1736</v>
      </c>
      <c r="I500" s="89">
        <v>35101</v>
      </c>
      <c r="J500" s="38"/>
      <c r="K500" s="66">
        <v>60</v>
      </c>
      <c r="L500" s="66">
        <v>60</v>
      </c>
      <c r="M500" s="1"/>
      <c r="N500" s="1"/>
      <c r="O500" s="106" t="s">
        <v>1146</v>
      </c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5">
        <v>482</v>
      </c>
      <c r="C501" s="47" t="s">
        <v>1712</v>
      </c>
      <c r="D501" s="47" t="s">
        <v>1713</v>
      </c>
      <c r="E501" s="31" t="s">
        <v>690</v>
      </c>
      <c r="F501" s="31" t="s">
        <v>1147</v>
      </c>
      <c r="G501" s="31" t="s">
        <v>1148</v>
      </c>
      <c r="H501" s="40" t="s">
        <v>1736</v>
      </c>
      <c r="I501" s="89">
        <v>35295</v>
      </c>
      <c r="J501" s="38"/>
      <c r="K501" s="66">
        <v>106</v>
      </c>
      <c r="L501" s="66">
        <v>106</v>
      </c>
      <c r="M501" s="1"/>
      <c r="N501" s="1"/>
      <c r="O501" s="106" t="s">
        <v>1148</v>
      </c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5">
        <v>483</v>
      </c>
      <c r="C502" s="47" t="s">
        <v>1712</v>
      </c>
      <c r="D502" s="47" t="s">
        <v>1713</v>
      </c>
      <c r="E502" s="31" t="s">
        <v>1149</v>
      </c>
      <c r="F502" s="31" t="s">
        <v>1150</v>
      </c>
      <c r="G502" s="31" t="s">
        <v>1151</v>
      </c>
      <c r="H502" s="40" t="s">
        <v>1736</v>
      </c>
      <c r="I502" s="89">
        <v>35036</v>
      </c>
      <c r="J502" s="38"/>
      <c r="K502" s="66">
        <v>150</v>
      </c>
      <c r="L502" s="66">
        <v>150</v>
      </c>
      <c r="M502" s="1"/>
      <c r="N502" s="1"/>
      <c r="O502" s="106" t="s">
        <v>1151</v>
      </c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5">
        <v>484</v>
      </c>
      <c r="C503" s="47" t="s">
        <v>1712</v>
      </c>
      <c r="D503" s="47" t="s">
        <v>1713</v>
      </c>
      <c r="E503" s="31" t="s">
        <v>1152</v>
      </c>
      <c r="F503" s="31" t="s">
        <v>1153</v>
      </c>
      <c r="G503" s="31" t="s">
        <v>1154</v>
      </c>
      <c r="H503" s="40" t="s">
        <v>1736</v>
      </c>
      <c r="I503" s="89">
        <v>34973</v>
      </c>
      <c r="J503" s="38"/>
      <c r="K503" s="66">
        <v>100</v>
      </c>
      <c r="L503" s="66">
        <v>100</v>
      </c>
      <c r="M503" s="1"/>
      <c r="N503" s="1"/>
      <c r="O503" s="106" t="s">
        <v>1154</v>
      </c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5">
        <v>485</v>
      </c>
      <c r="C504" s="47" t="s">
        <v>1712</v>
      </c>
      <c r="D504" s="47" t="s">
        <v>1713</v>
      </c>
      <c r="E504" s="31" t="s">
        <v>1155</v>
      </c>
      <c r="F504" s="31" t="s">
        <v>1156</v>
      </c>
      <c r="G504" s="31" t="s">
        <v>1157</v>
      </c>
      <c r="H504" s="40" t="s">
        <v>1736</v>
      </c>
      <c r="I504" s="89">
        <v>34940</v>
      </c>
      <c r="J504" s="38"/>
      <c r="K504" s="66">
        <v>516</v>
      </c>
      <c r="L504" s="66">
        <v>516</v>
      </c>
      <c r="M504" s="1"/>
      <c r="N504" s="1"/>
      <c r="O504" s="106" t="s">
        <v>1157</v>
      </c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5">
        <v>486</v>
      </c>
      <c r="C505" s="47" t="s">
        <v>1712</v>
      </c>
      <c r="D505" s="47" t="s">
        <v>1713</v>
      </c>
      <c r="E505" s="31" t="s">
        <v>1158</v>
      </c>
      <c r="F505" s="31" t="s">
        <v>1159</v>
      </c>
      <c r="G505" s="31" t="s">
        <v>1160</v>
      </c>
      <c r="H505" s="40" t="s">
        <v>1736</v>
      </c>
      <c r="I505" s="89">
        <v>34942</v>
      </c>
      <c r="J505" s="38"/>
      <c r="K505" s="66">
        <v>900</v>
      </c>
      <c r="L505" s="66">
        <v>900</v>
      </c>
      <c r="M505" s="1"/>
      <c r="N505" s="1"/>
      <c r="O505" s="106" t="s">
        <v>1160</v>
      </c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5">
        <v>487</v>
      </c>
      <c r="C506" s="47" t="s">
        <v>1712</v>
      </c>
      <c r="D506" s="47" t="s">
        <v>1713</v>
      </c>
      <c r="E506" s="31" t="s">
        <v>1161</v>
      </c>
      <c r="F506" s="31" t="s">
        <v>1162</v>
      </c>
      <c r="G506" s="31" t="s">
        <v>1163</v>
      </c>
      <c r="H506" s="40" t="s">
        <v>1736</v>
      </c>
      <c r="I506" s="89">
        <v>35040</v>
      </c>
      <c r="J506" s="38"/>
      <c r="K506" s="66">
        <v>350</v>
      </c>
      <c r="L506" s="66">
        <v>350</v>
      </c>
      <c r="M506" s="1"/>
      <c r="N506" s="1"/>
      <c r="O506" s="106" t="s">
        <v>1163</v>
      </c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5">
        <v>488</v>
      </c>
      <c r="C507" s="47" t="s">
        <v>1712</v>
      </c>
      <c r="D507" s="47" t="s">
        <v>1713</v>
      </c>
      <c r="E507" s="31" t="s">
        <v>1164</v>
      </c>
      <c r="F507" s="31" t="s">
        <v>1165</v>
      </c>
      <c r="G507" s="31" t="s">
        <v>1166</v>
      </c>
      <c r="H507" s="40" t="s">
        <v>1736</v>
      </c>
      <c r="I507" s="89">
        <v>34942</v>
      </c>
      <c r="J507" s="38"/>
      <c r="K507" s="66">
        <v>1000</v>
      </c>
      <c r="L507" s="66">
        <v>1000</v>
      </c>
      <c r="M507" s="1"/>
      <c r="N507" s="1"/>
      <c r="O507" s="106" t="s">
        <v>1166</v>
      </c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5">
        <v>489</v>
      </c>
      <c r="C508" s="47" t="s">
        <v>1712</v>
      </c>
      <c r="D508" s="47" t="s">
        <v>1713</v>
      </c>
      <c r="E508" s="31" t="s">
        <v>1167</v>
      </c>
      <c r="F508" s="31" t="s">
        <v>1168</v>
      </c>
      <c r="G508" s="31" t="s">
        <v>1169</v>
      </c>
      <c r="H508" s="40" t="s">
        <v>1736</v>
      </c>
      <c r="I508" s="89">
        <v>35166</v>
      </c>
      <c r="J508" s="38"/>
      <c r="K508" s="66">
        <v>150</v>
      </c>
      <c r="L508" s="66">
        <v>150</v>
      </c>
      <c r="M508" s="1"/>
      <c r="N508" s="1"/>
      <c r="O508" s="106" t="s">
        <v>1169</v>
      </c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5">
        <v>490</v>
      </c>
      <c r="C509" s="47" t="s">
        <v>1712</v>
      </c>
      <c r="D509" s="47" t="s">
        <v>1713</v>
      </c>
      <c r="E509" s="31" t="s">
        <v>1170</v>
      </c>
      <c r="F509" s="31" t="s">
        <v>1171</v>
      </c>
      <c r="G509" s="31" t="s">
        <v>1172</v>
      </c>
      <c r="H509" s="40" t="s">
        <v>1736</v>
      </c>
      <c r="I509" s="89">
        <v>35282</v>
      </c>
      <c r="J509" s="38"/>
      <c r="K509" s="66">
        <v>3905.67</v>
      </c>
      <c r="L509" s="66">
        <v>3905.67</v>
      </c>
      <c r="M509" s="1"/>
      <c r="N509" s="1"/>
      <c r="O509" s="106" t="s">
        <v>1172</v>
      </c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5">
        <v>491</v>
      </c>
      <c r="C510" s="47" t="s">
        <v>1712</v>
      </c>
      <c r="D510" s="47" t="s">
        <v>1713</v>
      </c>
      <c r="E510" s="31" t="s">
        <v>1173</v>
      </c>
      <c r="F510" s="31" t="s">
        <v>1174</v>
      </c>
      <c r="G510" s="31" t="s">
        <v>1175</v>
      </c>
      <c r="H510" s="40" t="s">
        <v>1736</v>
      </c>
      <c r="I510" s="89">
        <v>35022</v>
      </c>
      <c r="J510" s="38"/>
      <c r="K510" s="66">
        <v>600</v>
      </c>
      <c r="L510" s="66">
        <v>600</v>
      </c>
      <c r="M510" s="1"/>
      <c r="N510" s="1"/>
      <c r="O510" s="106" t="s">
        <v>1175</v>
      </c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5">
        <v>492</v>
      </c>
      <c r="C511" s="47" t="s">
        <v>1712</v>
      </c>
      <c r="D511" s="47" t="s">
        <v>1713</v>
      </c>
      <c r="E511" s="31" t="s">
        <v>1176</v>
      </c>
      <c r="F511" s="31" t="s">
        <v>1177</v>
      </c>
      <c r="G511" s="31" t="s">
        <v>1178</v>
      </c>
      <c r="H511" s="40" t="s">
        <v>1736</v>
      </c>
      <c r="I511" s="89">
        <v>34970</v>
      </c>
      <c r="J511" s="38"/>
      <c r="K511" s="66">
        <v>500</v>
      </c>
      <c r="L511" s="66">
        <v>500</v>
      </c>
      <c r="M511" s="1"/>
      <c r="N511" s="1"/>
      <c r="O511" s="106" t="s">
        <v>1178</v>
      </c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5">
        <v>493</v>
      </c>
      <c r="C512" s="47" t="s">
        <v>1712</v>
      </c>
      <c r="D512" s="47" t="s">
        <v>1713</v>
      </c>
      <c r="E512" s="31" t="s">
        <v>1179</v>
      </c>
      <c r="F512" s="31" t="s">
        <v>1180</v>
      </c>
      <c r="G512" s="31" t="s">
        <v>1181</v>
      </c>
      <c r="H512" s="40" t="s">
        <v>1736</v>
      </c>
      <c r="I512" s="89">
        <v>35200</v>
      </c>
      <c r="J512" s="38"/>
      <c r="K512" s="66">
        <v>42375</v>
      </c>
      <c r="L512" s="66">
        <v>42375</v>
      </c>
      <c r="M512" s="1"/>
      <c r="N512" s="1"/>
      <c r="O512" s="106" t="s">
        <v>1181</v>
      </c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5">
        <v>494</v>
      </c>
      <c r="C513" s="47" t="s">
        <v>1712</v>
      </c>
      <c r="D513" s="47" t="s">
        <v>1713</v>
      </c>
      <c r="E513" s="31" t="s">
        <v>1182</v>
      </c>
      <c r="F513" s="31" t="s">
        <v>1183</v>
      </c>
      <c r="G513" s="31" t="s">
        <v>1184</v>
      </c>
      <c r="H513" s="40" t="s">
        <v>1736</v>
      </c>
      <c r="I513" s="89">
        <v>34969</v>
      </c>
      <c r="J513" s="38"/>
      <c r="K513" s="66">
        <v>500</v>
      </c>
      <c r="L513" s="66">
        <v>500</v>
      </c>
      <c r="M513" s="1"/>
      <c r="N513" s="1"/>
      <c r="O513" s="106" t="s">
        <v>1184</v>
      </c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5">
        <v>495</v>
      </c>
      <c r="C514" s="47" t="s">
        <v>1712</v>
      </c>
      <c r="D514" s="47" t="s">
        <v>1713</v>
      </c>
      <c r="E514" s="31" t="s">
        <v>1185</v>
      </c>
      <c r="F514" s="31" t="s">
        <v>1186</v>
      </c>
      <c r="G514" s="31" t="s">
        <v>1187</v>
      </c>
      <c r="H514" s="40" t="s">
        <v>1736</v>
      </c>
      <c r="I514" s="89">
        <v>35029</v>
      </c>
      <c r="J514" s="38"/>
      <c r="K514" s="66">
        <v>4950</v>
      </c>
      <c r="L514" s="66">
        <v>4950</v>
      </c>
      <c r="M514" s="1"/>
      <c r="N514" s="1"/>
      <c r="O514" s="106" t="s">
        <v>1187</v>
      </c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5">
        <v>496</v>
      </c>
      <c r="C515" s="47" t="s">
        <v>1712</v>
      </c>
      <c r="D515" s="47" t="s">
        <v>1713</v>
      </c>
      <c r="E515" s="31" t="s">
        <v>1188</v>
      </c>
      <c r="F515" s="31" t="s">
        <v>1189</v>
      </c>
      <c r="G515" s="31" t="s">
        <v>1190</v>
      </c>
      <c r="H515" s="40" t="s">
        <v>1736</v>
      </c>
      <c r="I515" s="89">
        <v>35428</v>
      </c>
      <c r="J515" s="38"/>
      <c r="K515" s="66">
        <v>855</v>
      </c>
      <c r="L515" s="66">
        <v>855</v>
      </c>
      <c r="M515" s="1"/>
      <c r="N515" s="1"/>
      <c r="O515" s="106" t="s">
        <v>1190</v>
      </c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5">
        <v>497</v>
      </c>
      <c r="C516" s="47" t="s">
        <v>1712</v>
      </c>
      <c r="D516" s="47" t="s">
        <v>1713</v>
      </c>
      <c r="E516" s="31" t="s">
        <v>1191</v>
      </c>
      <c r="F516" s="31" t="s">
        <v>1192</v>
      </c>
      <c r="G516" s="31" t="s">
        <v>1193</v>
      </c>
      <c r="H516" s="40" t="s">
        <v>1736</v>
      </c>
      <c r="I516" s="89">
        <v>35411</v>
      </c>
      <c r="J516" s="38"/>
      <c r="K516" s="66">
        <v>550</v>
      </c>
      <c r="L516" s="66">
        <v>550</v>
      </c>
      <c r="M516" s="1"/>
      <c r="N516" s="1"/>
      <c r="O516" s="106" t="s">
        <v>1193</v>
      </c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5">
        <v>498</v>
      </c>
      <c r="C517" s="47" t="s">
        <v>1712</v>
      </c>
      <c r="D517" s="47" t="s">
        <v>1713</v>
      </c>
      <c r="E517" s="31" t="s">
        <v>1194</v>
      </c>
      <c r="F517" s="31" t="s">
        <v>1195</v>
      </c>
      <c r="G517" s="31" t="s">
        <v>1196</v>
      </c>
      <c r="H517" s="40" t="s">
        <v>1736</v>
      </c>
      <c r="I517" s="89">
        <v>35127</v>
      </c>
      <c r="J517" s="38"/>
      <c r="K517" s="66">
        <v>200</v>
      </c>
      <c r="L517" s="66">
        <v>200</v>
      </c>
      <c r="M517" s="1"/>
      <c r="N517" s="1"/>
      <c r="O517" s="106" t="s">
        <v>1196</v>
      </c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5">
        <v>499</v>
      </c>
      <c r="C518" s="47" t="s">
        <v>1712</v>
      </c>
      <c r="D518" s="47" t="s">
        <v>1713</v>
      </c>
      <c r="E518" s="31" t="s">
        <v>1197</v>
      </c>
      <c r="F518" s="31" t="s">
        <v>1198</v>
      </c>
      <c r="G518" s="31" t="s">
        <v>1199</v>
      </c>
      <c r="H518" s="40" t="s">
        <v>1736</v>
      </c>
      <c r="I518" s="89">
        <v>35082</v>
      </c>
      <c r="J518" s="38"/>
      <c r="K518" s="66">
        <v>3900</v>
      </c>
      <c r="L518" s="66">
        <v>3900</v>
      </c>
      <c r="M518" s="1"/>
      <c r="N518" s="1"/>
      <c r="O518" s="106" t="s">
        <v>1199</v>
      </c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5">
        <v>500</v>
      </c>
      <c r="C519" s="47" t="s">
        <v>1712</v>
      </c>
      <c r="D519" s="47" t="s">
        <v>1713</v>
      </c>
      <c r="E519" s="31" t="s">
        <v>1200</v>
      </c>
      <c r="F519" s="31" t="s">
        <v>1201</v>
      </c>
      <c r="G519" s="31" t="s">
        <v>1202</v>
      </c>
      <c r="H519" s="40" t="s">
        <v>1736</v>
      </c>
      <c r="I519" s="89">
        <v>35137</v>
      </c>
      <c r="J519" s="38"/>
      <c r="K519" s="66">
        <v>785</v>
      </c>
      <c r="L519" s="66">
        <v>785</v>
      </c>
      <c r="M519" s="1"/>
      <c r="N519" s="1"/>
      <c r="O519" s="106" t="s">
        <v>1202</v>
      </c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5">
        <v>501</v>
      </c>
      <c r="C520" s="47" t="s">
        <v>1712</v>
      </c>
      <c r="D520" s="47" t="s">
        <v>1713</v>
      </c>
      <c r="E520" s="31" t="s">
        <v>1203</v>
      </c>
      <c r="F520" s="31" t="s">
        <v>1204</v>
      </c>
      <c r="G520" s="31" t="s">
        <v>1205</v>
      </c>
      <c r="H520" s="40" t="s">
        <v>1736</v>
      </c>
      <c r="I520" s="89">
        <v>35067</v>
      </c>
      <c r="J520" s="38"/>
      <c r="K520" s="66">
        <v>316</v>
      </c>
      <c r="L520" s="66">
        <v>316</v>
      </c>
      <c r="M520" s="1"/>
      <c r="N520" s="1"/>
      <c r="O520" s="106" t="s">
        <v>1205</v>
      </c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5">
        <v>502</v>
      </c>
      <c r="C521" s="47" t="s">
        <v>1712</v>
      </c>
      <c r="D521" s="47" t="s">
        <v>1713</v>
      </c>
      <c r="E521" s="31" t="s">
        <v>1206</v>
      </c>
      <c r="F521" s="31" t="s">
        <v>1207</v>
      </c>
      <c r="G521" s="31" t="s">
        <v>1208</v>
      </c>
      <c r="H521" s="40" t="s">
        <v>1736</v>
      </c>
      <c r="I521" s="89">
        <v>35373</v>
      </c>
      <c r="J521" s="38"/>
      <c r="K521" s="66">
        <v>559</v>
      </c>
      <c r="L521" s="66">
        <v>559</v>
      </c>
      <c r="M521" s="1"/>
      <c r="N521" s="1"/>
      <c r="O521" s="106" t="s">
        <v>1208</v>
      </c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5">
        <v>503</v>
      </c>
      <c r="C522" s="47" t="s">
        <v>1712</v>
      </c>
      <c r="D522" s="47" t="s">
        <v>1713</v>
      </c>
      <c r="E522" s="31" t="s">
        <v>1209</v>
      </c>
      <c r="F522" s="31" t="s">
        <v>1210</v>
      </c>
      <c r="G522" s="31" t="s">
        <v>1211</v>
      </c>
      <c r="H522" s="40" t="s">
        <v>1736</v>
      </c>
      <c r="I522" s="89">
        <v>35054</v>
      </c>
      <c r="J522" s="38"/>
      <c r="K522" s="66">
        <v>100</v>
      </c>
      <c r="L522" s="66">
        <v>100</v>
      </c>
      <c r="M522" s="1"/>
      <c r="N522" s="1"/>
      <c r="O522" s="106" t="s">
        <v>1211</v>
      </c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5">
        <v>504</v>
      </c>
      <c r="C523" s="47" t="s">
        <v>1712</v>
      </c>
      <c r="D523" s="47" t="s">
        <v>1713</v>
      </c>
      <c r="E523" s="31" t="s">
        <v>1212</v>
      </c>
      <c r="F523" s="31" t="s">
        <v>1213</v>
      </c>
      <c r="G523" s="31" t="s">
        <v>1214</v>
      </c>
      <c r="H523" s="40" t="s">
        <v>1736</v>
      </c>
      <c r="I523" s="89">
        <v>35179</v>
      </c>
      <c r="J523" s="38"/>
      <c r="K523" s="66">
        <v>53</v>
      </c>
      <c r="L523" s="66">
        <v>53</v>
      </c>
      <c r="M523" s="1"/>
      <c r="N523" s="1"/>
      <c r="O523" s="106" t="s">
        <v>1214</v>
      </c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5">
        <v>505</v>
      </c>
      <c r="C524" s="47" t="s">
        <v>1712</v>
      </c>
      <c r="D524" s="47" t="s">
        <v>1713</v>
      </c>
      <c r="E524" s="31" t="s">
        <v>1215</v>
      </c>
      <c r="F524" s="31" t="s">
        <v>1216</v>
      </c>
      <c r="G524" s="31" t="s">
        <v>1217</v>
      </c>
      <c r="H524" s="40" t="s">
        <v>1736</v>
      </c>
      <c r="I524" s="89">
        <v>35304</v>
      </c>
      <c r="J524" s="38"/>
      <c r="K524" s="66">
        <v>1000</v>
      </c>
      <c r="L524" s="66">
        <v>1000</v>
      </c>
      <c r="M524" s="1"/>
      <c r="N524" s="1"/>
      <c r="O524" s="106" t="s">
        <v>1217</v>
      </c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5">
        <v>506</v>
      </c>
      <c r="C525" s="47" t="s">
        <v>1712</v>
      </c>
      <c r="D525" s="47" t="s">
        <v>1713</v>
      </c>
      <c r="E525" s="31" t="s">
        <v>1218</v>
      </c>
      <c r="F525" s="31" t="s">
        <v>1119</v>
      </c>
      <c r="G525" s="31" t="s">
        <v>1219</v>
      </c>
      <c r="H525" s="40" t="s">
        <v>1736</v>
      </c>
      <c r="I525" s="89">
        <v>35067</v>
      </c>
      <c r="J525" s="38"/>
      <c r="K525" s="66">
        <v>2000</v>
      </c>
      <c r="L525" s="66">
        <v>2000</v>
      </c>
      <c r="M525" s="1"/>
      <c r="N525" s="1"/>
      <c r="O525" s="106" t="s">
        <v>1219</v>
      </c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5">
        <v>507</v>
      </c>
      <c r="C526" s="47" t="s">
        <v>1712</v>
      </c>
      <c r="D526" s="47" t="s">
        <v>1713</v>
      </c>
      <c r="E526" s="31" t="s">
        <v>1220</v>
      </c>
      <c r="F526" s="31" t="s">
        <v>1221</v>
      </c>
      <c r="G526" s="31" t="s">
        <v>1222</v>
      </c>
      <c r="H526" s="40" t="s">
        <v>1736</v>
      </c>
      <c r="I526" s="89">
        <v>35067</v>
      </c>
      <c r="J526" s="38"/>
      <c r="K526" s="66">
        <v>100</v>
      </c>
      <c r="L526" s="66">
        <v>100</v>
      </c>
      <c r="M526" s="1"/>
      <c r="N526" s="1"/>
      <c r="O526" s="106" t="s">
        <v>1222</v>
      </c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5">
        <v>508</v>
      </c>
      <c r="C527" s="47" t="s">
        <v>1712</v>
      </c>
      <c r="D527" s="47" t="s">
        <v>1713</v>
      </c>
      <c r="E527" s="31" t="s">
        <v>1223</v>
      </c>
      <c r="F527" s="31" t="s">
        <v>1224</v>
      </c>
      <c r="G527" s="31" t="s">
        <v>1225</v>
      </c>
      <c r="H527" s="40" t="s">
        <v>1736</v>
      </c>
      <c r="I527" s="89">
        <v>35187</v>
      </c>
      <c r="J527" s="38"/>
      <c r="K527" s="66">
        <v>450</v>
      </c>
      <c r="L527" s="66">
        <v>450</v>
      </c>
      <c r="M527" s="1"/>
      <c r="N527" s="1"/>
      <c r="O527" s="106" t="s">
        <v>1225</v>
      </c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5">
        <v>509</v>
      </c>
      <c r="C528" s="47" t="s">
        <v>1712</v>
      </c>
      <c r="D528" s="47" t="s">
        <v>1713</v>
      </c>
      <c r="E528" s="31" t="s">
        <v>1226</v>
      </c>
      <c r="F528" s="31" t="s">
        <v>1227</v>
      </c>
      <c r="G528" s="31" t="s">
        <v>1228</v>
      </c>
      <c r="H528" s="40" t="s">
        <v>1736</v>
      </c>
      <c r="I528" s="89">
        <v>35274</v>
      </c>
      <c r="J528" s="38"/>
      <c r="K528" s="66">
        <v>450</v>
      </c>
      <c r="L528" s="66">
        <v>450</v>
      </c>
      <c r="M528" s="1"/>
      <c r="N528" s="1"/>
      <c r="O528" s="106" t="s">
        <v>1228</v>
      </c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5">
        <v>510</v>
      </c>
      <c r="C529" s="47" t="s">
        <v>1712</v>
      </c>
      <c r="D529" s="47" t="s">
        <v>1713</v>
      </c>
      <c r="E529" s="31" t="s">
        <v>1229</v>
      </c>
      <c r="F529" s="31" t="s">
        <v>1230</v>
      </c>
      <c r="G529" s="31" t="s">
        <v>1231</v>
      </c>
      <c r="H529" s="40" t="s">
        <v>1736</v>
      </c>
      <c r="I529" s="89">
        <v>35150</v>
      </c>
      <c r="J529" s="38"/>
      <c r="K529" s="66">
        <v>2865</v>
      </c>
      <c r="L529" s="66">
        <v>2865</v>
      </c>
      <c r="M529" s="1"/>
      <c r="N529" s="1"/>
      <c r="O529" s="106" t="s">
        <v>1231</v>
      </c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5">
        <v>511</v>
      </c>
      <c r="C530" s="47" t="s">
        <v>1712</v>
      </c>
      <c r="D530" s="47" t="s">
        <v>1713</v>
      </c>
      <c r="E530" s="31" t="s">
        <v>1232</v>
      </c>
      <c r="F530" s="31" t="s">
        <v>1233</v>
      </c>
      <c r="G530" s="31" t="s">
        <v>1234</v>
      </c>
      <c r="H530" s="40" t="s">
        <v>1736</v>
      </c>
      <c r="I530" s="89">
        <v>35393</v>
      </c>
      <c r="J530" s="38"/>
      <c r="K530" s="66">
        <v>2702</v>
      </c>
      <c r="L530" s="66">
        <v>2702</v>
      </c>
      <c r="M530" s="1"/>
      <c r="N530" s="1"/>
      <c r="O530" s="106" t="s">
        <v>1234</v>
      </c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5">
        <v>512</v>
      </c>
      <c r="C531" s="47" t="s">
        <v>1712</v>
      </c>
      <c r="D531" s="47" t="s">
        <v>1713</v>
      </c>
      <c r="E531" s="31" t="s">
        <v>1235</v>
      </c>
      <c r="F531" s="31" t="s">
        <v>1236</v>
      </c>
      <c r="G531" s="31" t="s">
        <v>1237</v>
      </c>
      <c r="H531" s="40" t="s">
        <v>1736</v>
      </c>
      <c r="I531" s="89">
        <v>35248</v>
      </c>
      <c r="J531" s="38"/>
      <c r="K531" s="66">
        <v>6200</v>
      </c>
      <c r="L531" s="66">
        <v>6200</v>
      </c>
      <c r="M531" s="1"/>
      <c r="N531" s="1"/>
      <c r="O531" s="106" t="s">
        <v>1237</v>
      </c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5">
        <v>513</v>
      </c>
      <c r="C532" s="47" t="s">
        <v>1712</v>
      </c>
      <c r="D532" s="47" t="s">
        <v>1713</v>
      </c>
      <c r="E532" s="31" t="s">
        <v>1238</v>
      </c>
      <c r="F532" s="31" t="s">
        <v>1239</v>
      </c>
      <c r="G532" s="31" t="s">
        <v>1240</v>
      </c>
      <c r="H532" s="40" t="s">
        <v>1736</v>
      </c>
      <c r="I532" s="89">
        <v>35276</v>
      </c>
      <c r="J532" s="38"/>
      <c r="K532" s="66">
        <v>146</v>
      </c>
      <c r="L532" s="66">
        <v>146</v>
      </c>
      <c r="M532" s="1"/>
      <c r="N532" s="1"/>
      <c r="O532" s="106" t="s">
        <v>1240</v>
      </c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5">
        <v>514</v>
      </c>
      <c r="C533" s="47" t="s">
        <v>1712</v>
      </c>
      <c r="D533" s="47" t="s">
        <v>1713</v>
      </c>
      <c r="E533" s="31" t="s">
        <v>1241</v>
      </c>
      <c r="F533" s="31" t="s">
        <v>1242</v>
      </c>
      <c r="G533" s="31" t="s">
        <v>1243</v>
      </c>
      <c r="H533" s="40" t="s">
        <v>1736</v>
      </c>
      <c r="I533" s="89">
        <v>35200</v>
      </c>
      <c r="J533" s="38"/>
      <c r="K533" s="66">
        <v>900</v>
      </c>
      <c r="L533" s="66">
        <v>900</v>
      </c>
      <c r="M533" s="1"/>
      <c r="N533" s="1"/>
      <c r="O533" s="106" t="s">
        <v>1243</v>
      </c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5">
        <v>515</v>
      </c>
      <c r="C534" s="47" t="s">
        <v>1712</v>
      </c>
      <c r="D534" s="47" t="s">
        <v>1713</v>
      </c>
      <c r="E534" s="31" t="s">
        <v>1244</v>
      </c>
      <c r="F534" s="31" t="s">
        <v>1245</v>
      </c>
      <c r="G534" s="31" t="s">
        <v>1246</v>
      </c>
      <c r="H534" s="40" t="s">
        <v>1736</v>
      </c>
      <c r="I534" s="89">
        <v>35320</v>
      </c>
      <c r="J534" s="38"/>
      <c r="K534" s="66">
        <v>200</v>
      </c>
      <c r="L534" s="66">
        <v>200</v>
      </c>
      <c r="M534" s="1"/>
      <c r="N534" s="1"/>
      <c r="O534" s="106" t="s">
        <v>1246</v>
      </c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5">
        <v>516</v>
      </c>
      <c r="C535" s="47" t="s">
        <v>1712</v>
      </c>
      <c r="D535" s="47" t="s">
        <v>1713</v>
      </c>
      <c r="E535" s="31" t="s">
        <v>1247</v>
      </c>
      <c r="F535" s="31" t="s">
        <v>1248</v>
      </c>
      <c r="G535" s="31" t="s">
        <v>1249</v>
      </c>
      <c r="H535" s="40" t="s">
        <v>1736</v>
      </c>
      <c r="I535" s="89">
        <v>35295</v>
      </c>
      <c r="J535" s="38"/>
      <c r="K535" s="66">
        <v>200</v>
      </c>
      <c r="L535" s="66">
        <v>200</v>
      </c>
      <c r="M535" s="1"/>
      <c r="N535" s="1"/>
      <c r="O535" s="106" t="s">
        <v>1249</v>
      </c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5">
        <v>517</v>
      </c>
      <c r="C536" s="47" t="s">
        <v>1712</v>
      </c>
      <c r="D536" s="47" t="s">
        <v>1713</v>
      </c>
      <c r="E536" s="31" t="s">
        <v>1250</v>
      </c>
      <c r="F536" s="31" t="s">
        <v>1251</v>
      </c>
      <c r="G536" s="31" t="s">
        <v>1252</v>
      </c>
      <c r="H536" s="40" t="s">
        <v>1736</v>
      </c>
      <c r="I536" s="89">
        <v>35222</v>
      </c>
      <c r="J536" s="38"/>
      <c r="K536" s="66">
        <v>950</v>
      </c>
      <c r="L536" s="66">
        <v>950</v>
      </c>
      <c r="M536" s="1"/>
      <c r="N536" s="1"/>
      <c r="O536" s="106" t="s">
        <v>1252</v>
      </c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5">
        <v>518</v>
      </c>
      <c r="C537" s="47" t="s">
        <v>1712</v>
      </c>
      <c r="D537" s="47" t="s">
        <v>1713</v>
      </c>
      <c r="E537" s="31" t="s">
        <v>1253</v>
      </c>
      <c r="F537" s="31" t="s">
        <v>1254</v>
      </c>
      <c r="G537" s="31" t="s">
        <v>1255</v>
      </c>
      <c r="H537" s="40" t="s">
        <v>1736</v>
      </c>
      <c r="I537" s="89">
        <v>35250</v>
      </c>
      <c r="J537" s="38"/>
      <c r="K537" s="66">
        <v>180</v>
      </c>
      <c r="L537" s="66">
        <v>180</v>
      </c>
      <c r="M537" s="1"/>
      <c r="N537" s="1"/>
      <c r="O537" s="106" t="s">
        <v>1255</v>
      </c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5">
        <v>519</v>
      </c>
      <c r="C538" s="47" t="s">
        <v>1712</v>
      </c>
      <c r="D538" s="47" t="s">
        <v>1713</v>
      </c>
      <c r="E538" s="31" t="s">
        <v>1256</v>
      </c>
      <c r="F538" s="31" t="s">
        <v>1257</v>
      </c>
      <c r="G538" s="31" t="s">
        <v>1258</v>
      </c>
      <c r="H538" s="40" t="s">
        <v>1736</v>
      </c>
      <c r="I538" s="89">
        <v>35248</v>
      </c>
      <c r="J538" s="38"/>
      <c r="K538" s="66">
        <v>450</v>
      </c>
      <c r="L538" s="66">
        <v>450</v>
      </c>
      <c r="M538" s="1"/>
      <c r="N538" s="1"/>
      <c r="O538" s="106" t="s">
        <v>1258</v>
      </c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5">
        <v>520</v>
      </c>
      <c r="C539" s="47" t="s">
        <v>1712</v>
      </c>
      <c r="D539" s="47" t="s">
        <v>1713</v>
      </c>
      <c r="E539" s="31" t="s">
        <v>1259</v>
      </c>
      <c r="F539" s="31" t="s">
        <v>1260</v>
      </c>
      <c r="G539" s="31" t="s">
        <v>1261</v>
      </c>
      <c r="H539" s="40" t="s">
        <v>1736</v>
      </c>
      <c r="I539" s="89">
        <v>35348</v>
      </c>
      <c r="J539" s="38"/>
      <c r="K539" s="66">
        <v>500</v>
      </c>
      <c r="L539" s="66">
        <v>500</v>
      </c>
      <c r="M539" s="1"/>
      <c r="N539" s="1"/>
      <c r="O539" s="106" t="s">
        <v>1261</v>
      </c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5">
        <v>521</v>
      </c>
      <c r="C540" s="47" t="s">
        <v>1712</v>
      </c>
      <c r="D540" s="47" t="s">
        <v>1713</v>
      </c>
      <c r="E540" s="31" t="s">
        <v>1262</v>
      </c>
      <c r="F540" s="31" t="s">
        <v>1263</v>
      </c>
      <c r="G540" s="31" t="s">
        <v>1264</v>
      </c>
      <c r="H540" s="40" t="s">
        <v>1736</v>
      </c>
      <c r="I540" s="89">
        <v>35408</v>
      </c>
      <c r="J540" s="38"/>
      <c r="K540" s="66">
        <v>500</v>
      </c>
      <c r="L540" s="66">
        <v>500</v>
      </c>
      <c r="M540" s="1"/>
      <c r="N540" s="1"/>
      <c r="O540" s="106" t="s">
        <v>1264</v>
      </c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5">
        <v>522</v>
      </c>
      <c r="C541" s="47" t="s">
        <v>1712</v>
      </c>
      <c r="D541" s="47" t="s">
        <v>1713</v>
      </c>
      <c r="E541" s="31" t="s">
        <v>1265</v>
      </c>
      <c r="F541" s="31" t="s">
        <v>1266</v>
      </c>
      <c r="G541" s="31" t="s">
        <v>1267</v>
      </c>
      <c r="H541" s="40" t="s">
        <v>1717</v>
      </c>
      <c r="I541" s="89">
        <v>34742</v>
      </c>
      <c r="J541" s="38"/>
      <c r="K541" s="66">
        <v>192.45</v>
      </c>
      <c r="L541" s="66">
        <v>192.45</v>
      </c>
      <c r="M541" s="1"/>
      <c r="N541" s="1"/>
      <c r="O541" s="106" t="s">
        <v>1267</v>
      </c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5">
        <v>523</v>
      </c>
      <c r="C542" s="47" t="s">
        <v>1712</v>
      </c>
      <c r="D542" s="47" t="s">
        <v>1713</v>
      </c>
      <c r="E542" s="31" t="s">
        <v>1268</v>
      </c>
      <c r="F542" s="31" t="s">
        <v>1269</v>
      </c>
      <c r="G542" s="31" t="s">
        <v>1270</v>
      </c>
      <c r="H542" s="40" t="s">
        <v>1717</v>
      </c>
      <c r="I542" s="89">
        <v>34758</v>
      </c>
      <c r="J542" s="38"/>
      <c r="K542" s="66">
        <v>213.69</v>
      </c>
      <c r="L542" s="66">
        <v>213.69</v>
      </c>
      <c r="M542" s="1"/>
      <c r="N542" s="1"/>
      <c r="O542" s="106" t="s">
        <v>1270</v>
      </c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5">
        <v>524</v>
      </c>
      <c r="C543" s="47" t="s">
        <v>1712</v>
      </c>
      <c r="D543" s="47" t="s">
        <v>1713</v>
      </c>
      <c r="E543" s="31" t="s">
        <v>143</v>
      </c>
      <c r="F543" s="31" t="s">
        <v>1271</v>
      </c>
      <c r="G543" s="31" t="s">
        <v>1272</v>
      </c>
      <c r="H543" s="40" t="s">
        <v>1717</v>
      </c>
      <c r="I543" s="89">
        <v>34779</v>
      </c>
      <c r="J543" s="38"/>
      <c r="K543" s="66">
        <v>212.14</v>
      </c>
      <c r="L543" s="66">
        <v>212.14</v>
      </c>
      <c r="M543" s="1"/>
      <c r="N543" s="1"/>
      <c r="O543" s="106" t="s">
        <v>1272</v>
      </c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5">
        <v>525</v>
      </c>
      <c r="C544" s="47" t="s">
        <v>1712</v>
      </c>
      <c r="D544" s="47" t="s">
        <v>1713</v>
      </c>
      <c r="E544" s="31" t="s">
        <v>1273</v>
      </c>
      <c r="F544" s="31" t="s">
        <v>1274</v>
      </c>
      <c r="G544" s="31" t="s">
        <v>1275</v>
      </c>
      <c r="H544" s="40" t="s">
        <v>1717</v>
      </c>
      <c r="I544" s="89">
        <v>34783</v>
      </c>
      <c r="J544" s="38"/>
      <c r="K544" s="66">
        <v>212.14</v>
      </c>
      <c r="L544" s="66">
        <v>212.14</v>
      </c>
      <c r="M544" s="1"/>
      <c r="N544" s="1"/>
      <c r="O544" s="106" t="s">
        <v>1275</v>
      </c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5">
        <v>526</v>
      </c>
      <c r="C545" s="47" t="s">
        <v>1712</v>
      </c>
      <c r="D545" s="47" t="s">
        <v>1713</v>
      </c>
      <c r="E545" s="31" t="s">
        <v>1276</v>
      </c>
      <c r="F545" s="31" t="s">
        <v>1277</v>
      </c>
      <c r="G545" s="31" t="s">
        <v>1278</v>
      </c>
      <c r="H545" s="40" t="s">
        <v>1717</v>
      </c>
      <c r="I545" s="89">
        <v>35022</v>
      </c>
      <c r="J545" s="38"/>
      <c r="K545" s="66">
        <v>222.85</v>
      </c>
      <c r="L545" s="66">
        <v>222.85</v>
      </c>
      <c r="M545" s="1"/>
      <c r="N545" s="1"/>
      <c r="O545" s="106" t="s">
        <v>1278</v>
      </c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5">
        <v>527</v>
      </c>
      <c r="C546" s="47" t="s">
        <v>1712</v>
      </c>
      <c r="D546" s="47" t="s">
        <v>1713</v>
      </c>
      <c r="E546" s="31" t="s">
        <v>1279</v>
      </c>
      <c r="F546" s="31" t="s">
        <v>1280</v>
      </c>
      <c r="G546" s="31" t="s">
        <v>1281</v>
      </c>
      <c r="H546" s="40" t="s">
        <v>1717</v>
      </c>
      <c r="I546" s="89">
        <v>35338</v>
      </c>
      <c r="J546" s="38"/>
      <c r="K546" s="66">
        <v>118.57</v>
      </c>
      <c r="L546" s="66">
        <v>118.57</v>
      </c>
      <c r="M546" s="1"/>
      <c r="N546" s="1"/>
      <c r="O546" s="106" t="s">
        <v>1281</v>
      </c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5">
        <v>528</v>
      </c>
      <c r="C547" s="47" t="s">
        <v>1712</v>
      </c>
      <c r="D547" s="47" t="s">
        <v>1713</v>
      </c>
      <c r="E547" s="31" t="s">
        <v>1282</v>
      </c>
      <c r="F547" s="31" t="s">
        <v>1280</v>
      </c>
      <c r="G547" s="31" t="s">
        <v>1283</v>
      </c>
      <c r="H547" s="40" t="s">
        <v>1717</v>
      </c>
      <c r="I547" s="89">
        <v>34860</v>
      </c>
      <c r="J547" s="38"/>
      <c r="K547" s="66">
        <v>188.48</v>
      </c>
      <c r="L547" s="66">
        <v>188.48</v>
      </c>
      <c r="M547" s="1"/>
      <c r="N547" s="1"/>
      <c r="O547" s="106" t="s">
        <v>1283</v>
      </c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5">
        <v>529</v>
      </c>
      <c r="C548" s="47" t="s">
        <v>1712</v>
      </c>
      <c r="D548" s="47" t="s">
        <v>1713</v>
      </c>
      <c r="E548" s="31" t="s">
        <v>1284</v>
      </c>
      <c r="F548" s="31" t="s">
        <v>1280</v>
      </c>
      <c r="G548" s="31" t="s">
        <v>1285</v>
      </c>
      <c r="H548" s="40" t="s">
        <v>1717</v>
      </c>
      <c r="I548" s="89">
        <v>34860</v>
      </c>
      <c r="J548" s="38"/>
      <c r="K548" s="66">
        <v>188.48</v>
      </c>
      <c r="L548" s="66">
        <v>188.48</v>
      </c>
      <c r="M548" s="1"/>
      <c r="N548" s="1"/>
      <c r="O548" s="106" t="s">
        <v>1285</v>
      </c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5">
        <v>530</v>
      </c>
      <c r="C549" s="47" t="s">
        <v>1712</v>
      </c>
      <c r="D549" s="47" t="s">
        <v>1713</v>
      </c>
      <c r="E549" s="31" t="s">
        <v>1286</v>
      </c>
      <c r="F549" s="31" t="s">
        <v>1280</v>
      </c>
      <c r="G549" s="31" t="s">
        <v>1287</v>
      </c>
      <c r="H549" s="40" t="s">
        <v>1717</v>
      </c>
      <c r="I549" s="89">
        <v>34860</v>
      </c>
      <c r="J549" s="38"/>
      <c r="K549" s="66">
        <v>188.48</v>
      </c>
      <c r="L549" s="66">
        <v>188.48</v>
      </c>
      <c r="M549" s="1"/>
      <c r="N549" s="1"/>
      <c r="O549" s="106" t="s">
        <v>1287</v>
      </c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5">
        <v>531</v>
      </c>
      <c r="C550" s="47" t="s">
        <v>1712</v>
      </c>
      <c r="D550" s="47" t="s">
        <v>1713</v>
      </c>
      <c r="E550" s="31" t="s">
        <v>1288</v>
      </c>
      <c r="F550" s="31" t="s">
        <v>1280</v>
      </c>
      <c r="G550" s="31" t="s">
        <v>1289</v>
      </c>
      <c r="H550" s="40" t="s">
        <v>1717</v>
      </c>
      <c r="I550" s="89">
        <v>34860</v>
      </c>
      <c r="J550" s="38"/>
      <c r="K550" s="66">
        <v>397.66</v>
      </c>
      <c r="L550" s="66">
        <v>397.66</v>
      </c>
      <c r="M550" s="1"/>
      <c r="N550" s="1"/>
      <c r="O550" s="106" t="s">
        <v>1289</v>
      </c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5">
        <v>532</v>
      </c>
      <c r="C551" s="47" t="s">
        <v>1712</v>
      </c>
      <c r="D551" s="47" t="s">
        <v>1713</v>
      </c>
      <c r="E551" s="31" t="s">
        <v>1290</v>
      </c>
      <c r="F551" s="31" t="s">
        <v>1280</v>
      </c>
      <c r="G551" s="31" t="s">
        <v>1291</v>
      </c>
      <c r="H551" s="40" t="s">
        <v>1717</v>
      </c>
      <c r="I551" s="89">
        <v>35299</v>
      </c>
      <c r="J551" s="38"/>
      <c r="K551" s="66">
        <v>116.29</v>
      </c>
      <c r="L551" s="66">
        <v>116.29</v>
      </c>
      <c r="M551" s="1"/>
      <c r="N551" s="1"/>
      <c r="O551" s="106" t="s">
        <v>1291</v>
      </c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5">
        <v>533</v>
      </c>
      <c r="C552" s="47" t="s">
        <v>1712</v>
      </c>
      <c r="D552" s="47" t="s">
        <v>1713</v>
      </c>
      <c r="E552" s="31" t="s">
        <v>1292</v>
      </c>
      <c r="F552" s="31" t="s">
        <v>1293</v>
      </c>
      <c r="G552" s="31" t="s">
        <v>1294</v>
      </c>
      <c r="H552" s="40" t="s">
        <v>1717</v>
      </c>
      <c r="I552" s="89">
        <v>34860</v>
      </c>
      <c r="J552" s="38"/>
      <c r="K552" s="66">
        <v>188.48</v>
      </c>
      <c r="L552" s="66">
        <v>188.48</v>
      </c>
      <c r="M552" s="1"/>
      <c r="N552" s="1"/>
      <c r="O552" s="106" t="s">
        <v>1294</v>
      </c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5">
        <v>534</v>
      </c>
      <c r="C553" s="47" t="s">
        <v>1712</v>
      </c>
      <c r="D553" s="47" t="s">
        <v>1713</v>
      </c>
      <c r="E553" s="31" t="s">
        <v>1295</v>
      </c>
      <c r="F553" s="31" t="s">
        <v>1280</v>
      </c>
      <c r="G553" s="31" t="s">
        <v>1296</v>
      </c>
      <c r="H553" s="40" t="s">
        <v>1717</v>
      </c>
      <c r="I553" s="89">
        <v>34860</v>
      </c>
      <c r="J553" s="38"/>
      <c r="K553" s="66">
        <v>397.66</v>
      </c>
      <c r="L553" s="66">
        <v>397.66</v>
      </c>
      <c r="M553" s="1"/>
      <c r="N553" s="1"/>
      <c r="O553" s="106" t="s">
        <v>1296</v>
      </c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5">
        <v>535</v>
      </c>
      <c r="C554" s="47" t="s">
        <v>1712</v>
      </c>
      <c r="D554" s="47" t="s">
        <v>1713</v>
      </c>
      <c r="E554" s="31" t="s">
        <v>1297</v>
      </c>
      <c r="F554" s="31" t="s">
        <v>1298</v>
      </c>
      <c r="G554" s="31" t="s">
        <v>1299</v>
      </c>
      <c r="H554" s="40" t="s">
        <v>1717</v>
      </c>
      <c r="I554" s="89">
        <v>35274</v>
      </c>
      <c r="J554" s="38"/>
      <c r="K554" s="66">
        <v>137.65</v>
      </c>
      <c r="L554" s="66">
        <v>137.65</v>
      </c>
      <c r="M554" s="1"/>
      <c r="N554" s="1"/>
      <c r="O554" s="106" t="s">
        <v>1299</v>
      </c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5">
        <v>536</v>
      </c>
      <c r="C555" s="47" t="s">
        <v>1712</v>
      </c>
      <c r="D555" s="47" t="s">
        <v>1713</v>
      </c>
      <c r="E555" s="31" t="s">
        <v>1300</v>
      </c>
      <c r="F555" s="31" t="s">
        <v>1301</v>
      </c>
      <c r="G555" s="31" t="s">
        <v>1302</v>
      </c>
      <c r="H555" s="40" t="s">
        <v>1717</v>
      </c>
      <c r="I555" s="89">
        <v>34903</v>
      </c>
      <c r="J555" s="38"/>
      <c r="K555" s="66">
        <v>206.35</v>
      </c>
      <c r="L555" s="66">
        <v>206.35</v>
      </c>
      <c r="M555" s="1"/>
      <c r="N555" s="1"/>
      <c r="O555" s="106" t="s">
        <v>1302</v>
      </c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5">
        <v>537</v>
      </c>
      <c r="C556" s="47" t="s">
        <v>1712</v>
      </c>
      <c r="D556" s="47" t="s">
        <v>1713</v>
      </c>
      <c r="E556" s="31" t="s">
        <v>1303</v>
      </c>
      <c r="F556" s="31" t="s">
        <v>1304</v>
      </c>
      <c r="G556" s="31" t="s">
        <v>1305</v>
      </c>
      <c r="H556" s="40" t="s">
        <v>1717</v>
      </c>
      <c r="I556" s="89">
        <v>34904</v>
      </c>
      <c r="J556" s="38"/>
      <c r="K556" s="66">
        <v>206.35</v>
      </c>
      <c r="L556" s="66">
        <v>206.35</v>
      </c>
      <c r="M556" s="1"/>
      <c r="N556" s="1"/>
      <c r="O556" s="106" t="s">
        <v>1305</v>
      </c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5">
        <v>538</v>
      </c>
      <c r="C557" s="47" t="s">
        <v>1712</v>
      </c>
      <c r="D557" s="47" t="s">
        <v>1713</v>
      </c>
      <c r="E557" s="31" t="s">
        <v>1306</v>
      </c>
      <c r="F557" s="31" t="s">
        <v>1307</v>
      </c>
      <c r="G557" s="31" t="s">
        <v>1308</v>
      </c>
      <c r="H557" s="40" t="s">
        <v>1717</v>
      </c>
      <c r="I557" s="89">
        <v>35081</v>
      </c>
      <c r="J557" s="38"/>
      <c r="K557" s="66">
        <v>127.41</v>
      </c>
      <c r="L557" s="66">
        <v>127.41</v>
      </c>
      <c r="M557" s="1"/>
      <c r="N557" s="1"/>
      <c r="O557" s="106" t="s">
        <v>1308</v>
      </c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5">
        <v>539</v>
      </c>
      <c r="C558" s="47" t="s">
        <v>1712</v>
      </c>
      <c r="D558" s="47" t="s">
        <v>1713</v>
      </c>
      <c r="E558" s="31" t="s">
        <v>1309</v>
      </c>
      <c r="F558" s="31" t="s">
        <v>1310</v>
      </c>
      <c r="G558" s="31" t="s">
        <v>1311</v>
      </c>
      <c r="H558" s="40" t="s">
        <v>1717</v>
      </c>
      <c r="I558" s="89">
        <v>34960</v>
      </c>
      <c r="J558" s="38"/>
      <c r="K558" s="66">
        <v>304.8</v>
      </c>
      <c r="L558" s="66">
        <v>304.8</v>
      </c>
      <c r="M558" s="1"/>
      <c r="N558" s="1"/>
      <c r="O558" s="106" t="s">
        <v>1311</v>
      </c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5">
        <v>540</v>
      </c>
      <c r="C559" s="47" t="s">
        <v>1712</v>
      </c>
      <c r="D559" s="47" t="s">
        <v>1713</v>
      </c>
      <c r="E559" s="31" t="s">
        <v>1312</v>
      </c>
      <c r="F559" s="31" t="s">
        <v>1313</v>
      </c>
      <c r="G559" s="31" t="s">
        <v>1314</v>
      </c>
      <c r="H559" s="40" t="s">
        <v>1717</v>
      </c>
      <c r="I559" s="89">
        <v>34966</v>
      </c>
      <c r="J559" s="38"/>
      <c r="K559" s="66">
        <v>203.25</v>
      </c>
      <c r="L559" s="66">
        <v>203.25</v>
      </c>
      <c r="M559" s="1"/>
      <c r="N559" s="1"/>
      <c r="O559" s="106" t="s">
        <v>1314</v>
      </c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5">
        <v>541</v>
      </c>
      <c r="C560" s="47" t="s">
        <v>1712</v>
      </c>
      <c r="D560" s="47" t="s">
        <v>1713</v>
      </c>
      <c r="E560" s="31" t="s">
        <v>1315</v>
      </c>
      <c r="F560" s="31" t="s">
        <v>1316</v>
      </c>
      <c r="G560" s="31" t="s">
        <v>1317</v>
      </c>
      <c r="H560" s="40" t="s">
        <v>1717</v>
      </c>
      <c r="I560" s="89">
        <v>35113</v>
      </c>
      <c r="J560" s="38"/>
      <c r="K560" s="66">
        <v>487.81</v>
      </c>
      <c r="L560" s="66">
        <v>487.81</v>
      </c>
      <c r="M560" s="1"/>
      <c r="N560" s="1"/>
      <c r="O560" s="106" t="s">
        <v>1317</v>
      </c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5">
        <v>542</v>
      </c>
      <c r="C561" s="47" t="s">
        <v>1712</v>
      </c>
      <c r="D561" s="47" t="s">
        <v>1713</v>
      </c>
      <c r="E561" s="31" t="s">
        <v>1318</v>
      </c>
      <c r="F561" s="31" t="s">
        <v>1983</v>
      </c>
      <c r="G561" s="31" t="s">
        <v>1319</v>
      </c>
      <c r="H561" s="40" t="s">
        <v>1717</v>
      </c>
      <c r="I561" s="89">
        <v>35206</v>
      </c>
      <c r="J561" s="38"/>
      <c r="K561" s="66">
        <v>169.93</v>
      </c>
      <c r="L561" s="66">
        <v>169.93</v>
      </c>
      <c r="M561" s="1"/>
      <c r="N561" s="1"/>
      <c r="O561" s="106" t="s">
        <v>1319</v>
      </c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5">
        <v>543</v>
      </c>
      <c r="C562" s="47" t="s">
        <v>1712</v>
      </c>
      <c r="D562" s="47" t="s">
        <v>1713</v>
      </c>
      <c r="E562" s="31" t="s">
        <v>1320</v>
      </c>
      <c r="F562" s="31" t="s">
        <v>1983</v>
      </c>
      <c r="G562" s="31" t="s">
        <v>1321</v>
      </c>
      <c r="H562" s="40" t="s">
        <v>1717</v>
      </c>
      <c r="I562" s="89">
        <v>35099</v>
      </c>
      <c r="J562" s="38"/>
      <c r="K562" s="66">
        <v>276.19</v>
      </c>
      <c r="L562" s="66">
        <v>276.19</v>
      </c>
      <c r="M562" s="1"/>
      <c r="N562" s="1"/>
      <c r="O562" s="106" t="s">
        <v>1321</v>
      </c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5">
        <v>544</v>
      </c>
      <c r="C563" s="47" t="s">
        <v>1712</v>
      </c>
      <c r="D563" s="47" t="s">
        <v>1713</v>
      </c>
      <c r="E563" s="31" t="s">
        <v>1322</v>
      </c>
      <c r="F563" s="31" t="s">
        <v>1983</v>
      </c>
      <c r="G563" s="31" t="s">
        <v>1323</v>
      </c>
      <c r="H563" s="40" t="s">
        <v>1717</v>
      </c>
      <c r="I563" s="89">
        <v>35429</v>
      </c>
      <c r="J563" s="38"/>
      <c r="K563" s="66">
        <v>257.61</v>
      </c>
      <c r="L563" s="66">
        <v>257.61</v>
      </c>
      <c r="M563" s="1"/>
      <c r="N563" s="1"/>
      <c r="O563" s="106" t="s">
        <v>1323</v>
      </c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5">
        <v>545</v>
      </c>
      <c r="C564" s="47" t="s">
        <v>1712</v>
      </c>
      <c r="D564" s="47" t="s">
        <v>1713</v>
      </c>
      <c r="E564" s="31" t="s">
        <v>1324</v>
      </c>
      <c r="F564" s="31" t="s">
        <v>1325</v>
      </c>
      <c r="G564" s="31" t="s">
        <v>1326</v>
      </c>
      <c r="H564" s="40" t="s">
        <v>1327</v>
      </c>
      <c r="I564" s="89">
        <v>35023</v>
      </c>
      <c r="J564" s="38"/>
      <c r="K564" s="66">
        <v>2531.41</v>
      </c>
      <c r="L564" s="66">
        <v>2531.41</v>
      </c>
      <c r="M564" s="1"/>
      <c r="N564" s="1"/>
      <c r="O564" s="106" t="s">
        <v>1326</v>
      </c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5">
        <v>546</v>
      </c>
      <c r="C565" s="47" t="s">
        <v>1712</v>
      </c>
      <c r="D565" s="47" t="s">
        <v>1713</v>
      </c>
      <c r="E565" s="31" t="s">
        <v>1328</v>
      </c>
      <c r="F565" s="31" t="s">
        <v>1329</v>
      </c>
      <c r="G565" s="31" t="s">
        <v>1330</v>
      </c>
      <c r="H565" s="40" t="s">
        <v>1327</v>
      </c>
      <c r="I565" s="89">
        <v>35197</v>
      </c>
      <c r="J565" s="38"/>
      <c r="K565" s="66">
        <v>12669.17</v>
      </c>
      <c r="L565" s="66">
        <v>12669.17</v>
      </c>
      <c r="M565" s="1"/>
      <c r="N565" s="1"/>
      <c r="O565" s="106" t="s">
        <v>1330</v>
      </c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5">
        <v>547</v>
      </c>
      <c r="C566" s="47" t="s">
        <v>1712</v>
      </c>
      <c r="D566" s="47" t="s">
        <v>1713</v>
      </c>
      <c r="E566" s="31" t="s">
        <v>1331</v>
      </c>
      <c r="F566" s="31" t="s">
        <v>1332</v>
      </c>
      <c r="G566" s="31" t="s">
        <v>1333</v>
      </c>
      <c r="H566" s="40" t="s">
        <v>1327</v>
      </c>
      <c r="I566" s="89">
        <v>35124</v>
      </c>
      <c r="J566" s="38"/>
      <c r="K566" s="66">
        <v>290.73</v>
      </c>
      <c r="L566" s="66">
        <v>290.73</v>
      </c>
      <c r="M566" s="1"/>
      <c r="N566" s="1"/>
      <c r="O566" s="106" t="s">
        <v>1333</v>
      </c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5">
        <v>548</v>
      </c>
      <c r="C567" s="47" t="s">
        <v>1712</v>
      </c>
      <c r="D567" s="47" t="s">
        <v>1713</v>
      </c>
      <c r="E567" s="31" t="s">
        <v>1334</v>
      </c>
      <c r="F567" s="31" t="s">
        <v>1335</v>
      </c>
      <c r="G567" s="31" t="s">
        <v>1336</v>
      </c>
      <c r="H567" s="40" t="s">
        <v>1327</v>
      </c>
      <c r="I567" s="89">
        <v>35354</v>
      </c>
      <c r="J567" s="38"/>
      <c r="K567" s="66">
        <v>1075.93</v>
      </c>
      <c r="L567" s="66">
        <v>1075.93</v>
      </c>
      <c r="M567" s="1"/>
      <c r="N567" s="1"/>
      <c r="O567" s="106" t="s">
        <v>1336</v>
      </c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5">
        <v>549</v>
      </c>
      <c r="C568" s="47" t="s">
        <v>1712</v>
      </c>
      <c r="D568" s="47" t="s">
        <v>1713</v>
      </c>
      <c r="E568" s="31" t="s">
        <v>1337</v>
      </c>
      <c r="F568" s="31" t="s">
        <v>1338</v>
      </c>
      <c r="G568" s="31" t="s">
        <v>1339</v>
      </c>
      <c r="H568" s="40" t="s">
        <v>1327</v>
      </c>
      <c r="I568" s="89">
        <v>35354</v>
      </c>
      <c r="J568" s="38"/>
      <c r="K568" s="66">
        <v>523.57</v>
      </c>
      <c r="L568" s="66">
        <v>523.57</v>
      </c>
      <c r="M568" s="1"/>
      <c r="N568" s="1"/>
      <c r="O568" s="106" t="s">
        <v>1339</v>
      </c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5">
        <v>550</v>
      </c>
      <c r="C569" s="47" t="s">
        <v>1712</v>
      </c>
      <c r="D569" s="47" t="s">
        <v>1713</v>
      </c>
      <c r="E569" s="31" t="s">
        <v>1340</v>
      </c>
      <c r="F569" s="31" t="s">
        <v>1341</v>
      </c>
      <c r="G569" s="31" t="s">
        <v>1342</v>
      </c>
      <c r="H569" s="40" t="s">
        <v>1327</v>
      </c>
      <c r="I569" s="89">
        <v>35394</v>
      </c>
      <c r="J569" s="38"/>
      <c r="K569" s="66">
        <v>3540.76</v>
      </c>
      <c r="L569" s="66">
        <v>3540.76</v>
      </c>
      <c r="M569" s="1"/>
      <c r="N569" s="1"/>
      <c r="O569" s="106" t="s">
        <v>1342</v>
      </c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5">
        <v>551</v>
      </c>
      <c r="C570" s="47" t="s">
        <v>1712</v>
      </c>
      <c r="D570" s="47" t="s">
        <v>1713</v>
      </c>
      <c r="E570" s="31" t="s">
        <v>1343</v>
      </c>
      <c r="F570" s="31" t="s">
        <v>1344</v>
      </c>
      <c r="G570" s="31" t="s">
        <v>1345</v>
      </c>
      <c r="H570" s="40" t="s">
        <v>1717</v>
      </c>
      <c r="I570" s="89">
        <v>35354</v>
      </c>
      <c r="J570" s="38"/>
      <c r="K570" s="66">
        <v>390.04</v>
      </c>
      <c r="L570" s="66">
        <v>390.04</v>
      </c>
      <c r="M570" s="1"/>
      <c r="N570" s="1"/>
      <c r="O570" s="106" t="s">
        <v>1345</v>
      </c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5">
        <v>552</v>
      </c>
      <c r="C571" s="47" t="s">
        <v>1712</v>
      </c>
      <c r="D571" s="47" t="s">
        <v>1713</v>
      </c>
      <c r="E571" s="31" t="s">
        <v>1346</v>
      </c>
      <c r="F571" s="31" t="s">
        <v>1347</v>
      </c>
      <c r="G571" s="31" t="s">
        <v>1348</v>
      </c>
      <c r="H571" s="40" t="s">
        <v>1717</v>
      </c>
      <c r="I571" s="89">
        <v>35142</v>
      </c>
      <c r="J571" s="38"/>
      <c r="K571" s="66">
        <v>195.32</v>
      </c>
      <c r="L571" s="66">
        <v>195.32</v>
      </c>
      <c r="M571" s="1"/>
      <c r="N571" s="1"/>
      <c r="O571" s="106" t="s">
        <v>1348</v>
      </c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5">
        <v>553</v>
      </c>
      <c r="C572" s="47" t="s">
        <v>1712</v>
      </c>
      <c r="D572" s="47" t="s">
        <v>1713</v>
      </c>
      <c r="E572" s="31" t="s">
        <v>1349</v>
      </c>
      <c r="F572" s="31" t="s">
        <v>1350</v>
      </c>
      <c r="G572" s="31" t="s">
        <v>1351</v>
      </c>
      <c r="H572" s="40" t="s">
        <v>1717</v>
      </c>
      <c r="I572" s="89">
        <v>35354</v>
      </c>
      <c r="J572" s="38"/>
      <c r="K572" s="66">
        <v>139.4</v>
      </c>
      <c r="L572" s="66">
        <v>139.4</v>
      </c>
      <c r="M572" s="1"/>
      <c r="N572" s="1"/>
      <c r="O572" s="106" t="s">
        <v>1351</v>
      </c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thickBot="1">
      <c r="A573" s="1"/>
      <c r="B573" s="15">
        <v>554</v>
      </c>
      <c r="C573" s="69" t="s">
        <v>1712</v>
      </c>
      <c r="D573" s="69" t="s">
        <v>1713</v>
      </c>
      <c r="E573" s="108" t="s">
        <v>1352</v>
      </c>
      <c r="F573" s="108" t="s">
        <v>1353</v>
      </c>
      <c r="G573" s="109" t="s">
        <v>1354</v>
      </c>
      <c r="H573" s="40" t="s">
        <v>1717</v>
      </c>
      <c r="I573" s="89">
        <v>35312</v>
      </c>
      <c r="J573" s="38"/>
      <c r="K573" s="66">
        <v>241.75</v>
      </c>
      <c r="L573" s="66">
        <v>241.75</v>
      </c>
      <c r="M573" s="68"/>
      <c r="N573" s="1"/>
      <c r="O573" s="110" t="s">
        <v>1354</v>
      </c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thickBot="1">
      <c r="A574" s="1"/>
      <c r="B574" s="15"/>
      <c r="C574" s="99"/>
      <c r="D574" s="27"/>
      <c r="E574" s="111"/>
      <c r="F574" s="111"/>
      <c r="G574" s="112"/>
      <c r="H574" s="175" t="s">
        <v>1355</v>
      </c>
      <c r="I574" s="175"/>
      <c r="J574" s="176"/>
      <c r="K574" s="101">
        <f>SUM(K431:K573)</f>
        <v>150740.53000000003</v>
      </c>
      <c r="L574" s="101">
        <f>SUM(L431:L573)</f>
        <v>150740.53000000003</v>
      </c>
      <c r="M574" s="68"/>
      <c r="N574" s="1"/>
      <c r="O574" s="113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>
      <c r="A575" s="1"/>
      <c r="B575" s="15">
        <v>555</v>
      </c>
      <c r="C575" s="102" t="s">
        <v>1728</v>
      </c>
      <c r="D575" s="48" t="s">
        <v>1729</v>
      </c>
      <c r="E575" s="64" t="s">
        <v>1356</v>
      </c>
      <c r="F575" s="64" t="s">
        <v>1357</v>
      </c>
      <c r="G575" s="38" t="s">
        <v>1358</v>
      </c>
      <c r="H575" s="40" t="s">
        <v>1736</v>
      </c>
      <c r="I575" s="89">
        <v>34777</v>
      </c>
      <c r="J575" s="38"/>
      <c r="K575" s="38">
        <v>40</v>
      </c>
      <c r="L575" s="38">
        <v>40</v>
      </c>
      <c r="M575" s="1"/>
      <c r="N575" s="1"/>
      <c r="O575" s="91" t="s">
        <v>1358</v>
      </c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5">
        <v>556</v>
      </c>
      <c r="C576" s="47" t="s">
        <v>1728</v>
      </c>
      <c r="D576" s="47" t="s">
        <v>1729</v>
      </c>
      <c r="E576" s="38" t="s">
        <v>1359</v>
      </c>
      <c r="F576" s="38" t="s">
        <v>1360</v>
      </c>
      <c r="G576" s="38" t="s">
        <v>1361</v>
      </c>
      <c r="H576" s="40" t="s">
        <v>1736</v>
      </c>
      <c r="I576" s="89">
        <v>34896</v>
      </c>
      <c r="J576" s="38"/>
      <c r="K576" s="38">
        <v>50</v>
      </c>
      <c r="L576" s="38">
        <v>50</v>
      </c>
      <c r="M576" s="1"/>
      <c r="N576" s="1"/>
      <c r="O576" s="91" t="s">
        <v>1361</v>
      </c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5">
        <v>557</v>
      </c>
      <c r="C577" s="47" t="s">
        <v>1728</v>
      </c>
      <c r="D577" s="47" t="s">
        <v>1729</v>
      </c>
      <c r="E577" s="38" t="s">
        <v>1362</v>
      </c>
      <c r="F577" s="38" t="s">
        <v>1363</v>
      </c>
      <c r="G577" s="38" t="s">
        <v>1364</v>
      </c>
      <c r="H577" s="40" t="s">
        <v>1736</v>
      </c>
      <c r="I577" s="89">
        <v>35112</v>
      </c>
      <c r="J577" s="38"/>
      <c r="K577" s="38">
        <v>1100</v>
      </c>
      <c r="L577" s="38">
        <v>1100</v>
      </c>
      <c r="M577" s="1"/>
      <c r="N577" s="1"/>
      <c r="O577" s="91" t="s">
        <v>1364</v>
      </c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5">
        <v>558</v>
      </c>
      <c r="C578" s="47" t="s">
        <v>1728</v>
      </c>
      <c r="D578" s="47" t="s">
        <v>1729</v>
      </c>
      <c r="E578" s="38" t="s">
        <v>1365</v>
      </c>
      <c r="F578" s="38" t="s">
        <v>1366</v>
      </c>
      <c r="G578" s="38" t="s">
        <v>1367</v>
      </c>
      <c r="H578" s="40" t="s">
        <v>1736</v>
      </c>
      <c r="I578" s="89">
        <v>35061</v>
      </c>
      <c r="J578" s="38"/>
      <c r="K578" s="38">
        <v>45</v>
      </c>
      <c r="L578" s="38">
        <v>45</v>
      </c>
      <c r="M578" s="1"/>
      <c r="N578" s="1"/>
      <c r="O578" s="91" t="s">
        <v>1367</v>
      </c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5">
        <v>559</v>
      </c>
      <c r="C579" s="47" t="s">
        <v>1728</v>
      </c>
      <c r="D579" s="47" t="s">
        <v>1729</v>
      </c>
      <c r="E579" s="38" t="s">
        <v>1368</v>
      </c>
      <c r="F579" s="38" t="s">
        <v>1369</v>
      </c>
      <c r="G579" s="38" t="s">
        <v>1370</v>
      </c>
      <c r="H579" s="40" t="s">
        <v>1736</v>
      </c>
      <c r="I579" s="89">
        <v>34778</v>
      </c>
      <c r="J579" s="38"/>
      <c r="K579" s="38">
        <v>450</v>
      </c>
      <c r="L579" s="38">
        <v>450</v>
      </c>
      <c r="M579" s="1"/>
      <c r="N579" s="1"/>
      <c r="O579" s="91" t="s">
        <v>1370</v>
      </c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5">
        <v>560</v>
      </c>
      <c r="C580" s="47" t="s">
        <v>1728</v>
      </c>
      <c r="D580" s="47" t="s">
        <v>1729</v>
      </c>
      <c r="E580" s="38" t="s">
        <v>1371</v>
      </c>
      <c r="F580" s="38" t="s">
        <v>1372</v>
      </c>
      <c r="G580" s="38" t="s">
        <v>1373</v>
      </c>
      <c r="H580" s="40" t="s">
        <v>1736</v>
      </c>
      <c r="I580" s="89">
        <v>34871</v>
      </c>
      <c r="J580" s="38"/>
      <c r="K580" s="38">
        <v>50</v>
      </c>
      <c r="L580" s="38">
        <v>50</v>
      </c>
      <c r="M580" s="1"/>
      <c r="N580" s="1"/>
      <c r="O580" s="91" t="s">
        <v>1373</v>
      </c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5">
        <v>561</v>
      </c>
      <c r="C581" s="47" t="s">
        <v>1728</v>
      </c>
      <c r="D581" s="47" t="s">
        <v>1729</v>
      </c>
      <c r="E581" s="38" t="s">
        <v>508</v>
      </c>
      <c r="F581" s="38" t="s">
        <v>1374</v>
      </c>
      <c r="G581" s="38" t="s">
        <v>1375</v>
      </c>
      <c r="H581" s="40" t="s">
        <v>1736</v>
      </c>
      <c r="I581" s="89">
        <v>35032</v>
      </c>
      <c r="J581" s="38"/>
      <c r="K581" s="38">
        <v>450</v>
      </c>
      <c r="L581" s="38">
        <v>450</v>
      </c>
      <c r="M581" s="1"/>
      <c r="N581" s="1"/>
      <c r="O581" s="91" t="s">
        <v>1375</v>
      </c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5">
        <v>562</v>
      </c>
      <c r="C582" s="47" t="s">
        <v>1728</v>
      </c>
      <c r="D582" s="47" t="s">
        <v>1729</v>
      </c>
      <c r="E582" s="38" t="s">
        <v>1376</v>
      </c>
      <c r="F582" s="38" t="s">
        <v>1377</v>
      </c>
      <c r="G582" s="38" t="s">
        <v>1378</v>
      </c>
      <c r="H582" s="40" t="s">
        <v>1736</v>
      </c>
      <c r="I582" s="89">
        <v>34906</v>
      </c>
      <c r="J582" s="38"/>
      <c r="K582" s="38">
        <v>950</v>
      </c>
      <c r="L582" s="38">
        <v>950</v>
      </c>
      <c r="M582" s="1"/>
      <c r="N582" s="1"/>
      <c r="O582" s="91" t="s">
        <v>1378</v>
      </c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5">
        <v>563</v>
      </c>
      <c r="C583" s="47" t="s">
        <v>1728</v>
      </c>
      <c r="D583" s="47" t="s">
        <v>1729</v>
      </c>
      <c r="E583" s="38" t="s">
        <v>1379</v>
      </c>
      <c r="F583" s="38" t="s">
        <v>1380</v>
      </c>
      <c r="G583" s="38" t="s">
        <v>1381</v>
      </c>
      <c r="H583" s="40" t="s">
        <v>1736</v>
      </c>
      <c r="I583" s="89">
        <v>34932</v>
      </c>
      <c r="J583" s="38"/>
      <c r="K583" s="38">
        <v>950</v>
      </c>
      <c r="L583" s="38">
        <v>950</v>
      </c>
      <c r="M583" s="1"/>
      <c r="N583" s="1"/>
      <c r="O583" s="91" t="s">
        <v>1381</v>
      </c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5">
        <v>564</v>
      </c>
      <c r="C584" s="47" t="s">
        <v>1728</v>
      </c>
      <c r="D584" s="47" t="s">
        <v>1729</v>
      </c>
      <c r="E584" s="38" t="s">
        <v>1382</v>
      </c>
      <c r="F584" s="38" t="s">
        <v>1383</v>
      </c>
      <c r="G584" s="38" t="s">
        <v>1384</v>
      </c>
      <c r="H584" s="40" t="s">
        <v>1736</v>
      </c>
      <c r="I584" s="89">
        <v>34941</v>
      </c>
      <c r="J584" s="38"/>
      <c r="K584" s="38">
        <v>950</v>
      </c>
      <c r="L584" s="38">
        <v>950</v>
      </c>
      <c r="M584" s="1"/>
      <c r="N584" s="1"/>
      <c r="O584" s="91" t="s">
        <v>1384</v>
      </c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5">
        <v>565</v>
      </c>
      <c r="C585" s="47" t="s">
        <v>1728</v>
      </c>
      <c r="D585" s="47" t="s">
        <v>1729</v>
      </c>
      <c r="E585" s="38" t="s">
        <v>1385</v>
      </c>
      <c r="F585" s="38" t="s">
        <v>1386</v>
      </c>
      <c r="G585" s="38" t="s">
        <v>1387</v>
      </c>
      <c r="H585" s="40" t="s">
        <v>1736</v>
      </c>
      <c r="I585" s="89">
        <v>35029</v>
      </c>
      <c r="J585" s="38"/>
      <c r="K585" s="38">
        <v>50</v>
      </c>
      <c r="L585" s="38">
        <v>50</v>
      </c>
      <c r="M585" s="1"/>
      <c r="N585" s="1"/>
      <c r="O585" s="91" t="s">
        <v>1387</v>
      </c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5">
        <v>566</v>
      </c>
      <c r="C586" s="47" t="s">
        <v>1728</v>
      </c>
      <c r="D586" s="47" t="s">
        <v>1729</v>
      </c>
      <c r="E586" s="38" t="s">
        <v>1388</v>
      </c>
      <c r="F586" s="38" t="s">
        <v>1389</v>
      </c>
      <c r="G586" s="38" t="s">
        <v>1390</v>
      </c>
      <c r="H586" s="40" t="s">
        <v>1736</v>
      </c>
      <c r="I586" s="89">
        <v>34976</v>
      </c>
      <c r="J586" s="38"/>
      <c r="K586" s="38">
        <v>450</v>
      </c>
      <c r="L586" s="38">
        <v>450</v>
      </c>
      <c r="M586" s="1"/>
      <c r="N586" s="1"/>
      <c r="O586" s="91" t="s">
        <v>1390</v>
      </c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5">
        <v>567</v>
      </c>
      <c r="C587" s="47" t="s">
        <v>1728</v>
      </c>
      <c r="D587" s="47" t="s">
        <v>1729</v>
      </c>
      <c r="E587" s="38" t="s">
        <v>1391</v>
      </c>
      <c r="F587" s="38" t="s">
        <v>1392</v>
      </c>
      <c r="G587" s="38" t="s">
        <v>1393</v>
      </c>
      <c r="H587" s="40" t="s">
        <v>1736</v>
      </c>
      <c r="I587" s="89">
        <v>35052</v>
      </c>
      <c r="J587" s="38"/>
      <c r="K587" s="38">
        <v>450</v>
      </c>
      <c r="L587" s="38">
        <v>450</v>
      </c>
      <c r="M587" s="1"/>
      <c r="N587" s="1"/>
      <c r="O587" s="91" t="s">
        <v>1393</v>
      </c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5">
        <v>568</v>
      </c>
      <c r="C588" s="47" t="s">
        <v>1728</v>
      </c>
      <c r="D588" s="47" t="s">
        <v>1729</v>
      </c>
      <c r="E588" s="38" t="s">
        <v>1394</v>
      </c>
      <c r="F588" s="38" t="s">
        <v>1395</v>
      </c>
      <c r="G588" s="38" t="s">
        <v>1396</v>
      </c>
      <c r="H588" s="40" t="s">
        <v>1736</v>
      </c>
      <c r="I588" s="89">
        <v>35121</v>
      </c>
      <c r="J588" s="38"/>
      <c r="K588" s="38">
        <v>50</v>
      </c>
      <c r="L588" s="38">
        <v>50</v>
      </c>
      <c r="M588" s="1"/>
      <c r="N588" s="1"/>
      <c r="O588" s="91" t="s">
        <v>1396</v>
      </c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5">
        <v>569</v>
      </c>
      <c r="C589" s="47" t="s">
        <v>1728</v>
      </c>
      <c r="D589" s="47" t="s">
        <v>1729</v>
      </c>
      <c r="E589" s="38" t="s">
        <v>1397</v>
      </c>
      <c r="F589" s="38" t="s">
        <v>1398</v>
      </c>
      <c r="G589" s="38" t="s">
        <v>1399</v>
      </c>
      <c r="H589" s="40" t="s">
        <v>1736</v>
      </c>
      <c r="I589" s="89">
        <v>35143</v>
      </c>
      <c r="J589" s="38"/>
      <c r="K589" s="38">
        <v>880</v>
      </c>
      <c r="L589" s="38">
        <v>880</v>
      </c>
      <c r="M589" s="1"/>
      <c r="N589" s="1"/>
      <c r="O589" s="91" t="s">
        <v>1399</v>
      </c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5">
        <v>570</v>
      </c>
      <c r="C590" s="47" t="s">
        <v>1728</v>
      </c>
      <c r="D590" s="47" t="s">
        <v>1729</v>
      </c>
      <c r="E590" s="38" t="s">
        <v>1400</v>
      </c>
      <c r="F590" s="38" t="s">
        <v>1401</v>
      </c>
      <c r="G590" s="38" t="s">
        <v>1402</v>
      </c>
      <c r="H590" s="40" t="s">
        <v>1736</v>
      </c>
      <c r="I590" s="89">
        <v>35242</v>
      </c>
      <c r="J590" s="38"/>
      <c r="K590" s="38">
        <v>50</v>
      </c>
      <c r="L590" s="38">
        <v>50</v>
      </c>
      <c r="M590" s="1"/>
      <c r="N590" s="1"/>
      <c r="O590" s="91" t="s">
        <v>1402</v>
      </c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5">
        <v>571</v>
      </c>
      <c r="C591" s="47" t="s">
        <v>1728</v>
      </c>
      <c r="D591" s="47" t="s">
        <v>1729</v>
      </c>
      <c r="E591" s="38" t="s">
        <v>1403</v>
      </c>
      <c r="F591" s="38" t="s">
        <v>1404</v>
      </c>
      <c r="G591" s="38" t="s">
        <v>1405</v>
      </c>
      <c r="H591" s="40" t="s">
        <v>1736</v>
      </c>
      <c r="I591" s="89">
        <v>35325</v>
      </c>
      <c r="J591" s="38"/>
      <c r="K591" s="38">
        <v>150</v>
      </c>
      <c r="L591" s="38">
        <v>150</v>
      </c>
      <c r="M591" s="1"/>
      <c r="N591" s="1"/>
      <c r="O591" s="91" t="s">
        <v>1405</v>
      </c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5">
        <v>572</v>
      </c>
      <c r="C592" s="47" t="s">
        <v>1728</v>
      </c>
      <c r="D592" s="47" t="s">
        <v>1729</v>
      </c>
      <c r="E592" s="38" t="s">
        <v>1406</v>
      </c>
      <c r="F592" s="38" t="s">
        <v>1407</v>
      </c>
      <c r="G592" s="38" t="s">
        <v>1408</v>
      </c>
      <c r="H592" s="40" t="s">
        <v>1736</v>
      </c>
      <c r="I592" s="89">
        <v>35375</v>
      </c>
      <c r="J592" s="38"/>
      <c r="K592" s="38">
        <v>236</v>
      </c>
      <c r="L592" s="38">
        <v>236</v>
      </c>
      <c r="M592" s="1"/>
      <c r="N592" s="1"/>
      <c r="O592" s="91" t="s">
        <v>1408</v>
      </c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5">
        <v>573</v>
      </c>
      <c r="C593" s="47" t="s">
        <v>1728</v>
      </c>
      <c r="D593" s="47" t="s">
        <v>1729</v>
      </c>
      <c r="E593" s="38" t="s">
        <v>1409</v>
      </c>
      <c r="F593" s="38" t="s">
        <v>1410</v>
      </c>
      <c r="G593" s="38" t="s">
        <v>1411</v>
      </c>
      <c r="H593" s="40" t="s">
        <v>1736</v>
      </c>
      <c r="I593" s="89">
        <v>35221</v>
      </c>
      <c r="J593" s="38"/>
      <c r="K593" s="38">
        <v>450</v>
      </c>
      <c r="L593" s="38">
        <v>450</v>
      </c>
      <c r="M593" s="1"/>
      <c r="N593" s="1"/>
      <c r="O593" s="91" t="s">
        <v>1411</v>
      </c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5">
        <v>574</v>
      </c>
      <c r="C594" s="47" t="s">
        <v>1728</v>
      </c>
      <c r="D594" s="47" t="s">
        <v>1729</v>
      </c>
      <c r="E594" s="38" t="s">
        <v>1412</v>
      </c>
      <c r="F594" s="38" t="s">
        <v>1413</v>
      </c>
      <c r="G594" s="38" t="s">
        <v>1414</v>
      </c>
      <c r="H594" s="40" t="s">
        <v>1736</v>
      </c>
      <c r="I594" s="89">
        <v>35316</v>
      </c>
      <c r="J594" s="38"/>
      <c r="K594" s="38">
        <v>450</v>
      </c>
      <c r="L594" s="38">
        <v>450</v>
      </c>
      <c r="M594" s="1"/>
      <c r="N594" s="1"/>
      <c r="O594" s="91" t="s">
        <v>1414</v>
      </c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5">
        <v>575</v>
      </c>
      <c r="C595" s="47" t="s">
        <v>1728</v>
      </c>
      <c r="D595" s="47" t="s">
        <v>1729</v>
      </c>
      <c r="E595" s="38" t="s">
        <v>1415</v>
      </c>
      <c r="F595" s="38" t="s">
        <v>1416</v>
      </c>
      <c r="G595" s="38" t="s">
        <v>1417</v>
      </c>
      <c r="H595" s="40" t="s">
        <v>1736</v>
      </c>
      <c r="I595" s="89">
        <v>35271</v>
      </c>
      <c r="J595" s="38"/>
      <c r="K595" s="38">
        <v>1950</v>
      </c>
      <c r="L595" s="38">
        <v>1950</v>
      </c>
      <c r="M595" s="1"/>
      <c r="N595" s="1"/>
      <c r="O595" s="91" t="s">
        <v>1417</v>
      </c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5">
        <v>576</v>
      </c>
      <c r="C596" s="47" t="s">
        <v>1728</v>
      </c>
      <c r="D596" s="47" t="s">
        <v>1729</v>
      </c>
      <c r="E596" s="38" t="s">
        <v>1418</v>
      </c>
      <c r="F596" s="38" t="s">
        <v>1419</v>
      </c>
      <c r="G596" s="38" t="s">
        <v>1420</v>
      </c>
      <c r="H596" s="40" t="s">
        <v>1736</v>
      </c>
      <c r="I596" s="89">
        <v>35274</v>
      </c>
      <c r="J596" s="38"/>
      <c r="K596" s="38">
        <v>50</v>
      </c>
      <c r="L596" s="38">
        <v>50</v>
      </c>
      <c r="M596" s="1"/>
      <c r="N596" s="1"/>
      <c r="O596" s="91" t="s">
        <v>1420</v>
      </c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5">
        <v>577</v>
      </c>
      <c r="C597" s="47" t="s">
        <v>1728</v>
      </c>
      <c r="D597" s="47" t="s">
        <v>1729</v>
      </c>
      <c r="E597" s="38" t="s">
        <v>1421</v>
      </c>
      <c r="F597" s="38" t="s">
        <v>1422</v>
      </c>
      <c r="G597" s="38" t="s">
        <v>1423</v>
      </c>
      <c r="H597" s="40" t="s">
        <v>1736</v>
      </c>
      <c r="I597" s="89">
        <v>35296</v>
      </c>
      <c r="J597" s="38"/>
      <c r="K597" s="38">
        <v>900</v>
      </c>
      <c r="L597" s="38">
        <v>900</v>
      </c>
      <c r="M597" s="1"/>
      <c r="N597" s="1"/>
      <c r="O597" s="91" t="s">
        <v>1423</v>
      </c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5">
        <v>578</v>
      </c>
      <c r="C598" s="47" t="s">
        <v>1728</v>
      </c>
      <c r="D598" s="47" t="s">
        <v>1729</v>
      </c>
      <c r="E598" s="38" t="s">
        <v>1424</v>
      </c>
      <c r="F598" s="38" t="s">
        <v>1425</v>
      </c>
      <c r="G598" s="38" t="s">
        <v>1426</v>
      </c>
      <c r="H598" s="40" t="s">
        <v>1736</v>
      </c>
      <c r="I598" s="89">
        <v>35320</v>
      </c>
      <c r="J598" s="38"/>
      <c r="K598" s="38">
        <v>900</v>
      </c>
      <c r="L598" s="38">
        <v>900</v>
      </c>
      <c r="M598" s="1"/>
      <c r="N598" s="1"/>
      <c r="O598" s="91" t="s">
        <v>1426</v>
      </c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5">
        <v>579</v>
      </c>
      <c r="C599" s="47" t="s">
        <v>1728</v>
      </c>
      <c r="D599" s="47" t="s">
        <v>1729</v>
      </c>
      <c r="E599" s="38" t="s">
        <v>1427</v>
      </c>
      <c r="F599" s="38" t="s">
        <v>1428</v>
      </c>
      <c r="G599" s="38" t="s">
        <v>1429</v>
      </c>
      <c r="H599" s="40" t="s">
        <v>1736</v>
      </c>
      <c r="I599" s="89">
        <v>35430</v>
      </c>
      <c r="J599" s="38"/>
      <c r="K599" s="38">
        <v>7648</v>
      </c>
      <c r="L599" s="38">
        <v>7648</v>
      </c>
      <c r="M599" s="1"/>
      <c r="N599" s="1"/>
      <c r="O599" s="91" t="s">
        <v>1429</v>
      </c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5">
        <v>580</v>
      </c>
      <c r="C600" s="47" t="s">
        <v>1728</v>
      </c>
      <c r="D600" s="47" t="s">
        <v>1729</v>
      </c>
      <c r="E600" s="38" t="s">
        <v>1430</v>
      </c>
      <c r="F600" s="38" t="s">
        <v>1431</v>
      </c>
      <c r="G600" s="38" t="s">
        <v>1432</v>
      </c>
      <c r="H600" s="40" t="s">
        <v>1736</v>
      </c>
      <c r="I600" s="89">
        <v>35348</v>
      </c>
      <c r="J600" s="38"/>
      <c r="K600" s="38">
        <v>950</v>
      </c>
      <c r="L600" s="38">
        <v>950</v>
      </c>
      <c r="M600" s="1"/>
      <c r="N600" s="1"/>
      <c r="O600" s="91" t="s">
        <v>1432</v>
      </c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5">
        <v>581</v>
      </c>
      <c r="C601" s="47" t="s">
        <v>1728</v>
      </c>
      <c r="D601" s="47" t="s">
        <v>1729</v>
      </c>
      <c r="E601" s="38" t="s">
        <v>1433</v>
      </c>
      <c r="F601" s="38" t="s">
        <v>1434</v>
      </c>
      <c r="G601" s="38" t="s">
        <v>1435</v>
      </c>
      <c r="H601" s="40" t="s">
        <v>1736</v>
      </c>
      <c r="I601" s="89">
        <v>35392</v>
      </c>
      <c r="J601" s="38"/>
      <c r="K601" s="38">
        <v>50</v>
      </c>
      <c r="L601" s="38">
        <v>50</v>
      </c>
      <c r="M601" s="1"/>
      <c r="N601" s="1"/>
      <c r="O601" s="91" t="s">
        <v>1435</v>
      </c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5">
        <v>582</v>
      </c>
      <c r="C602" s="47" t="s">
        <v>1728</v>
      </c>
      <c r="D602" s="47" t="s">
        <v>1729</v>
      </c>
      <c r="E602" s="38" t="s">
        <v>1436</v>
      </c>
      <c r="F602" s="38" t="s">
        <v>1437</v>
      </c>
      <c r="G602" s="38" t="s">
        <v>1438</v>
      </c>
      <c r="H602" s="40" t="s">
        <v>1736</v>
      </c>
      <c r="I602" s="89">
        <v>35211</v>
      </c>
      <c r="J602" s="38"/>
      <c r="K602" s="38">
        <v>450</v>
      </c>
      <c r="L602" s="38">
        <v>450</v>
      </c>
      <c r="M602" s="1"/>
      <c r="N602" s="1"/>
      <c r="O602" s="91" t="s">
        <v>1438</v>
      </c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5">
        <v>583</v>
      </c>
      <c r="C603" s="47" t="s">
        <v>1728</v>
      </c>
      <c r="D603" s="47" t="s">
        <v>1729</v>
      </c>
      <c r="E603" s="38" t="s">
        <v>1439</v>
      </c>
      <c r="F603" s="38" t="s">
        <v>1440</v>
      </c>
      <c r="G603" s="51">
        <v>91</v>
      </c>
      <c r="H603" s="38" t="s">
        <v>1441</v>
      </c>
      <c r="I603" s="89">
        <v>34700</v>
      </c>
      <c r="J603" s="51">
        <v>91</v>
      </c>
      <c r="K603" s="38">
        <v>2850</v>
      </c>
      <c r="L603" s="38">
        <v>2850</v>
      </c>
      <c r="M603" s="93"/>
      <c r="N603" s="1"/>
      <c r="O603" s="93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5">
        <v>584</v>
      </c>
      <c r="C604" s="47" t="s">
        <v>1728</v>
      </c>
      <c r="D604" s="47" t="s">
        <v>1729</v>
      </c>
      <c r="E604" s="38" t="s">
        <v>1439</v>
      </c>
      <c r="F604" s="38" t="s">
        <v>1442</v>
      </c>
      <c r="G604" s="51">
        <v>98</v>
      </c>
      <c r="H604" s="38" t="s">
        <v>1441</v>
      </c>
      <c r="I604" s="89">
        <v>34700</v>
      </c>
      <c r="J604" s="51">
        <v>98</v>
      </c>
      <c r="K604" s="38">
        <v>1900</v>
      </c>
      <c r="L604" s="38">
        <v>1900</v>
      </c>
      <c r="M604" s="93"/>
      <c r="N604" s="1"/>
      <c r="O604" s="93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5">
        <v>585</v>
      </c>
      <c r="C605" s="47" t="s">
        <v>1728</v>
      </c>
      <c r="D605" s="47" t="s">
        <v>1729</v>
      </c>
      <c r="E605" s="38" t="s">
        <v>1443</v>
      </c>
      <c r="F605" s="38" t="s">
        <v>1444</v>
      </c>
      <c r="G605" s="51">
        <v>102</v>
      </c>
      <c r="H605" s="38" t="s">
        <v>1441</v>
      </c>
      <c r="I605" s="89">
        <v>34759</v>
      </c>
      <c r="J605" s="51">
        <v>102</v>
      </c>
      <c r="K605" s="38">
        <v>950</v>
      </c>
      <c r="L605" s="38">
        <v>950</v>
      </c>
      <c r="M605" s="93"/>
      <c r="N605" s="1"/>
      <c r="O605" s="93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5">
        <v>586</v>
      </c>
      <c r="C606" s="47" t="s">
        <v>1728</v>
      </c>
      <c r="D606" s="47" t="s">
        <v>1729</v>
      </c>
      <c r="E606" s="38" t="s">
        <v>1439</v>
      </c>
      <c r="F606" s="38" t="s">
        <v>1445</v>
      </c>
      <c r="G606" s="51">
        <v>109</v>
      </c>
      <c r="H606" s="38" t="s">
        <v>1441</v>
      </c>
      <c r="I606" s="89">
        <v>34790</v>
      </c>
      <c r="J606" s="51">
        <v>109</v>
      </c>
      <c r="K606" s="38">
        <v>950</v>
      </c>
      <c r="L606" s="38">
        <v>950</v>
      </c>
      <c r="M606" s="93"/>
      <c r="N606" s="1"/>
      <c r="O606" s="93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5">
        <v>587</v>
      </c>
      <c r="C607" s="47" t="s">
        <v>1728</v>
      </c>
      <c r="D607" s="47" t="s">
        <v>1729</v>
      </c>
      <c r="E607" s="38" t="s">
        <v>1439</v>
      </c>
      <c r="F607" s="38" t="s">
        <v>1446</v>
      </c>
      <c r="G607" s="51">
        <v>123</v>
      </c>
      <c r="H607" s="38" t="s">
        <v>1441</v>
      </c>
      <c r="I607" s="89">
        <v>34851</v>
      </c>
      <c r="J607" s="51">
        <v>123</v>
      </c>
      <c r="K607" s="38">
        <v>950</v>
      </c>
      <c r="L607" s="38">
        <v>950</v>
      </c>
      <c r="M607" s="93"/>
      <c r="N607" s="1"/>
      <c r="O607" s="93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5">
        <v>588</v>
      </c>
      <c r="C608" s="47" t="s">
        <v>1728</v>
      </c>
      <c r="D608" s="47" t="s">
        <v>1729</v>
      </c>
      <c r="E608" s="38" t="s">
        <v>1447</v>
      </c>
      <c r="F608" s="38" t="s">
        <v>1448</v>
      </c>
      <c r="G608" s="51">
        <v>226</v>
      </c>
      <c r="H608" s="38" t="s">
        <v>1441</v>
      </c>
      <c r="I608" s="89">
        <v>34887</v>
      </c>
      <c r="J608" s="51">
        <v>226</v>
      </c>
      <c r="K608" s="38">
        <v>1900</v>
      </c>
      <c r="L608" s="38">
        <v>1900</v>
      </c>
      <c r="M608" s="93"/>
      <c r="N608" s="1"/>
      <c r="O608" s="93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5">
        <v>589</v>
      </c>
      <c r="C609" s="47" t="s">
        <v>1728</v>
      </c>
      <c r="D609" s="47" t="s">
        <v>1729</v>
      </c>
      <c r="E609" s="38" t="s">
        <v>1449</v>
      </c>
      <c r="F609" s="38" t="s">
        <v>1450</v>
      </c>
      <c r="G609" s="51">
        <v>312</v>
      </c>
      <c r="H609" s="38" t="s">
        <v>1441</v>
      </c>
      <c r="I609" s="89">
        <v>34766</v>
      </c>
      <c r="J609" s="51">
        <v>312</v>
      </c>
      <c r="K609" s="38">
        <v>950</v>
      </c>
      <c r="L609" s="38">
        <v>950</v>
      </c>
      <c r="M609" s="93"/>
      <c r="N609" s="1"/>
      <c r="O609" s="93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5">
        <v>590</v>
      </c>
      <c r="C610" s="47" t="s">
        <v>1728</v>
      </c>
      <c r="D610" s="47" t="s">
        <v>1729</v>
      </c>
      <c r="E610" s="38" t="s">
        <v>1451</v>
      </c>
      <c r="F610" s="38" t="s">
        <v>1452</v>
      </c>
      <c r="G610" s="51">
        <v>370</v>
      </c>
      <c r="H610" s="38" t="s">
        <v>1441</v>
      </c>
      <c r="I610" s="89">
        <v>34950</v>
      </c>
      <c r="J610" s="51">
        <v>370</v>
      </c>
      <c r="K610" s="38">
        <v>950</v>
      </c>
      <c r="L610" s="38">
        <v>950</v>
      </c>
      <c r="M610" s="93"/>
      <c r="N610" s="1"/>
      <c r="O610" s="93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5">
        <v>591</v>
      </c>
      <c r="C611" s="47" t="s">
        <v>1728</v>
      </c>
      <c r="D611" s="47" t="s">
        <v>1729</v>
      </c>
      <c r="E611" s="38" t="s">
        <v>1453</v>
      </c>
      <c r="F611" s="38" t="s">
        <v>1454</v>
      </c>
      <c r="G611" s="51">
        <v>401</v>
      </c>
      <c r="H611" s="38" t="s">
        <v>1441</v>
      </c>
      <c r="I611" s="89">
        <v>34858</v>
      </c>
      <c r="J611" s="51">
        <v>401</v>
      </c>
      <c r="K611" s="38">
        <v>100</v>
      </c>
      <c r="L611" s="38">
        <v>100</v>
      </c>
      <c r="M611" s="93"/>
      <c r="N611" s="1"/>
      <c r="O611" s="93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5">
        <v>592</v>
      </c>
      <c r="C612" s="47" t="s">
        <v>1728</v>
      </c>
      <c r="D612" s="47" t="s">
        <v>1729</v>
      </c>
      <c r="E612" s="38" t="s">
        <v>1455</v>
      </c>
      <c r="F612" s="38" t="s">
        <v>1456</v>
      </c>
      <c r="G612" s="51">
        <v>413</v>
      </c>
      <c r="H612" s="38" t="s">
        <v>1441</v>
      </c>
      <c r="I612" s="89">
        <v>34859</v>
      </c>
      <c r="J612" s="51">
        <v>413</v>
      </c>
      <c r="K612" s="38">
        <v>950</v>
      </c>
      <c r="L612" s="38">
        <v>950</v>
      </c>
      <c r="M612" s="93"/>
      <c r="N612" s="1"/>
      <c r="O612" s="93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5">
        <v>593</v>
      </c>
      <c r="C613" s="47" t="s">
        <v>1728</v>
      </c>
      <c r="D613" s="47" t="s">
        <v>1729</v>
      </c>
      <c r="E613" s="38" t="s">
        <v>1439</v>
      </c>
      <c r="F613" s="38" t="s">
        <v>1457</v>
      </c>
      <c r="G613" s="51">
        <v>440</v>
      </c>
      <c r="H613" s="38" t="s">
        <v>1441</v>
      </c>
      <c r="I613" s="89">
        <v>34859</v>
      </c>
      <c r="J613" s="51">
        <v>440</v>
      </c>
      <c r="K613" s="38">
        <v>950</v>
      </c>
      <c r="L613" s="38">
        <v>950</v>
      </c>
      <c r="M613" s="93"/>
      <c r="N613" s="1"/>
      <c r="O613" s="93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5">
        <v>594</v>
      </c>
      <c r="C614" s="47" t="s">
        <v>1728</v>
      </c>
      <c r="D614" s="47" t="s">
        <v>1729</v>
      </c>
      <c r="E614" s="38" t="s">
        <v>1458</v>
      </c>
      <c r="F614" s="38" t="s">
        <v>1459</v>
      </c>
      <c r="G614" s="51">
        <v>465</v>
      </c>
      <c r="H614" s="38" t="s">
        <v>1441</v>
      </c>
      <c r="I614" s="89">
        <v>34859</v>
      </c>
      <c r="J614" s="51">
        <v>465</v>
      </c>
      <c r="K614" s="38">
        <v>1900</v>
      </c>
      <c r="L614" s="38">
        <v>1900</v>
      </c>
      <c r="M614" s="93"/>
      <c r="N614" s="1"/>
      <c r="O614" s="93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5">
        <v>595</v>
      </c>
      <c r="C615" s="47" t="s">
        <v>1728</v>
      </c>
      <c r="D615" s="47" t="s">
        <v>1729</v>
      </c>
      <c r="E615" s="38" t="s">
        <v>1460</v>
      </c>
      <c r="F615" s="38" t="s">
        <v>1461</v>
      </c>
      <c r="G615" s="51">
        <v>895</v>
      </c>
      <c r="H615" s="38" t="s">
        <v>1441</v>
      </c>
      <c r="I615" s="89">
        <v>34859</v>
      </c>
      <c r="J615" s="51">
        <v>895</v>
      </c>
      <c r="K615" s="38">
        <v>23.3</v>
      </c>
      <c r="L615" s="38">
        <v>23.3</v>
      </c>
      <c r="M615" s="93"/>
      <c r="N615" s="1"/>
      <c r="O615" s="93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5">
        <v>596</v>
      </c>
      <c r="C616" s="47" t="s">
        <v>1728</v>
      </c>
      <c r="D616" s="47" t="s">
        <v>1729</v>
      </c>
      <c r="E616" s="38" t="s">
        <v>1462</v>
      </c>
      <c r="F616" s="38" t="s">
        <v>1463</v>
      </c>
      <c r="G616" s="51">
        <v>896</v>
      </c>
      <c r="H616" s="38" t="s">
        <v>1441</v>
      </c>
      <c r="I616" s="89">
        <v>34859</v>
      </c>
      <c r="J616" s="51">
        <v>896</v>
      </c>
      <c r="K616" s="38">
        <v>155.34</v>
      </c>
      <c r="L616" s="38">
        <v>155.34</v>
      </c>
      <c r="M616" s="93"/>
      <c r="N616" s="1"/>
      <c r="O616" s="93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5">
        <v>597</v>
      </c>
      <c r="C617" s="47" t="s">
        <v>1728</v>
      </c>
      <c r="D617" s="47" t="s">
        <v>1729</v>
      </c>
      <c r="E617" s="38" t="s">
        <v>1464</v>
      </c>
      <c r="F617" s="38" t="s">
        <v>1465</v>
      </c>
      <c r="G617" s="51">
        <v>898</v>
      </c>
      <c r="H617" s="38" t="s">
        <v>1441</v>
      </c>
      <c r="I617" s="89">
        <v>34859</v>
      </c>
      <c r="J617" s="51">
        <v>898</v>
      </c>
      <c r="K617" s="38">
        <v>30.23</v>
      </c>
      <c r="L617" s="38">
        <v>30.23</v>
      </c>
      <c r="M617" s="93"/>
      <c r="N617" s="1"/>
      <c r="O617" s="93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5">
        <v>598</v>
      </c>
      <c r="C618" s="47" t="s">
        <v>1728</v>
      </c>
      <c r="D618" s="47" t="s">
        <v>1729</v>
      </c>
      <c r="E618" s="38" t="s">
        <v>1466</v>
      </c>
      <c r="F618" s="38" t="s">
        <v>1467</v>
      </c>
      <c r="G618" s="51">
        <v>899</v>
      </c>
      <c r="H618" s="38" t="s">
        <v>1441</v>
      </c>
      <c r="I618" s="89">
        <v>34859</v>
      </c>
      <c r="J618" s="51">
        <v>899</v>
      </c>
      <c r="K618" s="38">
        <v>56.95</v>
      </c>
      <c r="L618" s="38">
        <v>56.95</v>
      </c>
      <c r="M618" s="93"/>
      <c r="N618" s="1"/>
      <c r="O618" s="93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5">
        <v>599</v>
      </c>
      <c r="C619" s="47" t="s">
        <v>1728</v>
      </c>
      <c r="D619" s="47" t="s">
        <v>1729</v>
      </c>
      <c r="E619" s="38" t="s">
        <v>1468</v>
      </c>
      <c r="F619" s="38" t="s">
        <v>1469</v>
      </c>
      <c r="G619" s="51">
        <v>4393</v>
      </c>
      <c r="H619" s="38" t="s">
        <v>3096</v>
      </c>
      <c r="I619" s="89" t="s">
        <v>1470</v>
      </c>
      <c r="J619" s="51">
        <v>4393</v>
      </c>
      <c r="K619" s="38">
        <v>100</v>
      </c>
      <c r="L619" s="38">
        <v>100</v>
      </c>
      <c r="M619" s="93"/>
      <c r="N619" s="1"/>
      <c r="O619" s="93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thickBot="1">
      <c r="A620" s="1"/>
      <c r="B620" s="15">
        <v>600</v>
      </c>
      <c r="C620" s="69" t="s">
        <v>1728</v>
      </c>
      <c r="D620" s="69" t="s">
        <v>1729</v>
      </c>
      <c r="E620" s="70" t="s">
        <v>1471</v>
      </c>
      <c r="F620" s="70" t="s">
        <v>1472</v>
      </c>
      <c r="G620" s="51">
        <v>790</v>
      </c>
      <c r="H620" s="38" t="s">
        <v>3096</v>
      </c>
      <c r="I620" s="89">
        <v>35070</v>
      </c>
      <c r="J620" s="51">
        <v>790</v>
      </c>
      <c r="K620" s="38">
        <v>20000</v>
      </c>
      <c r="L620" s="38">
        <v>20000</v>
      </c>
      <c r="M620" s="93"/>
      <c r="N620" s="1"/>
      <c r="O620" s="93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thickBot="1">
      <c r="A621" s="1"/>
      <c r="B621" s="15"/>
      <c r="C621" s="99"/>
      <c r="D621" s="27"/>
      <c r="E621" s="27"/>
      <c r="F621" s="27"/>
      <c r="G621" s="100"/>
      <c r="H621" s="175" t="s">
        <v>1473</v>
      </c>
      <c r="I621" s="175"/>
      <c r="J621" s="176"/>
      <c r="K621" s="101">
        <f>SUM(K575:K620)</f>
        <v>56814.82</v>
      </c>
      <c r="L621" s="101">
        <f>SUM(L575:L620)</f>
        <v>56814.82</v>
      </c>
      <c r="M621" s="93"/>
      <c r="N621" s="1"/>
      <c r="O621" s="93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>
      <c r="A622" s="1"/>
      <c r="B622" s="15">
        <v>601</v>
      </c>
      <c r="C622" s="102" t="s">
        <v>1992</v>
      </c>
      <c r="D622" s="48" t="s">
        <v>1962</v>
      </c>
      <c r="E622" s="64" t="s">
        <v>1474</v>
      </c>
      <c r="F622" s="64" t="s">
        <v>1475</v>
      </c>
      <c r="G622" s="38" t="s">
        <v>1476</v>
      </c>
      <c r="H622" s="51" t="s">
        <v>1736</v>
      </c>
      <c r="I622" s="89">
        <v>34638</v>
      </c>
      <c r="J622" s="38"/>
      <c r="K622" s="90">
        <v>330</v>
      </c>
      <c r="L622" s="90">
        <v>330</v>
      </c>
      <c r="M622" s="1"/>
      <c r="N622" s="1"/>
      <c r="O622" s="91" t="s">
        <v>1476</v>
      </c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5">
        <v>602</v>
      </c>
      <c r="C623" s="47" t="s">
        <v>1992</v>
      </c>
      <c r="D623" s="47" t="s">
        <v>1962</v>
      </c>
      <c r="E623" s="38" t="s">
        <v>1477</v>
      </c>
      <c r="F623" s="38" t="s">
        <v>1478</v>
      </c>
      <c r="G623" s="38" t="s">
        <v>1479</v>
      </c>
      <c r="H623" s="51" t="s">
        <v>1736</v>
      </c>
      <c r="I623" s="89">
        <v>34758</v>
      </c>
      <c r="J623" s="38"/>
      <c r="K623" s="90">
        <v>206.44</v>
      </c>
      <c r="L623" s="90">
        <v>206.44</v>
      </c>
      <c r="M623" s="1"/>
      <c r="N623" s="1"/>
      <c r="O623" s="91" t="s">
        <v>1479</v>
      </c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5">
        <v>603</v>
      </c>
      <c r="C624" s="47" t="s">
        <v>1992</v>
      </c>
      <c r="D624" s="47" t="s">
        <v>1962</v>
      </c>
      <c r="E624" s="38" t="s">
        <v>1480</v>
      </c>
      <c r="F624" s="38" t="s">
        <v>1481</v>
      </c>
      <c r="G624" s="38" t="s">
        <v>1482</v>
      </c>
      <c r="H624" s="51" t="s">
        <v>1736</v>
      </c>
      <c r="I624" s="89">
        <v>35095</v>
      </c>
      <c r="J624" s="38"/>
      <c r="K624" s="90">
        <v>667</v>
      </c>
      <c r="L624" s="90">
        <v>667</v>
      </c>
      <c r="M624" s="1"/>
      <c r="N624" s="1"/>
      <c r="O624" s="91" t="s">
        <v>1482</v>
      </c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5">
        <v>604</v>
      </c>
      <c r="C625" s="47" t="s">
        <v>1992</v>
      </c>
      <c r="D625" s="47" t="s">
        <v>1962</v>
      </c>
      <c r="E625" s="38" t="s">
        <v>1483</v>
      </c>
      <c r="F625" s="38" t="s">
        <v>1484</v>
      </c>
      <c r="G625" s="38" t="s">
        <v>1485</v>
      </c>
      <c r="H625" s="51" t="s">
        <v>1736</v>
      </c>
      <c r="I625" s="89">
        <v>35033</v>
      </c>
      <c r="J625" s="38"/>
      <c r="K625" s="90">
        <v>325</v>
      </c>
      <c r="L625" s="90">
        <v>325</v>
      </c>
      <c r="M625" s="1"/>
      <c r="N625" s="1"/>
      <c r="O625" s="91" t="s">
        <v>1485</v>
      </c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5">
        <v>605</v>
      </c>
      <c r="C626" s="47" t="s">
        <v>1992</v>
      </c>
      <c r="D626" s="47" t="s">
        <v>1962</v>
      </c>
      <c r="E626" s="38" t="s">
        <v>1486</v>
      </c>
      <c r="F626" s="38" t="s">
        <v>1487</v>
      </c>
      <c r="G626" s="38" t="s">
        <v>1488</v>
      </c>
      <c r="H626" s="51" t="s">
        <v>1736</v>
      </c>
      <c r="I626" s="89">
        <v>34879</v>
      </c>
      <c r="J626" s="38"/>
      <c r="K626" s="90">
        <v>325</v>
      </c>
      <c r="L626" s="90">
        <v>325</v>
      </c>
      <c r="M626" s="1"/>
      <c r="N626" s="1"/>
      <c r="O626" s="91" t="s">
        <v>1488</v>
      </c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5">
        <v>606</v>
      </c>
      <c r="C627" s="47" t="s">
        <v>1992</v>
      </c>
      <c r="D627" s="47" t="s">
        <v>1962</v>
      </c>
      <c r="E627" s="38" t="s">
        <v>1489</v>
      </c>
      <c r="F627" s="38" t="s">
        <v>1490</v>
      </c>
      <c r="G627" s="38" t="s">
        <v>1491</v>
      </c>
      <c r="H627" s="51" t="s">
        <v>1736</v>
      </c>
      <c r="I627" s="89">
        <v>34638</v>
      </c>
      <c r="J627" s="38"/>
      <c r="K627" s="90">
        <v>1400</v>
      </c>
      <c r="L627" s="90">
        <v>1400</v>
      </c>
      <c r="M627" s="1"/>
      <c r="N627" s="1"/>
      <c r="O627" s="91" t="s">
        <v>1491</v>
      </c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5">
        <v>607</v>
      </c>
      <c r="C628" s="47" t="s">
        <v>1992</v>
      </c>
      <c r="D628" s="47" t="s">
        <v>1962</v>
      </c>
      <c r="E628" s="38" t="s">
        <v>1492</v>
      </c>
      <c r="F628" s="38" t="s">
        <v>1493</v>
      </c>
      <c r="G628" s="38" t="s">
        <v>1494</v>
      </c>
      <c r="H628" s="51" t="s">
        <v>1736</v>
      </c>
      <c r="I628" s="89">
        <v>34879</v>
      </c>
      <c r="J628" s="38"/>
      <c r="K628" s="90">
        <v>639</v>
      </c>
      <c r="L628" s="90">
        <v>639</v>
      </c>
      <c r="M628" s="1"/>
      <c r="N628" s="1"/>
      <c r="O628" s="91" t="s">
        <v>1494</v>
      </c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5">
        <v>608</v>
      </c>
      <c r="C629" s="47" t="s">
        <v>1992</v>
      </c>
      <c r="D629" s="47" t="s">
        <v>1962</v>
      </c>
      <c r="E629" s="38" t="s">
        <v>1495</v>
      </c>
      <c r="F629" s="38" t="s">
        <v>1496</v>
      </c>
      <c r="G629" s="38" t="s">
        <v>1497</v>
      </c>
      <c r="H629" s="51" t="s">
        <v>1736</v>
      </c>
      <c r="I629" s="89">
        <v>35155</v>
      </c>
      <c r="J629" s="38"/>
      <c r="K629" s="90">
        <v>150</v>
      </c>
      <c r="L629" s="90">
        <v>150</v>
      </c>
      <c r="M629" s="1"/>
      <c r="N629" s="1"/>
      <c r="O629" s="91" t="s">
        <v>1497</v>
      </c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5">
        <v>609</v>
      </c>
      <c r="C630" s="47" t="s">
        <v>1992</v>
      </c>
      <c r="D630" s="47" t="s">
        <v>1962</v>
      </c>
      <c r="E630" s="38" t="s">
        <v>1498</v>
      </c>
      <c r="F630" s="38" t="s">
        <v>1499</v>
      </c>
      <c r="G630" s="38" t="s">
        <v>1500</v>
      </c>
      <c r="H630" s="51" t="s">
        <v>1736</v>
      </c>
      <c r="I630" s="89">
        <v>35338</v>
      </c>
      <c r="J630" s="38"/>
      <c r="K630" s="90">
        <v>250</v>
      </c>
      <c r="L630" s="90">
        <v>250</v>
      </c>
      <c r="M630" s="1"/>
      <c r="N630" s="1"/>
      <c r="O630" s="91" t="s">
        <v>1500</v>
      </c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5">
        <v>610</v>
      </c>
      <c r="C631" s="47" t="s">
        <v>1992</v>
      </c>
      <c r="D631" s="47" t="s">
        <v>1962</v>
      </c>
      <c r="E631" s="38" t="s">
        <v>1501</v>
      </c>
      <c r="F631" s="38" t="s">
        <v>1502</v>
      </c>
      <c r="G631" s="38" t="s">
        <v>1503</v>
      </c>
      <c r="H631" s="51" t="s">
        <v>1736</v>
      </c>
      <c r="I631" s="89">
        <v>34788</v>
      </c>
      <c r="J631" s="38"/>
      <c r="K631" s="90">
        <v>895</v>
      </c>
      <c r="L631" s="90">
        <v>895</v>
      </c>
      <c r="M631" s="1"/>
      <c r="N631" s="1"/>
      <c r="O631" s="91" t="s">
        <v>1503</v>
      </c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5">
        <v>611</v>
      </c>
      <c r="C632" s="47" t="s">
        <v>1992</v>
      </c>
      <c r="D632" s="47" t="s">
        <v>1962</v>
      </c>
      <c r="E632" s="38" t="s">
        <v>1504</v>
      </c>
      <c r="F632" s="38" t="s">
        <v>1505</v>
      </c>
      <c r="G632" s="38" t="s">
        <v>1506</v>
      </c>
      <c r="H632" s="51" t="s">
        <v>1736</v>
      </c>
      <c r="I632" s="89">
        <v>34668</v>
      </c>
      <c r="J632" s="38"/>
      <c r="K632" s="90">
        <v>513</v>
      </c>
      <c r="L632" s="90">
        <v>513</v>
      </c>
      <c r="M632" s="1"/>
      <c r="N632" s="1"/>
      <c r="O632" s="91" t="s">
        <v>1506</v>
      </c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5">
        <v>612</v>
      </c>
      <c r="C633" s="47" t="s">
        <v>1992</v>
      </c>
      <c r="D633" s="47" t="s">
        <v>1962</v>
      </c>
      <c r="E633" s="38" t="s">
        <v>1507</v>
      </c>
      <c r="F633" s="38" t="s">
        <v>1508</v>
      </c>
      <c r="G633" s="38" t="s">
        <v>1509</v>
      </c>
      <c r="H633" s="51" t="s">
        <v>1736</v>
      </c>
      <c r="I633" s="89">
        <v>34638</v>
      </c>
      <c r="J633" s="38"/>
      <c r="K633" s="90">
        <v>825</v>
      </c>
      <c r="L633" s="90">
        <v>825</v>
      </c>
      <c r="M633" s="1"/>
      <c r="N633" s="1"/>
      <c r="O633" s="91" t="s">
        <v>1509</v>
      </c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5">
        <v>613</v>
      </c>
      <c r="C634" s="47" t="s">
        <v>1992</v>
      </c>
      <c r="D634" s="47" t="s">
        <v>1962</v>
      </c>
      <c r="E634" s="38" t="s">
        <v>1510</v>
      </c>
      <c r="F634" s="38" t="s">
        <v>1511</v>
      </c>
      <c r="G634" s="38" t="s">
        <v>1512</v>
      </c>
      <c r="H634" s="51" t="s">
        <v>1736</v>
      </c>
      <c r="I634" s="89">
        <v>35308</v>
      </c>
      <c r="J634" s="38"/>
      <c r="K634" s="90">
        <v>825</v>
      </c>
      <c r="L634" s="90">
        <v>825</v>
      </c>
      <c r="M634" s="1"/>
      <c r="N634" s="1"/>
      <c r="O634" s="91" t="s">
        <v>1512</v>
      </c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5">
        <v>614</v>
      </c>
      <c r="C635" s="47" t="s">
        <v>1992</v>
      </c>
      <c r="D635" s="47" t="s">
        <v>1962</v>
      </c>
      <c r="E635" s="38" t="s">
        <v>1513</v>
      </c>
      <c r="F635" s="38" t="s">
        <v>1514</v>
      </c>
      <c r="G635" s="38" t="s">
        <v>1515</v>
      </c>
      <c r="H635" s="51" t="s">
        <v>1736</v>
      </c>
      <c r="I635" s="89">
        <v>35308</v>
      </c>
      <c r="J635" s="38"/>
      <c r="K635" s="90">
        <v>558.58</v>
      </c>
      <c r="L635" s="90">
        <v>558.58</v>
      </c>
      <c r="M635" s="1"/>
      <c r="N635" s="1"/>
      <c r="O635" s="91" t="s">
        <v>1515</v>
      </c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5">
        <v>615</v>
      </c>
      <c r="C636" s="47" t="s">
        <v>1992</v>
      </c>
      <c r="D636" s="47" t="s">
        <v>1962</v>
      </c>
      <c r="E636" s="38" t="s">
        <v>1516</v>
      </c>
      <c r="F636" s="38" t="s">
        <v>1517</v>
      </c>
      <c r="G636" s="38" t="s">
        <v>1518</v>
      </c>
      <c r="H636" s="51" t="s">
        <v>1736</v>
      </c>
      <c r="I636" s="89">
        <v>35277</v>
      </c>
      <c r="J636" s="38"/>
      <c r="K636" s="90">
        <v>2606</v>
      </c>
      <c r="L636" s="90">
        <v>2606</v>
      </c>
      <c r="M636" s="1"/>
      <c r="N636" s="1"/>
      <c r="O636" s="91" t="s">
        <v>1518</v>
      </c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5">
        <v>616</v>
      </c>
      <c r="C637" s="47" t="s">
        <v>1992</v>
      </c>
      <c r="D637" s="47" t="s">
        <v>1962</v>
      </c>
      <c r="E637" s="38" t="s">
        <v>1519</v>
      </c>
      <c r="F637" s="38" t="s">
        <v>1520</v>
      </c>
      <c r="G637" s="38" t="s">
        <v>1521</v>
      </c>
      <c r="H637" s="51" t="s">
        <v>1736</v>
      </c>
      <c r="I637" s="89">
        <v>34788</v>
      </c>
      <c r="J637" s="38"/>
      <c r="K637" s="90">
        <v>1867</v>
      </c>
      <c r="L637" s="90">
        <v>1867</v>
      </c>
      <c r="M637" s="1"/>
      <c r="N637" s="1"/>
      <c r="O637" s="91" t="s">
        <v>1521</v>
      </c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5">
        <v>617</v>
      </c>
      <c r="C638" s="47" t="s">
        <v>1992</v>
      </c>
      <c r="D638" s="47" t="s">
        <v>1962</v>
      </c>
      <c r="E638" s="38" t="s">
        <v>1522</v>
      </c>
      <c r="F638" s="38" t="s">
        <v>1523</v>
      </c>
      <c r="G638" s="38" t="s">
        <v>1524</v>
      </c>
      <c r="H638" s="51" t="s">
        <v>1736</v>
      </c>
      <c r="I638" s="89">
        <v>34730</v>
      </c>
      <c r="J638" s="38"/>
      <c r="K638" s="90">
        <v>175</v>
      </c>
      <c r="L638" s="90">
        <v>175</v>
      </c>
      <c r="M638" s="1"/>
      <c r="N638" s="1"/>
      <c r="O638" s="91" t="s">
        <v>1524</v>
      </c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5">
        <v>618</v>
      </c>
      <c r="C639" s="47" t="s">
        <v>1992</v>
      </c>
      <c r="D639" s="47" t="s">
        <v>1962</v>
      </c>
      <c r="E639" s="38" t="s">
        <v>1525</v>
      </c>
      <c r="F639" s="38" t="s">
        <v>1526</v>
      </c>
      <c r="G639" s="38" t="s">
        <v>1527</v>
      </c>
      <c r="H639" s="51" t="s">
        <v>1736</v>
      </c>
      <c r="I639" s="89">
        <v>34668</v>
      </c>
      <c r="J639" s="38"/>
      <c r="K639" s="90">
        <v>423</v>
      </c>
      <c r="L639" s="90">
        <v>423</v>
      </c>
      <c r="M639" s="1"/>
      <c r="N639" s="1"/>
      <c r="O639" s="91" t="s">
        <v>1527</v>
      </c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5">
        <v>619</v>
      </c>
      <c r="C640" s="47" t="s">
        <v>1992</v>
      </c>
      <c r="D640" s="47" t="s">
        <v>1962</v>
      </c>
      <c r="E640" s="38" t="s">
        <v>1528</v>
      </c>
      <c r="F640" s="38" t="s">
        <v>1526</v>
      </c>
      <c r="G640" s="38" t="s">
        <v>1529</v>
      </c>
      <c r="H640" s="51" t="s">
        <v>1736</v>
      </c>
      <c r="I640" s="89">
        <v>34697</v>
      </c>
      <c r="J640" s="38"/>
      <c r="K640" s="90">
        <v>481</v>
      </c>
      <c r="L640" s="90">
        <v>481</v>
      </c>
      <c r="M640" s="1"/>
      <c r="N640" s="1"/>
      <c r="O640" s="91" t="s">
        <v>1529</v>
      </c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5">
        <v>620</v>
      </c>
      <c r="C641" s="47" t="s">
        <v>1992</v>
      </c>
      <c r="D641" s="47" t="s">
        <v>1962</v>
      </c>
      <c r="E641" s="38" t="s">
        <v>1530</v>
      </c>
      <c r="F641" s="38" t="s">
        <v>1531</v>
      </c>
      <c r="G641" s="38" t="s">
        <v>1532</v>
      </c>
      <c r="H641" s="51" t="s">
        <v>1736</v>
      </c>
      <c r="I641" s="89">
        <v>35246</v>
      </c>
      <c r="J641" s="38"/>
      <c r="K641" s="90">
        <v>16498.46</v>
      </c>
      <c r="L641" s="90">
        <v>16498.46</v>
      </c>
      <c r="M641" s="1"/>
      <c r="N641" s="1"/>
      <c r="O641" s="91" t="s">
        <v>1532</v>
      </c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5">
        <v>621</v>
      </c>
      <c r="C642" s="47" t="s">
        <v>1992</v>
      </c>
      <c r="D642" s="47" t="s">
        <v>1962</v>
      </c>
      <c r="E642" s="38" t="s">
        <v>1533</v>
      </c>
      <c r="F642" s="38" t="s">
        <v>1534</v>
      </c>
      <c r="G642" s="38" t="s">
        <v>1535</v>
      </c>
      <c r="H642" s="51" t="s">
        <v>1736</v>
      </c>
      <c r="I642" s="89">
        <v>35182</v>
      </c>
      <c r="J642" s="38"/>
      <c r="K642" s="90">
        <v>4825</v>
      </c>
      <c r="L642" s="90">
        <v>4825</v>
      </c>
      <c r="M642" s="1"/>
      <c r="N642" s="1"/>
      <c r="O642" s="91" t="s">
        <v>1535</v>
      </c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5">
        <v>622</v>
      </c>
      <c r="C643" s="47" t="s">
        <v>1992</v>
      </c>
      <c r="D643" s="47" t="s">
        <v>1962</v>
      </c>
      <c r="E643" s="38" t="s">
        <v>1536</v>
      </c>
      <c r="F643" s="38" t="s">
        <v>1537</v>
      </c>
      <c r="G643" s="38" t="s">
        <v>1538</v>
      </c>
      <c r="H643" s="51" t="s">
        <v>1736</v>
      </c>
      <c r="I643" s="89">
        <v>34638</v>
      </c>
      <c r="J643" s="38"/>
      <c r="K643" s="90">
        <v>1784</v>
      </c>
      <c r="L643" s="90">
        <v>1784</v>
      </c>
      <c r="M643" s="1"/>
      <c r="N643" s="1"/>
      <c r="O643" s="91" t="s">
        <v>1538</v>
      </c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5">
        <v>623</v>
      </c>
      <c r="C644" s="47" t="s">
        <v>1992</v>
      </c>
      <c r="D644" s="47" t="s">
        <v>1962</v>
      </c>
      <c r="E644" s="38" t="s">
        <v>1539</v>
      </c>
      <c r="F644" s="38" t="s">
        <v>1540</v>
      </c>
      <c r="G644" s="38" t="s">
        <v>1541</v>
      </c>
      <c r="H644" s="51" t="s">
        <v>1736</v>
      </c>
      <c r="I644" s="89">
        <v>35308</v>
      </c>
      <c r="J644" s="38"/>
      <c r="K644" s="90">
        <v>298</v>
      </c>
      <c r="L644" s="90">
        <v>298</v>
      </c>
      <c r="M644" s="1"/>
      <c r="N644" s="1"/>
      <c r="O644" s="91" t="s">
        <v>1541</v>
      </c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5">
        <v>624</v>
      </c>
      <c r="C645" s="47" t="s">
        <v>1992</v>
      </c>
      <c r="D645" s="47" t="s">
        <v>1962</v>
      </c>
      <c r="E645" s="38" t="s">
        <v>1542</v>
      </c>
      <c r="F645" s="38" t="s">
        <v>1543</v>
      </c>
      <c r="G645" s="38" t="s">
        <v>1544</v>
      </c>
      <c r="H645" s="51" t="s">
        <v>1736</v>
      </c>
      <c r="I645" s="89">
        <v>34758</v>
      </c>
      <c r="J645" s="38"/>
      <c r="K645" s="90">
        <v>350</v>
      </c>
      <c r="L645" s="90">
        <v>350</v>
      </c>
      <c r="M645" s="1"/>
      <c r="N645" s="1"/>
      <c r="O645" s="91" t="s">
        <v>1544</v>
      </c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5">
        <v>625</v>
      </c>
      <c r="C646" s="47" t="s">
        <v>1992</v>
      </c>
      <c r="D646" s="47" t="s">
        <v>1962</v>
      </c>
      <c r="E646" s="38" t="s">
        <v>1545</v>
      </c>
      <c r="F646" s="38" t="s">
        <v>1546</v>
      </c>
      <c r="G646" s="38" t="s">
        <v>1547</v>
      </c>
      <c r="H646" s="51" t="s">
        <v>1736</v>
      </c>
      <c r="I646" s="89">
        <v>34911</v>
      </c>
      <c r="J646" s="38"/>
      <c r="K646" s="90">
        <v>1042</v>
      </c>
      <c r="L646" s="90">
        <v>1042</v>
      </c>
      <c r="M646" s="1"/>
      <c r="N646" s="1"/>
      <c r="O646" s="91" t="s">
        <v>1547</v>
      </c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5">
        <v>626</v>
      </c>
      <c r="C647" s="47" t="s">
        <v>1992</v>
      </c>
      <c r="D647" s="47" t="s">
        <v>1962</v>
      </c>
      <c r="E647" s="38" t="s">
        <v>1548</v>
      </c>
      <c r="F647" s="38" t="s">
        <v>1549</v>
      </c>
      <c r="G647" s="38" t="s">
        <v>1550</v>
      </c>
      <c r="H647" s="51" t="s">
        <v>1736</v>
      </c>
      <c r="I647" s="89">
        <v>34758</v>
      </c>
      <c r="J647" s="38"/>
      <c r="K647" s="90">
        <v>519</v>
      </c>
      <c r="L647" s="90">
        <v>519</v>
      </c>
      <c r="M647" s="1"/>
      <c r="N647" s="1"/>
      <c r="O647" s="91" t="s">
        <v>1550</v>
      </c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5">
        <v>627</v>
      </c>
      <c r="C648" s="47" t="s">
        <v>1992</v>
      </c>
      <c r="D648" s="47" t="s">
        <v>1962</v>
      </c>
      <c r="E648" s="38" t="s">
        <v>1551</v>
      </c>
      <c r="F648" s="38" t="s">
        <v>1552</v>
      </c>
      <c r="G648" s="38" t="s">
        <v>1553</v>
      </c>
      <c r="H648" s="51" t="s">
        <v>1736</v>
      </c>
      <c r="I648" s="89">
        <v>35095</v>
      </c>
      <c r="J648" s="38"/>
      <c r="K648" s="90">
        <v>15472.75</v>
      </c>
      <c r="L648" s="90">
        <v>15472.75</v>
      </c>
      <c r="M648" s="1"/>
      <c r="N648" s="1"/>
      <c r="O648" s="91" t="s">
        <v>1553</v>
      </c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5">
        <v>628</v>
      </c>
      <c r="C649" s="47" t="s">
        <v>1992</v>
      </c>
      <c r="D649" s="47" t="s">
        <v>1962</v>
      </c>
      <c r="E649" s="38" t="s">
        <v>1554</v>
      </c>
      <c r="F649" s="38" t="s">
        <v>1555</v>
      </c>
      <c r="G649" s="38" t="s">
        <v>1556</v>
      </c>
      <c r="H649" s="51" t="s">
        <v>1736</v>
      </c>
      <c r="I649" s="89">
        <v>34788</v>
      </c>
      <c r="J649" s="38"/>
      <c r="K649" s="90">
        <v>325</v>
      </c>
      <c r="L649" s="90">
        <v>325</v>
      </c>
      <c r="M649" s="1"/>
      <c r="N649" s="1"/>
      <c r="O649" s="91" t="s">
        <v>1556</v>
      </c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5">
        <v>629</v>
      </c>
      <c r="C650" s="47" t="s">
        <v>1992</v>
      </c>
      <c r="D650" s="47" t="s">
        <v>1962</v>
      </c>
      <c r="E650" s="38" t="s">
        <v>1557</v>
      </c>
      <c r="F650" s="38" t="s">
        <v>1558</v>
      </c>
      <c r="G650" s="38" t="s">
        <v>1559</v>
      </c>
      <c r="H650" s="51" t="s">
        <v>1736</v>
      </c>
      <c r="I650" s="89">
        <v>34638</v>
      </c>
      <c r="J650" s="38"/>
      <c r="K650" s="90">
        <v>25</v>
      </c>
      <c r="L650" s="90">
        <v>25</v>
      </c>
      <c r="M650" s="1"/>
      <c r="N650" s="1"/>
      <c r="O650" s="91" t="s">
        <v>1559</v>
      </c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5">
        <v>630</v>
      </c>
      <c r="C651" s="47" t="s">
        <v>1992</v>
      </c>
      <c r="D651" s="47" t="s">
        <v>1962</v>
      </c>
      <c r="E651" s="38" t="s">
        <v>1560</v>
      </c>
      <c r="F651" s="38" t="s">
        <v>1561</v>
      </c>
      <c r="G651" s="38" t="s">
        <v>1562</v>
      </c>
      <c r="H651" s="51" t="s">
        <v>1736</v>
      </c>
      <c r="I651" s="89">
        <v>34638</v>
      </c>
      <c r="J651" s="38"/>
      <c r="K651" s="90">
        <v>25</v>
      </c>
      <c r="L651" s="90">
        <v>25</v>
      </c>
      <c r="M651" s="1"/>
      <c r="N651" s="1"/>
      <c r="O651" s="91" t="s">
        <v>1562</v>
      </c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5">
        <v>631</v>
      </c>
      <c r="C652" s="47" t="s">
        <v>1992</v>
      </c>
      <c r="D652" s="47" t="s">
        <v>1962</v>
      </c>
      <c r="E652" s="38" t="s">
        <v>1563</v>
      </c>
      <c r="F652" s="38" t="s">
        <v>1564</v>
      </c>
      <c r="G652" s="38" t="s">
        <v>1565</v>
      </c>
      <c r="H652" s="51" t="s">
        <v>1736</v>
      </c>
      <c r="I652" s="89">
        <v>34942</v>
      </c>
      <c r="J652" s="38"/>
      <c r="K652" s="90">
        <v>772.52</v>
      </c>
      <c r="L652" s="90">
        <v>772.52</v>
      </c>
      <c r="M652" s="1"/>
      <c r="N652" s="1"/>
      <c r="O652" s="91" t="s">
        <v>1565</v>
      </c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5">
        <v>632</v>
      </c>
      <c r="C653" s="47" t="s">
        <v>1992</v>
      </c>
      <c r="D653" s="47" t="s">
        <v>1962</v>
      </c>
      <c r="E653" s="38" t="s">
        <v>1566</v>
      </c>
      <c r="F653" s="38" t="s">
        <v>1567</v>
      </c>
      <c r="G653" s="38" t="s">
        <v>1568</v>
      </c>
      <c r="H653" s="51" t="s">
        <v>1736</v>
      </c>
      <c r="I653" s="89">
        <v>35215</v>
      </c>
      <c r="J653" s="38"/>
      <c r="K653" s="90">
        <v>751.76</v>
      </c>
      <c r="L653" s="90">
        <v>751.76</v>
      </c>
      <c r="M653" s="1"/>
      <c r="N653" s="1"/>
      <c r="O653" s="91" t="s">
        <v>1568</v>
      </c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5">
        <v>633</v>
      </c>
      <c r="C654" s="47" t="s">
        <v>1992</v>
      </c>
      <c r="D654" s="47" t="s">
        <v>1962</v>
      </c>
      <c r="E654" s="38" t="s">
        <v>1569</v>
      </c>
      <c r="F654" s="38" t="s">
        <v>1570</v>
      </c>
      <c r="G654" s="38" t="s">
        <v>1571</v>
      </c>
      <c r="H654" s="51" t="s">
        <v>1736</v>
      </c>
      <c r="I654" s="89">
        <v>34911</v>
      </c>
      <c r="J654" s="38"/>
      <c r="K654" s="90">
        <v>399</v>
      </c>
      <c r="L654" s="90">
        <v>399</v>
      </c>
      <c r="M654" s="1"/>
      <c r="N654" s="1"/>
      <c r="O654" s="91" t="s">
        <v>1571</v>
      </c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5">
        <v>634</v>
      </c>
      <c r="C655" s="47" t="s">
        <v>1992</v>
      </c>
      <c r="D655" s="47" t="s">
        <v>1962</v>
      </c>
      <c r="E655" s="38" t="s">
        <v>1572</v>
      </c>
      <c r="F655" s="38" t="s">
        <v>1573</v>
      </c>
      <c r="G655" s="38" t="s">
        <v>1574</v>
      </c>
      <c r="H655" s="51" t="s">
        <v>1736</v>
      </c>
      <c r="I655" s="89">
        <v>34697</v>
      </c>
      <c r="J655" s="38"/>
      <c r="K655" s="90">
        <v>225</v>
      </c>
      <c r="L655" s="90">
        <v>225</v>
      </c>
      <c r="M655" s="1"/>
      <c r="N655" s="1"/>
      <c r="O655" s="91" t="s">
        <v>1574</v>
      </c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5">
        <v>635</v>
      </c>
      <c r="C656" s="47" t="s">
        <v>1992</v>
      </c>
      <c r="D656" s="47" t="s">
        <v>1962</v>
      </c>
      <c r="E656" s="38" t="s">
        <v>1575</v>
      </c>
      <c r="F656" s="38" t="s">
        <v>1576</v>
      </c>
      <c r="G656" s="38" t="s">
        <v>1577</v>
      </c>
      <c r="H656" s="51" t="s">
        <v>1736</v>
      </c>
      <c r="I656" s="89">
        <v>34879</v>
      </c>
      <c r="J656" s="38"/>
      <c r="K656" s="90">
        <v>325</v>
      </c>
      <c r="L656" s="90">
        <v>325</v>
      </c>
      <c r="M656" s="1"/>
      <c r="N656" s="1"/>
      <c r="O656" s="91" t="s">
        <v>1577</v>
      </c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5">
        <v>636</v>
      </c>
      <c r="C657" s="47" t="s">
        <v>1992</v>
      </c>
      <c r="D657" s="47" t="s">
        <v>1962</v>
      </c>
      <c r="E657" s="38" t="s">
        <v>1578</v>
      </c>
      <c r="F657" s="38" t="s">
        <v>1579</v>
      </c>
      <c r="G657" s="38" t="s">
        <v>1580</v>
      </c>
      <c r="H657" s="51" t="s">
        <v>1736</v>
      </c>
      <c r="I657" s="89">
        <v>34668</v>
      </c>
      <c r="J657" s="38"/>
      <c r="K657" s="90">
        <v>1850</v>
      </c>
      <c r="L657" s="90">
        <v>1850</v>
      </c>
      <c r="M657" s="1"/>
      <c r="N657" s="1"/>
      <c r="O657" s="91" t="s">
        <v>1580</v>
      </c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5">
        <v>637</v>
      </c>
      <c r="C658" s="47" t="s">
        <v>1992</v>
      </c>
      <c r="D658" s="47" t="s">
        <v>1962</v>
      </c>
      <c r="E658" s="38" t="s">
        <v>1581</v>
      </c>
      <c r="F658" s="38" t="s">
        <v>1582</v>
      </c>
      <c r="G658" s="38" t="s">
        <v>1583</v>
      </c>
      <c r="H658" s="51" t="s">
        <v>1736</v>
      </c>
      <c r="I658" s="89">
        <v>35430</v>
      </c>
      <c r="J658" s="38"/>
      <c r="K658" s="90">
        <v>4655</v>
      </c>
      <c r="L658" s="90">
        <v>4655</v>
      </c>
      <c r="M658" s="1"/>
      <c r="N658" s="1"/>
      <c r="O658" s="91" t="s">
        <v>1583</v>
      </c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5">
        <v>638</v>
      </c>
      <c r="C659" s="47" t="s">
        <v>1992</v>
      </c>
      <c r="D659" s="47" t="s">
        <v>1962</v>
      </c>
      <c r="E659" s="38" t="s">
        <v>1584</v>
      </c>
      <c r="F659" s="38" t="s">
        <v>1585</v>
      </c>
      <c r="G659" s="38" t="s">
        <v>1586</v>
      </c>
      <c r="H659" s="51" t="s">
        <v>1736</v>
      </c>
      <c r="I659" s="89">
        <v>34942</v>
      </c>
      <c r="J659" s="38"/>
      <c r="K659" s="90">
        <v>4360.72</v>
      </c>
      <c r="L659" s="90">
        <v>4360.72</v>
      </c>
      <c r="M659" s="1"/>
      <c r="N659" s="1"/>
      <c r="O659" s="91" t="s">
        <v>1586</v>
      </c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5">
        <v>639</v>
      </c>
      <c r="C660" s="47" t="s">
        <v>1992</v>
      </c>
      <c r="D660" s="47" t="s">
        <v>1962</v>
      </c>
      <c r="E660" s="38" t="s">
        <v>1587</v>
      </c>
      <c r="F660" s="38" t="s">
        <v>1588</v>
      </c>
      <c r="G660" s="38" t="s">
        <v>1589</v>
      </c>
      <c r="H660" s="51" t="s">
        <v>1736</v>
      </c>
      <c r="I660" s="89">
        <v>34758</v>
      </c>
      <c r="J660" s="38"/>
      <c r="K660" s="90">
        <v>325</v>
      </c>
      <c r="L660" s="90">
        <v>325</v>
      </c>
      <c r="M660" s="1"/>
      <c r="N660" s="1"/>
      <c r="O660" s="91" t="s">
        <v>1589</v>
      </c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5">
        <v>640</v>
      </c>
      <c r="C661" s="47" t="s">
        <v>1992</v>
      </c>
      <c r="D661" s="47" t="s">
        <v>1962</v>
      </c>
      <c r="E661" s="38" t="s">
        <v>1590</v>
      </c>
      <c r="F661" s="38" t="s">
        <v>1591</v>
      </c>
      <c r="G661" s="38" t="s">
        <v>1592</v>
      </c>
      <c r="H661" s="51" t="s">
        <v>1736</v>
      </c>
      <c r="I661" s="89">
        <v>35095</v>
      </c>
      <c r="J661" s="38"/>
      <c r="K661" s="90">
        <v>1293.75</v>
      </c>
      <c r="L661" s="90">
        <v>1293.75</v>
      </c>
      <c r="M661" s="1"/>
      <c r="N661" s="1"/>
      <c r="O661" s="91" t="s">
        <v>1592</v>
      </c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5">
        <v>641</v>
      </c>
      <c r="C662" s="47" t="s">
        <v>1992</v>
      </c>
      <c r="D662" s="47" t="s">
        <v>1962</v>
      </c>
      <c r="E662" s="38" t="s">
        <v>1593</v>
      </c>
      <c r="F662" s="38" t="s">
        <v>1594</v>
      </c>
      <c r="G662" s="38" t="s">
        <v>1595</v>
      </c>
      <c r="H662" s="51" t="s">
        <v>1736</v>
      </c>
      <c r="I662" s="89">
        <v>34697</v>
      </c>
      <c r="J662" s="38"/>
      <c r="K662" s="90">
        <v>1850</v>
      </c>
      <c r="L662" s="90">
        <v>1850</v>
      </c>
      <c r="M662" s="1"/>
      <c r="N662" s="1"/>
      <c r="O662" s="91" t="s">
        <v>1595</v>
      </c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5">
        <v>642</v>
      </c>
      <c r="C663" s="47" t="s">
        <v>1992</v>
      </c>
      <c r="D663" s="47" t="s">
        <v>1962</v>
      </c>
      <c r="E663" s="38" t="s">
        <v>1596</v>
      </c>
      <c r="F663" s="38" t="s">
        <v>1597</v>
      </c>
      <c r="G663" s="38" t="s">
        <v>1598</v>
      </c>
      <c r="H663" s="51" t="s">
        <v>1736</v>
      </c>
      <c r="I663" s="89">
        <v>35338</v>
      </c>
      <c r="J663" s="38"/>
      <c r="K663" s="90">
        <v>39.92</v>
      </c>
      <c r="L663" s="90">
        <v>39.92</v>
      </c>
      <c r="M663" s="1"/>
      <c r="N663" s="1"/>
      <c r="O663" s="91" t="s">
        <v>1598</v>
      </c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5">
        <v>643</v>
      </c>
      <c r="C664" s="47" t="s">
        <v>1992</v>
      </c>
      <c r="D664" s="47" t="s">
        <v>1962</v>
      </c>
      <c r="E664" s="38" t="s">
        <v>1599</v>
      </c>
      <c r="F664" s="38" t="s">
        <v>1600</v>
      </c>
      <c r="G664" s="38" t="s">
        <v>1601</v>
      </c>
      <c r="H664" s="51" t="s">
        <v>1736</v>
      </c>
      <c r="I664" s="89">
        <v>35246</v>
      </c>
      <c r="J664" s="38"/>
      <c r="K664" s="90">
        <v>522.79</v>
      </c>
      <c r="L664" s="90">
        <v>522.79</v>
      </c>
      <c r="M664" s="1"/>
      <c r="N664" s="1"/>
      <c r="O664" s="91" t="s">
        <v>1601</v>
      </c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5">
        <v>644</v>
      </c>
      <c r="C665" s="47" t="s">
        <v>1992</v>
      </c>
      <c r="D665" s="47" t="s">
        <v>1962</v>
      </c>
      <c r="E665" s="38" t="s">
        <v>1602</v>
      </c>
      <c r="F665" s="38" t="s">
        <v>1603</v>
      </c>
      <c r="G665" s="38" t="s">
        <v>1604</v>
      </c>
      <c r="H665" s="51" t="s">
        <v>1736</v>
      </c>
      <c r="I665" s="89">
        <v>35308</v>
      </c>
      <c r="J665" s="38"/>
      <c r="K665" s="90">
        <v>98.15</v>
      </c>
      <c r="L665" s="90">
        <v>98.15</v>
      </c>
      <c r="M665" s="1"/>
      <c r="N665" s="1"/>
      <c r="O665" s="91" t="s">
        <v>1604</v>
      </c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5">
        <v>645</v>
      </c>
      <c r="C666" s="47" t="s">
        <v>1992</v>
      </c>
      <c r="D666" s="47" t="s">
        <v>1962</v>
      </c>
      <c r="E666" s="38" t="s">
        <v>1605</v>
      </c>
      <c r="F666" s="38" t="s">
        <v>1606</v>
      </c>
      <c r="G666" s="38" t="s">
        <v>1607</v>
      </c>
      <c r="H666" s="51" t="s">
        <v>1736</v>
      </c>
      <c r="I666" s="89">
        <v>34730</v>
      </c>
      <c r="J666" s="38"/>
      <c r="K666" s="90">
        <v>4850</v>
      </c>
      <c r="L666" s="90">
        <v>4850</v>
      </c>
      <c r="M666" s="1"/>
      <c r="N666" s="1"/>
      <c r="O666" s="91" t="s">
        <v>1607</v>
      </c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5">
        <v>646</v>
      </c>
      <c r="C667" s="47" t="s">
        <v>1992</v>
      </c>
      <c r="D667" s="47" t="s">
        <v>1962</v>
      </c>
      <c r="E667" s="38" t="s">
        <v>1608</v>
      </c>
      <c r="F667" s="38" t="s">
        <v>1609</v>
      </c>
      <c r="G667" s="38" t="s">
        <v>1610</v>
      </c>
      <c r="H667" s="51" t="s">
        <v>1736</v>
      </c>
      <c r="I667" s="89">
        <v>34972</v>
      </c>
      <c r="J667" s="38"/>
      <c r="K667" s="90">
        <v>6394.47</v>
      </c>
      <c r="L667" s="90">
        <v>6394.47</v>
      </c>
      <c r="M667" s="1"/>
      <c r="N667" s="1"/>
      <c r="O667" s="91" t="s">
        <v>1610</v>
      </c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5">
        <v>647</v>
      </c>
      <c r="C668" s="47" t="s">
        <v>1992</v>
      </c>
      <c r="D668" s="47" t="s">
        <v>1962</v>
      </c>
      <c r="E668" s="38" t="s">
        <v>1611</v>
      </c>
      <c r="F668" s="38" t="s">
        <v>1612</v>
      </c>
      <c r="G668" s="38" t="s">
        <v>1613</v>
      </c>
      <c r="H668" s="51" t="s">
        <v>1736</v>
      </c>
      <c r="I668" s="89">
        <v>34788</v>
      </c>
      <c r="J668" s="38"/>
      <c r="K668" s="90">
        <v>4825</v>
      </c>
      <c r="L668" s="90">
        <v>4825</v>
      </c>
      <c r="M668" s="1"/>
      <c r="N668" s="1"/>
      <c r="O668" s="91" t="s">
        <v>1613</v>
      </c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5">
        <v>648</v>
      </c>
      <c r="C669" s="47" t="s">
        <v>1992</v>
      </c>
      <c r="D669" s="47" t="s">
        <v>1962</v>
      </c>
      <c r="E669" s="38" t="s">
        <v>1614</v>
      </c>
      <c r="F669" s="38" t="s">
        <v>1615</v>
      </c>
      <c r="G669" s="38" t="s">
        <v>1616</v>
      </c>
      <c r="H669" s="51" t="s">
        <v>1736</v>
      </c>
      <c r="I669" s="89">
        <v>34819</v>
      </c>
      <c r="J669" s="38"/>
      <c r="K669" s="90">
        <v>150</v>
      </c>
      <c r="L669" s="90">
        <v>150</v>
      </c>
      <c r="M669" s="1"/>
      <c r="N669" s="1"/>
      <c r="O669" s="91" t="s">
        <v>1616</v>
      </c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5">
        <v>649</v>
      </c>
      <c r="C670" s="47" t="s">
        <v>1992</v>
      </c>
      <c r="D670" s="47" t="s">
        <v>1962</v>
      </c>
      <c r="E670" s="38" t="s">
        <v>1617</v>
      </c>
      <c r="F670" s="38" t="s">
        <v>1618</v>
      </c>
      <c r="G670" s="38" t="s">
        <v>1619</v>
      </c>
      <c r="H670" s="51" t="s">
        <v>1736</v>
      </c>
      <c r="I670" s="89">
        <v>34942</v>
      </c>
      <c r="J670" s="38"/>
      <c r="K670" s="90">
        <v>6969</v>
      </c>
      <c r="L670" s="90">
        <v>6969</v>
      </c>
      <c r="M670" s="1"/>
      <c r="N670" s="1"/>
      <c r="O670" s="91" t="s">
        <v>1619</v>
      </c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5">
        <v>650</v>
      </c>
      <c r="C671" s="47" t="s">
        <v>1992</v>
      </c>
      <c r="D671" s="47" t="s">
        <v>1962</v>
      </c>
      <c r="E671" s="38" t="s">
        <v>1620</v>
      </c>
      <c r="F671" s="38" t="s">
        <v>1621</v>
      </c>
      <c r="G671" s="38" t="s">
        <v>1622</v>
      </c>
      <c r="H671" s="51" t="s">
        <v>1736</v>
      </c>
      <c r="I671" s="89">
        <v>35033</v>
      </c>
      <c r="J671" s="38"/>
      <c r="K671" s="90">
        <v>1100</v>
      </c>
      <c r="L671" s="90">
        <v>1100</v>
      </c>
      <c r="M671" s="1"/>
      <c r="N671" s="1"/>
      <c r="O671" s="91" t="s">
        <v>1622</v>
      </c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5">
        <v>651</v>
      </c>
      <c r="C672" s="47" t="s">
        <v>1992</v>
      </c>
      <c r="D672" s="47" t="s">
        <v>1962</v>
      </c>
      <c r="E672" s="38" t="s">
        <v>1623</v>
      </c>
      <c r="F672" s="38" t="s">
        <v>1624</v>
      </c>
      <c r="G672" s="38" t="s">
        <v>1625</v>
      </c>
      <c r="H672" s="51" t="s">
        <v>1736</v>
      </c>
      <c r="I672" s="89">
        <v>34879</v>
      </c>
      <c r="J672" s="38"/>
      <c r="K672" s="90">
        <v>7</v>
      </c>
      <c r="L672" s="90">
        <v>7</v>
      </c>
      <c r="M672" s="1"/>
      <c r="N672" s="1"/>
      <c r="O672" s="91" t="s">
        <v>1625</v>
      </c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5">
        <v>652</v>
      </c>
      <c r="C673" s="47" t="s">
        <v>1992</v>
      </c>
      <c r="D673" s="47" t="s">
        <v>1962</v>
      </c>
      <c r="E673" s="38" t="s">
        <v>1626</v>
      </c>
      <c r="F673" s="38" t="s">
        <v>1627</v>
      </c>
      <c r="G673" s="38" t="s">
        <v>1628</v>
      </c>
      <c r="H673" s="51" t="s">
        <v>1736</v>
      </c>
      <c r="I673" s="89">
        <v>34819</v>
      </c>
      <c r="J673" s="38"/>
      <c r="K673" s="90">
        <v>125</v>
      </c>
      <c r="L673" s="90">
        <v>125</v>
      </c>
      <c r="M673" s="1"/>
      <c r="N673" s="1"/>
      <c r="O673" s="91" t="s">
        <v>1628</v>
      </c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5">
        <v>653</v>
      </c>
      <c r="C674" s="47" t="s">
        <v>1992</v>
      </c>
      <c r="D674" s="47" t="s">
        <v>1962</v>
      </c>
      <c r="E674" s="38" t="s">
        <v>1629</v>
      </c>
      <c r="F674" s="38" t="s">
        <v>1630</v>
      </c>
      <c r="G674" s="38" t="s">
        <v>1631</v>
      </c>
      <c r="H674" s="51" t="s">
        <v>1736</v>
      </c>
      <c r="I674" s="89">
        <v>35369</v>
      </c>
      <c r="J674" s="38"/>
      <c r="K674" s="90">
        <v>66433.25</v>
      </c>
      <c r="L674" s="90">
        <v>66433.25</v>
      </c>
      <c r="M674" s="1"/>
      <c r="N674" s="1"/>
      <c r="O674" s="91" t="s">
        <v>1631</v>
      </c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5">
        <v>654</v>
      </c>
      <c r="C675" s="47" t="s">
        <v>1992</v>
      </c>
      <c r="D675" s="47" t="s">
        <v>1962</v>
      </c>
      <c r="E675" s="38" t="s">
        <v>1632</v>
      </c>
      <c r="F675" s="38" t="s">
        <v>1633</v>
      </c>
      <c r="G675" s="38" t="s">
        <v>1634</v>
      </c>
      <c r="H675" s="51" t="s">
        <v>1736</v>
      </c>
      <c r="I675" s="89">
        <v>34879</v>
      </c>
      <c r="J675" s="38"/>
      <c r="K675" s="90">
        <v>5872.37</v>
      </c>
      <c r="L675" s="90">
        <v>5872.37</v>
      </c>
      <c r="M675" s="1"/>
      <c r="N675" s="1"/>
      <c r="O675" s="91" t="s">
        <v>1634</v>
      </c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5">
        <v>655</v>
      </c>
      <c r="C676" s="47" t="s">
        <v>1992</v>
      </c>
      <c r="D676" s="47" t="s">
        <v>1962</v>
      </c>
      <c r="E676" s="38" t="s">
        <v>1635</v>
      </c>
      <c r="F676" s="38" t="s">
        <v>1636</v>
      </c>
      <c r="G676" s="38" t="s">
        <v>1637</v>
      </c>
      <c r="H676" s="51" t="s">
        <v>1736</v>
      </c>
      <c r="I676" s="89">
        <v>34788</v>
      </c>
      <c r="J676" s="38"/>
      <c r="K676" s="90">
        <v>2232</v>
      </c>
      <c r="L676" s="90">
        <v>2232</v>
      </c>
      <c r="M676" s="1"/>
      <c r="N676" s="1"/>
      <c r="O676" s="91" t="s">
        <v>1637</v>
      </c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5">
        <v>656</v>
      </c>
      <c r="C677" s="47" t="s">
        <v>1992</v>
      </c>
      <c r="D677" s="47" t="s">
        <v>1962</v>
      </c>
      <c r="E677" s="38" t="s">
        <v>1638</v>
      </c>
      <c r="F677" s="38" t="s">
        <v>1639</v>
      </c>
      <c r="G677" s="38" t="s">
        <v>1640</v>
      </c>
      <c r="H677" s="51" t="s">
        <v>1736</v>
      </c>
      <c r="I677" s="89">
        <v>35182</v>
      </c>
      <c r="J677" s="38"/>
      <c r="K677" s="90">
        <v>4050</v>
      </c>
      <c r="L677" s="90">
        <v>4050</v>
      </c>
      <c r="M677" s="1"/>
      <c r="N677" s="1"/>
      <c r="O677" s="91" t="s">
        <v>1640</v>
      </c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5">
        <v>657</v>
      </c>
      <c r="C678" s="47" t="s">
        <v>1992</v>
      </c>
      <c r="D678" s="47" t="s">
        <v>1962</v>
      </c>
      <c r="E678" s="38" t="s">
        <v>1641</v>
      </c>
      <c r="F678" s="38" t="s">
        <v>1642</v>
      </c>
      <c r="G678" s="38" t="s">
        <v>1643</v>
      </c>
      <c r="H678" s="51" t="s">
        <v>1736</v>
      </c>
      <c r="I678" s="89">
        <v>35155</v>
      </c>
      <c r="J678" s="38"/>
      <c r="K678" s="90">
        <v>1040</v>
      </c>
      <c r="L678" s="90">
        <v>1040</v>
      </c>
      <c r="M678" s="1"/>
      <c r="N678" s="1"/>
      <c r="O678" s="91" t="s">
        <v>1643</v>
      </c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5">
        <v>658</v>
      </c>
      <c r="C679" s="47" t="s">
        <v>1992</v>
      </c>
      <c r="D679" s="47" t="s">
        <v>1962</v>
      </c>
      <c r="E679" s="38" t="s">
        <v>1644</v>
      </c>
      <c r="F679" s="38" t="s">
        <v>1645</v>
      </c>
      <c r="G679" s="38" t="s">
        <v>1646</v>
      </c>
      <c r="H679" s="51" t="s">
        <v>1736</v>
      </c>
      <c r="I679" s="89">
        <v>34911</v>
      </c>
      <c r="J679" s="38"/>
      <c r="K679" s="90">
        <v>25</v>
      </c>
      <c r="L679" s="90">
        <v>25</v>
      </c>
      <c r="M679" s="1"/>
      <c r="N679" s="1"/>
      <c r="O679" s="91" t="s">
        <v>1646</v>
      </c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5">
        <v>659</v>
      </c>
      <c r="C680" s="47" t="s">
        <v>1992</v>
      </c>
      <c r="D680" s="47" t="s">
        <v>1962</v>
      </c>
      <c r="E680" s="38" t="s">
        <v>1647</v>
      </c>
      <c r="F680" s="38" t="s">
        <v>1648</v>
      </c>
      <c r="G680" s="38" t="s">
        <v>1649</v>
      </c>
      <c r="H680" s="51" t="s">
        <v>1736</v>
      </c>
      <c r="I680" s="89">
        <v>35124</v>
      </c>
      <c r="J680" s="38"/>
      <c r="K680" s="90">
        <v>4593</v>
      </c>
      <c r="L680" s="90">
        <v>4593</v>
      </c>
      <c r="M680" s="1"/>
      <c r="N680" s="1"/>
      <c r="O680" s="91" t="s">
        <v>1649</v>
      </c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5">
        <v>660</v>
      </c>
      <c r="C681" s="47" t="s">
        <v>1992</v>
      </c>
      <c r="D681" s="47" t="s">
        <v>1962</v>
      </c>
      <c r="E681" s="38" t="s">
        <v>1650</v>
      </c>
      <c r="F681" s="38" t="s">
        <v>1651</v>
      </c>
      <c r="G681" s="38" t="s">
        <v>1652</v>
      </c>
      <c r="H681" s="51" t="s">
        <v>1736</v>
      </c>
      <c r="I681" s="89">
        <v>35215</v>
      </c>
      <c r="J681" s="38"/>
      <c r="K681" s="90">
        <v>409</v>
      </c>
      <c r="L681" s="90">
        <v>409</v>
      </c>
      <c r="M681" s="1"/>
      <c r="N681" s="1"/>
      <c r="O681" s="91" t="s">
        <v>1652</v>
      </c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5">
        <v>661</v>
      </c>
      <c r="C682" s="47" t="s">
        <v>1992</v>
      </c>
      <c r="D682" s="47" t="s">
        <v>1962</v>
      </c>
      <c r="E682" s="38" t="s">
        <v>1653</v>
      </c>
      <c r="F682" s="38" t="s">
        <v>1654</v>
      </c>
      <c r="G682" s="38" t="s">
        <v>1655</v>
      </c>
      <c r="H682" s="51" t="s">
        <v>1736</v>
      </c>
      <c r="I682" s="89">
        <v>34911</v>
      </c>
      <c r="J682" s="38"/>
      <c r="K682" s="90">
        <v>50</v>
      </c>
      <c r="L682" s="90">
        <v>50</v>
      </c>
      <c r="M682" s="1"/>
      <c r="N682" s="1"/>
      <c r="O682" s="91" t="s">
        <v>1655</v>
      </c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5">
        <v>662</v>
      </c>
      <c r="C683" s="47" t="s">
        <v>1992</v>
      </c>
      <c r="D683" s="47" t="s">
        <v>1962</v>
      </c>
      <c r="E683" s="38" t="s">
        <v>1656</v>
      </c>
      <c r="F683" s="38" t="s">
        <v>1657</v>
      </c>
      <c r="G683" s="38" t="s">
        <v>1658</v>
      </c>
      <c r="H683" s="51" t="s">
        <v>1736</v>
      </c>
      <c r="I683" s="89">
        <v>34819</v>
      </c>
      <c r="J683" s="38"/>
      <c r="K683" s="90">
        <v>75</v>
      </c>
      <c r="L683" s="90">
        <v>75</v>
      </c>
      <c r="M683" s="1"/>
      <c r="N683" s="1"/>
      <c r="O683" s="91" t="s">
        <v>1658</v>
      </c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5">
        <v>663</v>
      </c>
      <c r="C684" s="47" t="s">
        <v>1992</v>
      </c>
      <c r="D684" s="47" t="s">
        <v>1962</v>
      </c>
      <c r="E684" s="38" t="s">
        <v>1659</v>
      </c>
      <c r="F684" s="38" t="s">
        <v>1660</v>
      </c>
      <c r="G684" s="38" t="s">
        <v>1661</v>
      </c>
      <c r="H684" s="51" t="s">
        <v>1736</v>
      </c>
      <c r="I684" s="89">
        <v>34942</v>
      </c>
      <c r="J684" s="38"/>
      <c r="K684" s="90">
        <v>325</v>
      </c>
      <c r="L684" s="90">
        <v>325</v>
      </c>
      <c r="M684" s="1"/>
      <c r="N684" s="1"/>
      <c r="O684" s="91" t="s">
        <v>1661</v>
      </c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5">
        <v>664</v>
      </c>
      <c r="C685" s="47" t="s">
        <v>1992</v>
      </c>
      <c r="D685" s="47" t="s">
        <v>1962</v>
      </c>
      <c r="E685" s="38" t="s">
        <v>1662</v>
      </c>
      <c r="F685" s="38" t="s">
        <v>1663</v>
      </c>
      <c r="G685" s="38" t="s">
        <v>1664</v>
      </c>
      <c r="H685" s="51" t="s">
        <v>1736</v>
      </c>
      <c r="I685" s="89">
        <v>34850</v>
      </c>
      <c r="J685" s="38"/>
      <c r="K685" s="90">
        <v>117</v>
      </c>
      <c r="L685" s="90">
        <v>117</v>
      </c>
      <c r="M685" s="1"/>
      <c r="N685" s="1"/>
      <c r="O685" s="91" t="s">
        <v>1664</v>
      </c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5">
        <v>665</v>
      </c>
      <c r="C686" s="47" t="s">
        <v>1992</v>
      </c>
      <c r="D686" s="47" t="s">
        <v>1962</v>
      </c>
      <c r="E686" s="38" t="s">
        <v>1665</v>
      </c>
      <c r="F686" s="38" t="s">
        <v>1666</v>
      </c>
      <c r="G686" s="38" t="s">
        <v>1667</v>
      </c>
      <c r="H686" s="51" t="s">
        <v>1736</v>
      </c>
      <c r="I686" s="89">
        <v>35369</v>
      </c>
      <c r="J686" s="38"/>
      <c r="K686" s="90">
        <v>50</v>
      </c>
      <c r="L686" s="90">
        <v>50</v>
      </c>
      <c r="M686" s="1"/>
      <c r="N686" s="1"/>
      <c r="O686" s="91" t="s">
        <v>1667</v>
      </c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5">
        <v>666</v>
      </c>
      <c r="C687" s="47" t="s">
        <v>1992</v>
      </c>
      <c r="D687" s="47" t="s">
        <v>1962</v>
      </c>
      <c r="E687" s="38" t="s">
        <v>1795</v>
      </c>
      <c r="F687" s="38" t="s">
        <v>1796</v>
      </c>
      <c r="G687" s="38" t="s">
        <v>1797</v>
      </c>
      <c r="H687" s="51" t="s">
        <v>1736</v>
      </c>
      <c r="I687" s="89">
        <v>34879</v>
      </c>
      <c r="J687" s="38"/>
      <c r="K687" s="90">
        <v>325</v>
      </c>
      <c r="L687" s="90">
        <v>325</v>
      </c>
      <c r="M687" s="1"/>
      <c r="N687" s="1"/>
      <c r="O687" s="91" t="s">
        <v>1797</v>
      </c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5">
        <v>667</v>
      </c>
      <c r="C688" s="47" t="s">
        <v>1992</v>
      </c>
      <c r="D688" s="47" t="s">
        <v>1962</v>
      </c>
      <c r="E688" s="38" t="s">
        <v>1798</v>
      </c>
      <c r="F688" s="38" t="s">
        <v>1799</v>
      </c>
      <c r="G688" s="38" t="s">
        <v>1800</v>
      </c>
      <c r="H688" s="51" t="s">
        <v>1736</v>
      </c>
      <c r="I688" s="89">
        <v>35003</v>
      </c>
      <c r="J688" s="38"/>
      <c r="K688" s="90">
        <v>90</v>
      </c>
      <c r="L688" s="90">
        <v>90</v>
      </c>
      <c r="M688" s="1"/>
      <c r="N688" s="1"/>
      <c r="O688" s="91" t="s">
        <v>1800</v>
      </c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5">
        <v>668</v>
      </c>
      <c r="C689" s="47" t="s">
        <v>1992</v>
      </c>
      <c r="D689" s="47" t="s">
        <v>1962</v>
      </c>
      <c r="E689" s="38" t="s">
        <v>1801</v>
      </c>
      <c r="F689" s="38" t="s">
        <v>1802</v>
      </c>
      <c r="G689" s="38" t="s">
        <v>1803</v>
      </c>
      <c r="H689" s="51" t="s">
        <v>1736</v>
      </c>
      <c r="I689" s="89">
        <v>35308</v>
      </c>
      <c r="J689" s="38"/>
      <c r="K689" s="90">
        <v>2377.93</v>
      </c>
      <c r="L689" s="90">
        <v>2377.93</v>
      </c>
      <c r="M689" s="1"/>
      <c r="N689" s="1"/>
      <c r="O689" s="91" t="s">
        <v>1803</v>
      </c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5">
        <v>669</v>
      </c>
      <c r="C690" s="47" t="s">
        <v>1992</v>
      </c>
      <c r="D690" s="47" t="s">
        <v>1962</v>
      </c>
      <c r="E690" s="38" t="s">
        <v>1804</v>
      </c>
      <c r="F690" s="38" t="s">
        <v>1805</v>
      </c>
      <c r="G690" s="38" t="s">
        <v>1806</v>
      </c>
      <c r="H690" s="51" t="s">
        <v>1736</v>
      </c>
      <c r="I690" s="89">
        <v>35155</v>
      </c>
      <c r="J690" s="38"/>
      <c r="K690" s="90">
        <v>43.75</v>
      </c>
      <c r="L690" s="90">
        <v>43.75</v>
      </c>
      <c r="M690" s="1"/>
      <c r="N690" s="1"/>
      <c r="O690" s="91" t="s">
        <v>1806</v>
      </c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5">
        <v>670</v>
      </c>
      <c r="C691" s="47" t="s">
        <v>1992</v>
      </c>
      <c r="D691" s="47" t="s">
        <v>1962</v>
      </c>
      <c r="E691" s="38" t="s">
        <v>1807</v>
      </c>
      <c r="F691" s="38" t="s">
        <v>1808</v>
      </c>
      <c r="G691" s="38" t="s">
        <v>1809</v>
      </c>
      <c r="H691" s="51" t="s">
        <v>1736</v>
      </c>
      <c r="I691" s="89">
        <v>35182</v>
      </c>
      <c r="J691" s="38"/>
      <c r="K691" s="90">
        <v>2149.92</v>
      </c>
      <c r="L691" s="90">
        <v>2149.92</v>
      </c>
      <c r="M691" s="1"/>
      <c r="N691" s="1"/>
      <c r="O691" s="91" t="s">
        <v>1809</v>
      </c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5">
        <v>671</v>
      </c>
      <c r="C692" s="47" t="s">
        <v>1992</v>
      </c>
      <c r="D692" s="47" t="s">
        <v>1962</v>
      </c>
      <c r="E692" s="38" t="s">
        <v>1810</v>
      </c>
      <c r="F692" s="38" t="s">
        <v>1811</v>
      </c>
      <c r="G692" s="38" t="s">
        <v>1812</v>
      </c>
      <c r="H692" s="51" t="s">
        <v>1736</v>
      </c>
      <c r="I692" s="89">
        <v>34911</v>
      </c>
      <c r="J692" s="38"/>
      <c r="K692" s="90">
        <v>20000</v>
      </c>
      <c r="L692" s="90">
        <v>20000</v>
      </c>
      <c r="M692" s="68"/>
      <c r="N692" s="1"/>
      <c r="O692" s="91" t="s">
        <v>1812</v>
      </c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5">
        <v>672</v>
      </c>
      <c r="C693" s="47" t="s">
        <v>1992</v>
      </c>
      <c r="D693" s="47" t="s">
        <v>1962</v>
      </c>
      <c r="E693" s="38" t="s">
        <v>1813</v>
      </c>
      <c r="F693" s="38" t="s">
        <v>1814</v>
      </c>
      <c r="G693" s="38" t="s">
        <v>1815</v>
      </c>
      <c r="H693" s="51" t="s">
        <v>1736</v>
      </c>
      <c r="I693" s="89">
        <v>35338</v>
      </c>
      <c r="J693" s="38"/>
      <c r="K693" s="90">
        <v>294.86</v>
      </c>
      <c r="L693" s="90">
        <v>294.86</v>
      </c>
      <c r="M693" s="68"/>
      <c r="N693" s="1"/>
      <c r="O693" s="91" t="s">
        <v>1815</v>
      </c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5">
        <v>673</v>
      </c>
      <c r="C694" s="47" t="s">
        <v>1992</v>
      </c>
      <c r="D694" s="47" t="s">
        <v>1962</v>
      </c>
      <c r="E694" s="38" t="s">
        <v>1816</v>
      </c>
      <c r="F694" s="38" t="s">
        <v>1817</v>
      </c>
      <c r="G694" s="38" t="s">
        <v>1818</v>
      </c>
      <c r="H694" s="51" t="s">
        <v>1736</v>
      </c>
      <c r="I694" s="89">
        <v>34942</v>
      </c>
      <c r="J694" s="38"/>
      <c r="K694" s="90">
        <v>1793.75</v>
      </c>
      <c r="L694" s="90">
        <v>1793.75</v>
      </c>
      <c r="M694" s="68"/>
      <c r="N694" s="1"/>
      <c r="O694" s="91" t="s">
        <v>1818</v>
      </c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5">
        <v>674</v>
      </c>
      <c r="C695" s="47" t="s">
        <v>1992</v>
      </c>
      <c r="D695" s="47" t="s">
        <v>1962</v>
      </c>
      <c r="E695" s="38" t="s">
        <v>1819</v>
      </c>
      <c r="F695" s="38" t="s">
        <v>1820</v>
      </c>
      <c r="G695" s="38" t="s">
        <v>1821</v>
      </c>
      <c r="H695" s="51" t="s">
        <v>1736</v>
      </c>
      <c r="I695" s="89">
        <v>35338</v>
      </c>
      <c r="J695" s="38"/>
      <c r="K695" s="90">
        <v>536.2</v>
      </c>
      <c r="L695" s="90">
        <v>536.2</v>
      </c>
      <c r="M695" s="68"/>
      <c r="N695" s="1"/>
      <c r="O695" s="91" t="s">
        <v>1821</v>
      </c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5">
        <v>675</v>
      </c>
      <c r="C696" s="47" t="s">
        <v>1992</v>
      </c>
      <c r="D696" s="47" t="s">
        <v>1962</v>
      </c>
      <c r="E696" s="38" t="s">
        <v>1822</v>
      </c>
      <c r="F696" s="38" t="s">
        <v>1823</v>
      </c>
      <c r="G696" s="38" t="s">
        <v>1824</v>
      </c>
      <c r="H696" s="51" t="s">
        <v>1736</v>
      </c>
      <c r="I696" s="89">
        <v>35338</v>
      </c>
      <c r="J696" s="38"/>
      <c r="K696" s="90">
        <v>270.66</v>
      </c>
      <c r="L696" s="90">
        <v>270.66</v>
      </c>
      <c r="M696" s="68"/>
      <c r="N696" s="1"/>
      <c r="O696" s="91" t="s">
        <v>1824</v>
      </c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5">
        <v>676</v>
      </c>
      <c r="C697" s="47" t="s">
        <v>1992</v>
      </c>
      <c r="D697" s="47" t="s">
        <v>1962</v>
      </c>
      <c r="E697" s="38" t="s">
        <v>1825</v>
      </c>
      <c r="F697" s="38" t="s">
        <v>1826</v>
      </c>
      <c r="G697" s="38" t="s">
        <v>1827</v>
      </c>
      <c r="H697" s="51" t="s">
        <v>1736</v>
      </c>
      <c r="I697" s="89">
        <v>34942</v>
      </c>
      <c r="J697" s="38"/>
      <c r="K697" s="90">
        <v>1737.5</v>
      </c>
      <c r="L697" s="90">
        <v>1737.5</v>
      </c>
      <c r="M697" s="68"/>
      <c r="N697" s="1"/>
      <c r="O697" s="91" t="s">
        <v>1827</v>
      </c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5">
        <v>677</v>
      </c>
      <c r="C698" s="47" t="s">
        <v>1992</v>
      </c>
      <c r="D698" s="47" t="s">
        <v>1962</v>
      </c>
      <c r="E698" s="38" t="s">
        <v>1828</v>
      </c>
      <c r="F698" s="38" t="s">
        <v>1829</v>
      </c>
      <c r="G698" s="38" t="s">
        <v>1830</v>
      </c>
      <c r="H698" s="51" t="s">
        <v>1736</v>
      </c>
      <c r="I698" s="89">
        <v>34942</v>
      </c>
      <c r="J698" s="38"/>
      <c r="K698" s="90">
        <v>962.5</v>
      </c>
      <c r="L698" s="90">
        <v>962.5</v>
      </c>
      <c r="M698" s="68"/>
      <c r="N698" s="1"/>
      <c r="O698" s="91" t="s">
        <v>1830</v>
      </c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5">
        <v>678</v>
      </c>
      <c r="C699" s="47" t="s">
        <v>1992</v>
      </c>
      <c r="D699" s="47" t="s">
        <v>1962</v>
      </c>
      <c r="E699" s="38" t="s">
        <v>1831</v>
      </c>
      <c r="F699" s="38" t="s">
        <v>1832</v>
      </c>
      <c r="G699" s="38" t="s">
        <v>1833</v>
      </c>
      <c r="H699" s="51" t="s">
        <v>1736</v>
      </c>
      <c r="I699" s="89">
        <v>35430</v>
      </c>
      <c r="J699" s="38"/>
      <c r="K699" s="90">
        <v>3778.25</v>
      </c>
      <c r="L699" s="90">
        <v>3778.25</v>
      </c>
      <c r="M699" s="68"/>
      <c r="N699" s="1"/>
      <c r="O699" s="91" t="s">
        <v>1833</v>
      </c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5">
        <v>679</v>
      </c>
      <c r="C700" s="47" t="s">
        <v>1992</v>
      </c>
      <c r="D700" s="47" t="s">
        <v>1962</v>
      </c>
      <c r="E700" s="38" t="s">
        <v>1834</v>
      </c>
      <c r="F700" s="38" t="s">
        <v>1835</v>
      </c>
      <c r="G700" s="38" t="s">
        <v>1836</v>
      </c>
      <c r="H700" s="51" t="s">
        <v>1736</v>
      </c>
      <c r="I700" s="89">
        <v>34972</v>
      </c>
      <c r="J700" s="38"/>
      <c r="K700" s="90">
        <v>9793.75</v>
      </c>
      <c r="L700" s="90">
        <v>9793.75</v>
      </c>
      <c r="M700" s="68"/>
      <c r="N700" s="1"/>
      <c r="O700" s="91" t="s">
        <v>1836</v>
      </c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5">
        <v>680</v>
      </c>
      <c r="C701" s="47" t="s">
        <v>1992</v>
      </c>
      <c r="D701" s="47" t="s">
        <v>1962</v>
      </c>
      <c r="E701" s="38" t="s">
        <v>1837</v>
      </c>
      <c r="F701" s="38" t="s">
        <v>1838</v>
      </c>
      <c r="G701" s="38" t="s">
        <v>1839</v>
      </c>
      <c r="H701" s="51" t="s">
        <v>1736</v>
      </c>
      <c r="I701" s="89">
        <v>34911</v>
      </c>
      <c r="J701" s="38"/>
      <c r="K701" s="90">
        <v>350</v>
      </c>
      <c r="L701" s="90">
        <v>350</v>
      </c>
      <c r="M701" s="68"/>
      <c r="N701" s="1"/>
      <c r="O701" s="91" t="s">
        <v>1839</v>
      </c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5">
        <v>681</v>
      </c>
      <c r="C702" s="47" t="s">
        <v>1992</v>
      </c>
      <c r="D702" s="47" t="s">
        <v>1962</v>
      </c>
      <c r="E702" s="38" t="s">
        <v>1840</v>
      </c>
      <c r="F702" s="38" t="s">
        <v>1841</v>
      </c>
      <c r="G702" s="38" t="s">
        <v>1842</v>
      </c>
      <c r="H702" s="51" t="s">
        <v>1736</v>
      </c>
      <c r="I702" s="89">
        <v>35033</v>
      </c>
      <c r="J702" s="38"/>
      <c r="K702" s="90">
        <v>87.5</v>
      </c>
      <c r="L702" s="90">
        <v>87.5</v>
      </c>
      <c r="M702" s="68"/>
      <c r="N702" s="1"/>
      <c r="O702" s="91" t="s">
        <v>1842</v>
      </c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5">
        <v>682</v>
      </c>
      <c r="C703" s="47" t="s">
        <v>1992</v>
      </c>
      <c r="D703" s="47" t="s">
        <v>1962</v>
      </c>
      <c r="E703" s="38" t="s">
        <v>1843</v>
      </c>
      <c r="F703" s="38" t="s">
        <v>1844</v>
      </c>
      <c r="G703" s="38" t="s">
        <v>1845</v>
      </c>
      <c r="H703" s="51" t="s">
        <v>1736</v>
      </c>
      <c r="I703" s="89">
        <v>35064</v>
      </c>
      <c r="J703" s="38"/>
      <c r="K703" s="90">
        <v>494.75</v>
      </c>
      <c r="L703" s="90">
        <v>494.75</v>
      </c>
      <c r="M703" s="68"/>
      <c r="N703" s="1"/>
      <c r="O703" s="91" t="s">
        <v>1845</v>
      </c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5">
        <v>683</v>
      </c>
      <c r="C704" s="47" t="s">
        <v>1992</v>
      </c>
      <c r="D704" s="47" t="s">
        <v>1962</v>
      </c>
      <c r="E704" s="38" t="s">
        <v>1846</v>
      </c>
      <c r="F704" s="38" t="s">
        <v>1847</v>
      </c>
      <c r="G704" s="38" t="s">
        <v>1848</v>
      </c>
      <c r="H704" s="51" t="s">
        <v>1736</v>
      </c>
      <c r="I704" s="89">
        <v>34942</v>
      </c>
      <c r="J704" s="38"/>
      <c r="K704" s="90">
        <v>293.75</v>
      </c>
      <c r="L704" s="90">
        <v>293.75</v>
      </c>
      <c r="M704" s="68"/>
      <c r="N704" s="1"/>
      <c r="O704" s="91" t="s">
        <v>1848</v>
      </c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5">
        <v>684</v>
      </c>
      <c r="C705" s="47" t="s">
        <v>1992</v>
      </c>
      <c r="D705" s="47" t="s">
        <v>1962</v>
      </c>
      <c r="E705" s="38" t="s">
        <v>1849</v>
      </c>
      <c r="F705" s="38" t="s">
        <v>1850</v>
      </c>
      <c r="G705" s="38" t="s">
        <v>1851</v>
      </c>
      <c r="H705" s="51" t="s">
        <v>1736</v>
      </c>
      <c r="I705" s="89">
        <v>34972</v>
      </c>
      <c r="J705" s="38"/>
      <c r="K705" s="90">
        <v>850</v>
      </c>
      <c r="L705" s="90">
        <v>850</v>
      </c>
      <c r="M705" s="68"/>
      <c r="N705" s="1"/>
      <c r="O705" s="91" t="s">
        <v>1851</v>
      </c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5">
        <v>685</v>
      </c>
      <c r="C706" s="47" t="s">
        <v>1992</v>
      </c>
      <c r="D706" s="47" t="s">
        <v>1962</v>
      </c>
      <c r="E706" s="38" t="s">
        <v>1852</v>
      </c>
      <c r="F706" s="38" t="s">
        <v>1853</v>
      </c>
      <c r="G706" s="38" t="s">
        <v>1854</v>
      </c>
      <c r="H706" s="51" t="s">
        <v>1736</v>
      </c>
      <c r="I706" s="89">
        <v>35064</v>
      </c>
      <c r="J706" s="38"/>
      <c r="K706" s="90">
        <v>293.75</v>
      </c>
      <c r="L706" s="90">
        <v>293.75</v>
      </c>
      <c r="M706" s="68"/>
      <c r="N706" s="1"/>
      <c r="O706" s="91" t="s">
        <v>1854</v>
      </c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5">
        <v>686</v>
      </c>
      <c r="C707" s="47" t="s">
        <v>1992</v>
      </c>
      <c r="D707" s="47" t="s">
        <v>1962</v>
      </c>
      <c r="E707" s="38" t="s">
        <v>1855</v>
      </c>
      <c r="F707" s="38" t="s">
        <v>1856</v>
      </c>
      <c r="G707" s="38" t="s">
        <v>1857</v>
      </c>
      <c r="H707" s="51" t="s">
        <v>1736</v>
      </c>
      <c r="I707" s="89">
        <v>35399</v>
      </c>
      <c r="J707" s="38"/>
      <c r="K707" s="90">
        <v>237.5</v>
      </c>
      <c r="L707" s="90">
        <v>237.5</v>
      </c>
      <c r="M707" s="68"/>
      <c r="N707" s="1"/>
      <c r="O707" s="91" t="s">
        <v>1857</v>
      </c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5">
        <v>687</v>
      </c>
      <c r="C708" s="47" t="s">
        <v>1992</v>
      </c>
      <c r="D708" s="47" t="s">
        <v>1962</v>
      </c>
      <c r="E708" s="38" t="s">
        <v>1858</v>
      </c>
      <c r="F708" s="38" t="s">
        <v>1859</v>
      </c>
      <c r="G708" s="38" t="s">
        <v>1860</v>
      </c>
      <c r="H708" s="51" t="s">
        <v>1736</v>
      </c>
      <c r="I708" s="89">
        <v>35246</v>
      </c>
      <c r="J708" s="38"/>
      <c r="K708" s="90">
        <v>1771.25</v>
      </c>
      <c r="L708" s="90">
        <v>1771.25</v>
      </c>
      <c r="M708" s="68"/>
      <c r="N708" s="1"/>
      <c r="O708" s="91" t="s">
        <v>1860</v>
      </c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5">
        <v>688</v>
      </c>
      <c r="C709" s="47" t="s">
        <v>1992</v>
      </c>
      <c r="D709" s="47" t="s">
        <v>1962</v>
      </c>
      <c r="E709" s="38" t="s">
        <v>1861</v>
      </c>
      <c r="F709" s="38" t="s">
        <v>1862</v>
      </c>
      <c r="G709" s="38" t="s">
        <v>1863</v>
      </c>
      <c r="H709" s="51" t="s">
        <v>1736</v>
      </c>
      <c r="I709" s="89">
        <v>35182</v>
      </c>
      <c r="J709" s="38"/>
      <c r="K709" s="90">
        <v>851.25</v>
      </c>
      <c r="L709" s="90">
        <v>851.25</v>
      </c>
      <c r="M709" s="68"/>
      <c r="N709" s="1"/>
      <c r="O709" s="91" t="s">
        <v>1863</v>
      </c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5">
        <v>689</v>
      </c>
      <c r="C710" s="47" t="s">
        <v>1992</v>
      </c>
      <c r="D710" s="47" t="s">
        <v>1962</v>
      </c>
      <c r="E710" s="38" t="s">
        <v>1864</v>
      </c>
      <c r="F710" s="38" t="s">
        <v>1865</v>
      </c>
      <c r="G710" s="38" t="s">
        <v>1866</v>
      </c>
      <c r="H710" s="51" t="s">
        <v>1736</v>
      </c>
      <c r="I710" s="89">
        <v>35182</v>
      </c>
      <c r="J710" s="38"/>
      <c r="K710" s="90">
        <v>247.25</v>
      </c>
      <c r="L710" s="90">
        <v>247.25</v>
      </c>
      <c r="M710" s="68"/>
      <c r="N710" s="1"/>
      <c r="O710" s="91" t="s">
        <v>1866</v>
      </c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5">
        <v>690</v>
      </c>
      <c r="C711" s="47" t="s">
        <v>1992</v>
      </c>
      <c r="D711" s="47" t="s">
        <v>1962</v>
      </c>
      <c r="E711" s="38" t="s">
        <v>1867</v>
      </c>
      <c r="F711" s="38" t="s">
        <v>1865</v>
      </c>
      <c r="G711" s="38" t="s">
        <v>1868</v>
      </c>
      <c r="H711" s="51" t="s">
        <v>1736</v>
      </c>
      <c r="I711" s="89">
        <v>35215</v>
      </c>
      <c r="J711" s="38"/>
      <c r="K711" s="90">
        <v>4693.75</v>
      </c>
      <c r="L711" s="90">
        <v>4693.75</v>
      </c>
      <c r="M711" s="68"/>
      <c r="N711" s="1"/>
      <c r="O711" s="91" t="s">
        <v>1868</v>
      </c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5">
        <v>691</v>
      </c>
      <c r="C712" s="47" t="s">
        <v>1992</v>
      </c>
      <c r="D712" s="47" t="s">
        <v>1962</v>
      </c>
      <c r="E712" s="38" t="s">
        <v>1869</v>
      </c>
      <c r="F712" s="38" t="s">
        <v>1870</v>
      </c>
      <c r="G712" s="38" t="s">
        <v>1871</v>
      </c>
      <c r="H712" s="51" t="s">
        <v>1736</v>
      </c>
      <c r="I712" s="89">
        <v>35003</v>
      </c>
      <c r="J712" s="38"/>
      <c r="K712" s="90">
        <v>350</v>
      </c>
      <c r="L712" s="90">
        <v>350</v>
      </c>
      <c r="M712" s="68"/>
      <c r="N712" s="1"/>
      <c r="O712" s="91" t="s">
        <v>1871</v>
      </c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5">
        <v>692</v>
      </c>
      <c r="C713" s="47" t="s">
        <v>1992</v>
      </c>
      <c r="D713" s="47" t="s">
        <v>1962</v>
      </c>
      <c r="E713" s="38" t="s">
        <v>1872</v>
      </c>
      <c r="F713" s="38" t="s">
        <v>1873</v>
      </c>
      <c r="G713" s="38" t="s">
        <v>1874</v>
      </c>
      <c r="H713" s="51" t="s">
        <v>1736</v>
      </c>
      <c r="I713" s="89">
        <v>35182</v>
      </c>
      <c r="J713" s="38"/>
      <c r="K713" s="90">
        <v>261.75</v>
      </c>
      <c r="L713" s="90">
        <v>261.75</v>
      </c>
      <c r="M713" s="68"/>
      <c r="N713" s="1"/>
      <c r="O713" s="91" t="s">
        <v>1874</v>
      </c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5">
        <v>693</v>
      </c>
      <c r="C714" s="47" t="s">
        <v>1992</v>
      </c>
      <c r="D714" s="47" t="s">
        <v>1962</v>
      </c>
      <c r="E714" s="38" t="s">
        <v>1875</v>
      </c>
      <c r="F714" s="38" t="s">
        <v>1876</v>
      </c>
      <c r="G714" s="38" t="s">
        <v>1877</v>
      </c>
      <c r="H714" s="51" t="s">
        <v>1736</v>
      </c>
      <c r="I714" s="89">
        <v>35003</v>
      </c>
      <c r="J714" s="38"/>
      <c r="K714" s="90">
        <v>237.5</v>
      </c>
      <c r="L714" s="90">
        <v>237.5</v>
      </c>
      <c r="M714" s="68"/>
      <c r="N714" s="1"/>
      <c r="O714" s="91" t="s">
        <v>1877</v>
      </c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5">
        <v>694</v>
      </c>
      <c r="C715" s="47" t="s">
        <v>1992</v>
      </c>
      <c r="D715" s="47" t="s">
        <v>1962</v>
      </c>
      <c r="E715" s="38" t="s">
        <v>1878</v>
      </c>
      <c r="F715" s="38" t="s">
        <v>1879</v>
      </c>
      <c r="G715" s="38" t="s">
        <v>1880</v>
      </c>
      <c r="H715" s="51" t="s">
        <v>1736</v>
      </c>
      <c r="I715" s="89">
        <v>35003</v>
      </c>
      <c r="J715" s="38"/>
      <c r="K715" s="90">
        <v>850</v>
      </c>
      <c r="L715" s="90">
        <v>850</v>
      </c>
      <c r="M715" s="68"/>
      <c r="N715" s="1"/>
      <c r="O715" s="91" t="s">
        <v>1880</v>
      </c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5">
        <v>695</v>
      </c>
      <c r="C716" s="47" t="s">
        <v>1992</v>
      </c>
      <c r="D716" s="47" t="s">
        <v>1962</v>
      </c>
      <c r="E716" s="38" t="s">
        <v>1881</v>
      </c>
      <c r="F716" s="38" t="s">
        <v>1882</v>
      </c>
      <c r="G716" s="38" t="s">
        <v>1883</v>
      </c>
      <c r="H716" s="51" t="s">
        <v>1736</v>
      </c>
      <c r="I716" s="89">
        <v>35124</v>
      </c>
      <c r="J716" s="38"/>
      <c r="K716" s="90">
        <v>657.65</v>
      </c>
      <c r="L716" s="90">
        <v>657.65</v>
      </c>
      <c r="M716" s="68"/>
      <c r="N716" s="1"/>
      <c r="O716" s="91" t="s">
        <v>1883</v>
      </c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5">
        <v>696</v>
      </c>
      <c r="C717" s="47" t="s">
        <v>1992</v>
      </c>
      <c r="D717" s="47" t="s">
        <v>1962</v>
      </c>
      <c r="E717" s="38" t="s">
        <v>1884</v>
      </c>
      <c r="F717" s="38" t="s">
        <v>1885</v>
      </c>
      <c r="G717" s="38" t="s">
        <v>1886</v>
      </c>
      <c r="H717" s="51" t="s">
        <v>1736</v>
      </c>
      <c r="I717" s="89">
        <v>35277</v>
      </c>
      <c r="J717" s="38"/>
      <c r="K717" s="90">
        <v>737.5</v>
      </c>
      <c r="L717" s="90">
        <v>737.5</v>
      </c>
      <c r="M717" s="68"/>
      <c r="N717" s="1"/>
      <c r="O717" s="91" t="s">
        <v>1886</v>
      </c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5">
        <v>697</v>
      </c>
      <c r="C718" s="47" t="s">
        <v>1992</v>
      </c>
      <c r="D718" s="47" t="s">
        <v>1962</v>
      </c>
      <c r="E718" s="38" t="s">
        <v>1887</v>
      </c>
      <c r="F718" s="38" t="s">
        <v>1888</v>
      </c>
      <c r="G718" s="38" t="s">
        <v>1889</v>
      </c>
      <c r="H718" s="51" t="s">
        <v>1736</v>
      </c>
      <c r="I718" s="89">
        <v>35215</v>
      </c>
      <c r="J718" s="38"/>
      <c r="K718" s="90">
        <v>850</v>
      </c>
      <c r="L718" s="90">
        <v>850</v>
      </c>
      <c r="M718" s="68"/>
      <c r="N718" s="1"/>
      <c r="O718" s="91" t="s">
        <v>1889</v>
      </c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5">
        <v>698</v>
      </c>
      <c r="C719" s="47" t="s">
        <v>1992</v>
      </c>
      <c r="D719" s="47" t="s">
        <v>1962</v>
      </c>
      <c r="E719" s="38" t="s">
        <v>1890</v>
      </c>
      <c r="F719" s="38" t="s">
        <v>1891</v>
      </c>
      <c r="G719" s="38" t="s">
        <v>1892</v>
      </c>
      <c r="H719" s="51" t="s">
        <v>1736</v>
      </c>
      <c r="I719" s="89">
        <v>35182</v>
      </c>
      <c r="J719" s="38"/>
      <c r="K719" s="90">
        <v>693</v>
      </c>
      <c r="L719" s="90">
        <v>693</v>
      </c>
      <c r="M719" s="68"/>
      <c r="N719" s="1"/>
      <c r="O719" s="91" t="s">
        <v>1892</v>
      </c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5">
        <v>699</v>
      </c>
      <c r="C720" s="47" t="s">
        <v>1992</v>
      </c>
      <c r="D720" s="47" t="s">
        <v>1962</v>
      </c>
      <c r="E720" s="38" t="s">
        <v>1893</v>
      </c>
      <c r="F720" s="38" t="s">
        <v>1894</v>
      </c>
      <c r="G720" s="38" t="s">
        <v>1895</v>
      </c>
      <c r="H720" s="51" t="s">
        <v>1736</v>
      </c>
      <c r="I720" s="89">
        <v>35033</v>
      </c>
      <c r="J720" s="38"/>
      <c r="K720" s="90">
        <v>2450</v>
      </c>
      <c r="L720" s="90">
        <v>2450</v>
      </c>
      <c r="M720" s="68"/>
      <c r="N720" s="1"/>
      <c r="O720" s="91" t="s">
        <v>1895</v>
      </c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5">
        <v>700</v>
      </c>
      <c r="C721" s="47" t="s">
        <v>1992</v>
      </c>
      <c r="D721" s="47" t="s">
        <v>1962</v>
      </c>
      <c r="E721" s="38" t="s">
        <v>1896</v>
      </c>
      <c r="F721" s="38" t="s">
        <v>1897</v>
      </c>
      <c r="G721" s="38" t="s">
        <v>1898</v>
      </c>
      <c r="H721" s="51" t="s">
        <v>1736</v>
      </c>
      <c r="I721" s="89">
        <v>35155</v>
      </c>
      <c r="J721" s="38"/>
      <c r="K721" s="90">
        <v>950</v>
      </c>
      <c r="L721" s="90">
        <v>950</v>
      </c>
      <c r="M721" s="68"/>
      <c r="N721" s="1"/>
      <c r="O721" s="91" t="s">
        <v>1898</v>
      </c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5">
        <v>701</v>
      </c>
      <c r="C722" s="47" t="s">
        <v>1992</v>
      </c>
      <c r="D722" s="47" t="s">
        <v>1962</v>
      </c>
      <c r="E722" s="38" t="s">
        <v>1899</v>
      </c>
      <c r="F722" s="38" t="s">
        <v>1900</v>
      </c>
      <c r="G722" s="38" t="s">
        <v>1901</v>
      </c>
      <c r="H722" s="51" t="s">
        <v>1736</v>
      </c>
      <c r="I722" s="89">
        <v>35246</v>
      </c>
      <c r="J722" s="38"/>
      <c r="K722" s="90">
        <v>71</v>
      </c>
      <c r="L722" s="90">
        <v>71</v>
      </c>
      <c r="M722" s="68"/>
      <c r="N722" s="1"/>
      <c r="O722" s="91" t="s">
        <v>1901</v>
      </c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5">
        <v>702</v>
      </c>
      <c r="C723" s="47" t="s">
        <v>1992</v>
      </c>
      <c r="D723" s="47" t="s">
        <v>1962</v>
      </c>
      <c r="E723" s="38" t="s">
        <v>1902</v>
      </c>
      <c r="F723" s="38" t="s">
        <v>1903</v>
      </c>
      <c r="G723" s="38" t="s">
        <v>1904</v>
      </c>
      <c r="H723" s="51" t="s">
        <v>1736</v>
      </c>
      <c r="I723" s="89">
        <v>35095</v>
      </c>
      <c r="J723" s="38"/>
      <c r="K723" s="90">
        <v>150</v>
      </c>
      <c r="L723" s="90">
        <v>150</v>
      </c>
      <c r="M723" s="68"/>
      <c r="N723" s="1"/>
      <c r="O723" s="91" t="s">
        <v>1904</v>
      </c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5">
        <v>703</v>
      </c>
      <c r="C724" s="47" t="s">
        <v>1992</v>
      </c>
      <c r="D724" s="47" t="s">
        <v>1962</v>
      </c>
      <c r="E724" s="38" t="s">
        <v>1905</v>
      </c>
      <c r="F724" s="38" t="s">
        <v>1906</v>
      </c>
      <c r="G724" s="38" t="s">
        <v>1907</v>
      </c>
      <c r="H724" s="51" t="s">
        <v>1736</v>
      </c>
      <c r="I724" s="89">
        <v>35064</v>
      </c>
      <c r="J724" s="38"/>
      <c r="K724" s="90">
        <v>4793.75</v>
      </c>
      <c r="L724" s="90">
        <v>4793.75</v>
      </c>
      <c r="M724" s="68"/>
      <c r="N724" s="1"/>
      <c r="O724" s="91" t="s">
        <v>1907</v>
      </c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5">
        <v>704</v>
      </c>
      <c r="C725" s="47" t="s">
        <v>1992</v>
      </c>
      <c r="D725" s="47" t="s">
        <v>1962</v>
      </c>
      <c r="E725" s="38" t="s">
        <v>1908</v>
      </c>
      <c r="F725" s="38" t="s">
        <v>1983</v>
      </c>
      <c r="G725" s="38" t="s">
        <v>1909</v>
      </c>
      <c r="H725" s="51" t="s">
        <v>1736</v>
      </c>
      <c r="I725" s="89">
        <v>35308</v>
      </c>
      <c r="J725" s="38"/>
      <c r="K725" s="90">
        <v>493.75</v>
      </c>
      <c r="L725" s="90">
        <v>493.75</v>
      </c>
      <c r="M725" s="68"/>
      <c r="N725" s="1"/>
      <c r="O725" s="91" t="s">
        <v>1909</v>
      </c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5">
        <v>705</v>
      </c>
      <c r="C726" s="47" t="s">
        <v>1992</v>
      </c>
      <c r="D726" s="47" t="s">
        <v>1962</v>
      </c>
      <c r="E726" s="38" t="s">
        <v>1910</v>
      </c>
      <c r="F726" s="38" t="s">
        <v>1911</v>
      </c>
      <c r="G726" s="38" t="s">
        <v>1912</v>
      </c>
      <c r="H726" s="51" t="s">
        <v>1736</v>
      </c>
      <c r="I726" s="89">
        <v>35064</v>
      </c>
      <c r="J726" s="38"/>
      <c r="K726" s="90">
        <v>850</v>
      </c>
      <c r="L726" s="90">
        <v>850</v>
      </c>
      <c r="M726" s="68"/>
      <c r="N726" s="1"/>
      <c r="O726" s="91" t="s">
        <v>1912</v>
      </c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5">
        <v>706</v>
      </c>
      <c r="C727" s="47" t="s">
        <v>1992</v>
      </c>
      <c r="D727" s="47" t="s">
        <v>1962</v>
      </c>
      <c r="E727" s="38" t="s">
        <v>1913</v>
      </c>
      <c r="F727" s="38" t="s">
        <v>2034</v>
      </c>
      <c r="G727" s="38" t="s">
        <v>2035</v>
      </c>
      <c r="H727" s="51" t="s">
        <v>1736</v>
      </c>
      <c r="I727" s="89">
        <v>35246</v>
      </c>
      <c r="J727" s="38"/>
      <c r="K727" s="90">
        <v>4179.6</v>
      </c>
      <c r="L727" s="90">
        <v>4179.6</v>
      </c>
      <c r="M727" s="68"/>
      <c r="N727" s="1"/>
      <c r="O727" s="91" t="s">
        <v>2035</v>
      </c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5">
        <v>707</v>
      </c>
      <c r="C728" s="47" t="s">
        <v>1992</v>
      </c>
      <c r="D728" s="47" t="s">
        <v>1962</v>
      </c>
      <c r="E728" s="38" t="s">
        <v>2036</v>
      </c>
      <c r="F728" s="38" t="s">
        <v>2037</v>
      </c>
      <c r="G728" s="38" t="s">
        <v>2038</v>
      </c>
      <c r="H728" s="51" t="s">
        <v>1736</v>
      </c>
      <c r="I728" s="89">
        <v>35182</v>
      </c>
      <c r="J728" s="38"/>
      <c r="K728" s="90">
        <v>130.41</v>
      </c>
      <c r="L728" s="90">
        <v>130.41</v>
      </c>
      <c r="M728" s="68"/>
      <c r="N728" s="1"/>
      <c r="O728" s="91" t="s">
        <v>2038</v>
      </c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5">
        <v>708</v>
      </c>
      <c r="C729" s="47" t="s">
        <v>1992</v>
      </c>
      <c r="D729" s="47" t="s">
        <v>1962</v>
      </c>
      <c r="E729" s="38" t="s">
        <v>2039</v>
      </c>
      <c r="F729" s="38" t="s">
        <v>2040</v>
      </c>
      <c r="G729" s="38" t="s">
        <v>2041</v>
      </c>
      <c r="H729" s="51" t="s">
        <v>1736</v>
      </c>
      <c r="I729" s="89">
        <v>35095</v>
      </c>
      <c r="J729" s="38"/>
      <c r="K729" s="90">
        <v>350</v>
      </c>
      <c r="L729" s="90">
        <v>350</v>
      </c>
      <c r="M729" s="68"/>
      <c r="N729" s="1"/>
      <c r="O729" s="91" t="s">
        <v>2041</v>
      </c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5">
        <v>709</v>
      </c>
      <c r="C730" s="47" t="s">
        <v>1992</v>
      </c>
      <c r="D730" s="47" t="s">
        <v>1962</v>
      </c>
      <c r="E730" s="38" t="s">
        <v>2042</v>
      </c>
      <c r="F730" s="38" t="s">
        <v>2043</v>
      </c>
      <c r="G730" s="38" t="s">
        <v>2044</v>
      </c>
      <c r="H730" s="51" t="s">
        <v>1736</v>
      </c>
      <c r="I730" s="89">
        <v>35095</v>
      </c>
      <c r="J730" s="38"/>
      <c r="K730" s="90">
        <v>350</v>
      </c>
      <c r="L730" s="90">
        <v>350</v>
      </c>
      <c r="M730" s="68"/>
      <c r="N730" s="1"/>
      <c r="O730" s="91" t="s">
        <v>2044</v>
      </c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5">
        <v>710</v>
      </c>
      <c r="C731" s="47" t="s">
        <v>1992</v>
      </c>
      <c r="D731" s="47" t="s">
        <v>1962</v>
      </c>
      <c r="E731" s="38" t="s">
        <v>2045</v>
      </c>
      <c r="F731" s="38" t="s">
        <v>2046</v>
      </c>
      <c r="G731" s="38" t="s">
        <v>2047</v>
      </c>
      <c r="H731" s="51" t="s">
        <v>1736</v>
      </c>
      <c r="I731" s="89">
        <v>35369</v>
      </c>
      <c r="J731" s="38"/>
      <c r="K731" s="90">
        <v>225</v>
      </c>
      <c r="L731" s="90">
        <v>225</v>
      </c>
      <c r="M731" s="68"/>
      <c r="N731" s="1"/>
      <c r="O731" s="91" t="s">
        <v>2047</v>
      </c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5">
        <v>711</v>
      </c>
      <c r="C732" s="47" t="s">
        <v>1992</v>
      </c>
      <c r="D732" s="47" t="s">
        <v>1962</v>
      </c>
      <c r="E732" s="38" t="s">
        <v>2048</v>
      </c>
      <c r="F732" s="38" t="s">
        <v>2049</v>
      </c>
      <c r="G732" s="38" t="s">
        <v>2050</v>
      </c>
      <c r="H732" s="51" t="s">
        <v>1736</v>
      </c>
      <c r="I732" s="89">
        <v>35124</v>
      </c>
      <c r="J732" s="38"/>
      <c r="K732" s="90">
        <v>4850</v>
      </c>
      <c r="L732" s="90">
        <v>4850</v>
      </c>
      <c r="M732" s="68"/>
      <c r="N732" s="1"/>
      <c r="O732" s="91" t="s">
        <v>2050</v>
      </c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5">
        <v>712</v>
      </c>
      <c r="C733" s="47" t="s">
        <v>1992</v>
      </c>
      <c r="D733" s="47" t="s">
        <v>1962</v>
      </c>
      <c r="E733" s="38" t="s">
        <v>2051</v>
      </c>
      <c r="F733" s="38" t="s">
        <v>2052</v>
      </c>
      <c r="G733" s="38" t="s">
        <v>2053</v>
      </c>
      <c r="H733" s="51" t="s">
        <v>1736</v>
      </c>
      <c r="I733" s="89">
        <v>35124</v>
      </c>
      <c r="J733" s="38"/>
      <c r="K733" s="90">
        <v>850</v>
      </c>
      <c r="L733" s="90">
        <v>850</v>
      </c>
      <c r="M733" s="68"/>
      <c r="N733" s="1"/>
      <c r="O733" s="91" t="s">
        <v>2053</v>
      </c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5">
        <v>713</v>
      </c>
      <c r="C734" s="47" t="s">
        <v>1992</v>
      </c>
      <c r="D734" s="47" t="s">
        <v>1962</v>
      </c>
      <c r="E734" s="38" t="s">
        <v>2054</v>
      </c>
      <c r="F734" s="38" t="s">
        <v>2055</v>
      </c>
      <c r="G734" s="38" t="s">
        <v>2056</v>
      </c>
      <c r="H734" s="51" t="s">
        <v>1736</v>
      </c>
      <c r="I734" s="89">
        <v>35124</v>
      </c>
      <c r="J734" s="38"/>
      <c r="K734" s="90">
        <v>793.75</v>
      </c>
      <c r="L734" s="90">
        <v>793.75</v>
      </c>
      <c r="M734" s="68"/>
      <c r="N734" s="1"/>
      <c r="O734" s="91" t="s">
        <v>2056</v>
      </c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5">
        <v>714</v>
      </c>
      <c r="C735" s="47" t="s">
        <v>1992</v>
      </c>
      <c r="D735" s="47" t="s">
        <v>1962</v>
      </c>
      <c r="E735" s="38" t="s">
        <v>2057</v>
      </c>
      <c r="F735" s="38" t="s">
        <v>2058</v>
      </c>
      <c r="G735" s="38" t="s">
        <v>2059</v>
      </c>
      <c r="H735" s="51" t="s">
        <v>1736</v>
      </c>
      <c r="I735" s="89">
        <v>35277</v>
      </c>
      <c r="J735" s="38"/>
      <c r="K735" s="90">
        <v>220</v>
      </c>
      <c r="L735" s="90">
        <v>220</v>
      </c>
      <c r="M735" s="68"/>
      <c r="N735" s="1"/>
      <c r="O735" s="91" t="s">
        <v>2059</v>
      </c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5">
        <v>715</v>
      </c>
      <c r="C736" s="47" t="s">
        <v>1992</v>
      </c>
      <c r="D736" s="47" t="s">
        <v>1962</v>
      </c>
      <c r="E736" s="38" t="s">
        <v>2060</v>
      </c>
      <c r="F736" s="38" t="s">
        <v>2061</v>
      </c>
      <c r="G736" s="38" t="s">
        <v>2062</v>
      </c>
      <c r="H736" s="51" t="s">
        <v>1736</v>
      </c>
      <c r="I736" s="89">
        <v>35155</v>
      </c>
      <c r="J736" s="38"/>
      <c r="K736" s="90">
        <v>843.75</v>
      </c>
      <c r="L736" s="90">
        <v>843.75</v>
      </c>
      <c r="M736" s="68"/>
      <c r="N736" s="1"/>
      <c r="O736" s="91" t="s">
        <v>2062</v>
      </c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5">
        <v>716</v>
      </c>
      <c r="C737" s="47" t="s">
        <v>1992</v>
      </c>
      <c r="D737" s="47" t="s">
        <v>1962</v>
      </c>
      <c r="E737" s="38" t="s">
        <v>2063</v>
      </c>
      <c r="F737" s="38" t="s">
        <v>2064</v>
      </c>
      <c r="G737" s="38" t="s">
        <v>2065</v>
      </c>
      <c r="H737" s="51" t="s">
        <v>1736</v>
      </c>
      <c r="I737" s="89">
        <v>35155</v>
      </c>
      <c r="J737" s="38"/>
      <c r="K737" s="90">
        <v>2396.75</v>
      </c>
      <c r="L737" s="90">
        <v>2396.75</v>
      </c>
      <c r="M737" s="68"/>
      <c r="N737" s="1"/>
      <c r="O737" s="91" t="s">
        <v>2065</v>
      </c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5">
        <v>717</v>
      </c>
      <c r="C738" s="47" t="s">
        <v>1992</v>
      </c>
      <c r="D738" s="47" t="s">
        <v>1962</v>
      </c>
      <c r="E738" s="38" t="s">
        <v>2066</v>
      </c>
      <c r="F738" s="38" t="s">
        <v>2067</v>
      </c>
      <c r="G738" s="38" t="s">
        <v>2068</v>
      </c>
      <c r="H738" s="51" t="s">
        <v>1736</v>
      </c>
      <c r="I738" s="89">
        <v>35155</v>
      </c>
      <c r="J738" s="38"/>
      <c r="K738" s="90">
        <v>793.75</v>
      </c>
      <c r="L738" s="90">
        <v>793.75</v>
      </c>
      <c r="M738" s="68"/>
      <c r="N738" s="1"/>
      <c r="O738" s="91" t="s">
        <v>2068</v>
      </c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5">
        <v>718</v>
      </c>
      <c r="C739" s="47" t="s">
        <v>1992</v>
      </c>
      <c r="D739" s="47" t="s">
        <v>1962</v>
      </c>
      <c r="E739" s="38" t="s">
        <v>2069</v>
      </c>
      <c r="F739" s="38" t="s">
        <v>2070</v>
      </c>
      <c r="G739" s="38" t="s">
        <v>2071</v>
      </c>
      <c r="H739" s="51" t="s">
        <v>1736</v>
      </c>
      <c r="I739" s="89">
        <v>35155</v>
      </c>
      <c r="J739" s="38"/>
      <c r="K739" s="90">
        <v>237.5</v>
      </c>
      <c r="L739" s="90">
        <v>237.5</v>
      </c>
      <c r="M739" s="68"/>
      <c r="N739" s="1"/>
      <c r="O739" s="91" t="s">
        <v>2071</v>
      </c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5">
        <v>719</v>
      </c>
      <c r="C740" s="47" t="s">
        <v>1992</v>
      </c>
      <c r="D740" s="47" t="s">
        <v>1962</v>
      </c>
      <c r="E740" s="38" t="s">
        <v>2072</v>
      </c>
      <c r="F740" s="38" t="s">
        <v>2073</v>
      </c>
      <c r="G740" s="38" t="s">
        <v>2074</v>
      </c>
      <c r="H740" s="51" t="s">
        <v>1736</v>
      </c>
      <c r="I740" s="89">
        <v>35182</v>
      </c>
      <c r="J740" s="38"/>
      <c r="K740" s="90">
        <v>793.75</v>
      </c>
      <c r="L740" s="90">
        <v>793.75</v>
      </c>
      <c r="M740" s="68"/>
      <c r="N740" s="1"/>
      <c r="O740" s="91" t="s">
        <v>2074</v>
      </c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5">
        <v>720</v>
      </c>
      <c r="C741" s="47" t="s">
        <v>1992</v>
      </c>
      <c r="D741" s="47" t="s">
        <v>1962</v>
      </c>
      <c r="E741" s="38" t="s">
        <v>2075</v>
      </c>
      <c r="F741" s="38" t="s">
        <v>2076</v>
      </c>
      <c r="G741" s="38" t="s">
        <v>2077</v>
      </c>
      <c r="H741" s="51" t="s">
        <v>1736</v>
      </c>
      <c r="I741" s="89">
        <v>35155</v>
      </c>
      <c r="J741" s="38"/>
      <c r="K741" s="90">
        <v>850</v>
      </c>
      <c r="L741" s="90">
        <v>850</v>
      </c>
      <c r="M741" s="68"/>
      <c r="N741" s="1"/>
      <c r="O741" s="91" t="s">
        <v>2077</v>
      </c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5">
        <v>721</v>
      </c>
      <c r="C742" s="47" t="s">
        <v>1992</v>
      </c>
      <c r="D742" s="47" t="s">
        <v>1962</v>
      </c>
      <c r="E742" s="38" t="s">
        <v>2078</v>
      </c>
      <c r="F742" s="38" t="s">
        <v>2079</v>
      </c>
      <c r="G742" s="38" t="s">
        <v>2080</v>
      </c>
      <c r="H742" s="51" t="s">
        <v>1736</v>
      </c>
      <c r="I742" s="89">
        <v>35155</v>
      </c>
      <c r="J742" s="38"/>
      <c r="K742" s="90">
        <v>350</v>
      </c>
      <c r="L742" s="90">
        <v>350</v>
      </c>
      <c r="M742" s="68"/>
      <c r="N742" s="1"/>
      <c r="O742" s="91" t="s">
        <v>2080</v>
      </c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5">
        <v>722</v>
      </c>
      <c r="C743" s="47" t="s">
        <v>1992</v>
      </c>
      <c r="D743" s="47" t="s">
        <v>1962</v>
      </c>
      <c r="E743" s="38" t="s">
        <v>2081</v>
      </c>
      <c r="F743" s="38" t="s">
        <v>2082</v>
      </c>
      <c r="G743" s="38" t="s">
        <v>2083</v>
      </c>
      <c r="H743" s="51" t="s">
        <v>1736</v>
      </c>
      <c r="I743" s="89">
        <v>35430</v>
      </c>
      <c r="J743" s="38"/>
      <c r="K743" s="90">
        <v>200</v>
      </c>
      <c r="L743" s="90">
        <v>200</v>
      </c>
      <c r="M743" s="68"/>
      <c r="N743" s="1"/>
      <c r="O743" s="91" t="s">
        <v>2083</v>
      </c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5">
        <v>723</v>
      </c>
      <c r="C744" s="47" t="s">
        <v>1992</v>
      </c>
      <c r="D744" s="47" t="s">
        <v>1962</v>
      </c>
      <c r="E744" s="38" t="s">
        <v>2084</v>
      </c>
      <c r="F744" s="38" t="s">
        <v>2085</v>
      </c>
      <c r="G744" s="38" t="s">
        <v>2086</v>
      </c>
      <c r="H744" s="51" t="s">
        <v>1736</v>
      </c>
      <c r="I744" s="89">
        <v>35308</v>
      </c>
      <c r="J744" s="38"/>
      <c r="K744" s="90">
        <v>147.5</v>
      </c>
      <c r="L744" s="90">
        <v>147.5</v>
      </c>
      <c r="M744" s="68"/>
      <c r="N744" s="1"/>
      <c r="O744" s="91" t="s">
        <v>2086</v>
      </c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5">
        <v>724</v>
      </c>
      <c r="C745" s="47" t="s">
        <v>1992</v>
      </c>
      <c r="D745" s="47" t="s">
        <v>1962</v>
      </c>
      <c r="E745" s="38" t="s">
        <v>2087</v>
      </c>
      <c r="F745" s="38" t="s">
        <v>2088</v>
      </c>
      <c r="G745" s="38" t="s">
        <v>2089</v>
      </c>
      <c r="H745" s="51" t="s">
        <v>1736</v>
      </c>
      <c r="I745" s="89">
        <v>35182</v>
      </c>
      <c r="J745" s="38"/>
      <c r="K745" s="90">
        <v>125</v>
      </c>
      <c r="L745" s="90">
        <v>125</v>
      </c>
      <c r="M745" s="68"/>
      <c r="N745" s="1"/>
      <c r="O745" s="91" t="s">
        <v>2089</v>
      </c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5">
        <v>725</v>
      </c>
      <c r="C746" s="47" t="s">
        <v>1992</v>
      </c>
      <c r="D746" s="47" t="s">
        <v>1962</v>
      </c>
      <c r="E746" s="38" t="s">
        <v>2090</v>
      </c>
      <c r="F746" s="38" t="s">
        <v>2091</v>
      </c>
      <c r="G746" s="38" t="s">
        <v>2092</v>
      </c>
      <c r="H746" s="51" t="s">
        <v>1736</v>
      </c>
      <c r="I746" s="89">
        <v>35369</v>
      </c>
      <c r="J746" s="38"/>
      <c r="K746" s="90">
        <v>925</v>
      </c>
      <c r="L746" s="90">
        <v>925</v>
      </c>
      <c r="M746" s="68"/>
      <c r="N746" s="1"/>
      <c r="O746" s="91" t="s">
        <v>2092</v>
      </c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5">
        <v>726</v>
      </c>
      <c r="C747" s="47" t="s">
        <v>1992</v>
      </c>
      <c r="D747" s="47" t="s">
        <v>1962</v>
      </c>
      <c r="E747" s="38" t="s">
        <v>2093</v>
      </c>
      <c r="F747" s="38" t="s">
        <v>2094</v>
      </c>
      <c r="G747" s="38" t="s">
        <v>2095</v>
      </c>
      <c r="H747" s="51" t="s">
        <v>1736</v>
      </c>
      <c r="I747" s="89">
        <v>35182</v>
      </c>
      <c r="J747" s="38"/>
      <c r="K747" s="90">
        <v>293.75</v>
      </c>
      <c r="L747" s="90">
        <v>293.75</v>
      </c>
      <c r="M747" s="68"/>
      <c r="N747" s="1"/>
      <c r="O747" s="91" t="s">
        <v>2095</v>
      </c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5">
        <v>727</v>
      </c>
      <c r="C748" s="47" t="s">
        <v>1992</v>
      </c>
      <c r="D748" s="47" t="s">
        <v>1962</v>
      </c>
      <c r="E748" s="38" t="s">
        <v>2096</v>
      </c>
      <c r="F748" s="38" t="s">
        <v>2097</v>
      </c>
      <c r="G748" s="38" t="s">
        <v>2098</v>
      </c>
      <c r="H748" s="51" t="s">
        <v>1736</v>
      </c>
      <c r="I748" s="89">
        <v>35308</v>
      </c>
      <c r="J748" s="38"/>
      <c r="K748" s="90">
        <v>216.75</v>
      </c>
      <c r="L748" s="90">
        <v>216.75</v>
      </c>
      <c r="M748" s="68"/>
      <c r="N748" s="1"/>
      <c r="O748" s="91" t="s">
        <v>2098</v>
      </c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5">
        <v>728</v>
      </c>
      <c r="C749" s="47" t="s">
        <v>1992</v>
      </c>
      <c r="D749" s="47" t="s">
        <v>1962</v>
      </c>
      <c r="E749" s="38" t="s">
        <v>2099</v>
      </c>
      <c r="F749" s="38" t="s">
        <v>2100</v>
      </c>
      <c r="G749" s="38" t="s">
        <v>2101</v>
      </c>
      <c r="H749" s="51" t="s">
        <v>1736</v>
      </c>
      <c r="I749" s="89">
        <v>35369</v>
      </c>
      <c r="J749" s="38"/>
      <c r="K749" s="90">
        <v>1550</v>
      </c>
      <c r="L749" s="90">
        <v>1550</v>
      </c>
      <c r="M749" s="68"/>
      <c r="N749" s="1"/>
      <c r="O749" s="91" t="s">
        <v>2101</v>
      </c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5">
        <v>729</v>
      </c>
      <c r="C750" s="47" t="s">
        <v>1992</v>
      </c>
      <c r="D750" s="47" t="s">
        <v>1962</v>
      </c>
      <c r="E750" s="38" t="s">
        <v>2102</v>
      </c>
      <c r="F750" s="38" t="s">
        <v>2103</v>
      </c>
      <c r="G750" s="38" t="s">
        <v>2104</v>
      </c>
      <c r="H750" s="51" t="s">
        <v>1736</v>
      </c>
      <c r="I750" s="89">
        <v>35277</v>
      </c>
      <c r="J750" s="38"/>
      <c r="K750" s="90">
        <v>2180.5</v>
      </c>
      <c r="L750" s="90">
        <v>2180.5</v>
      </c>
      <c r="M750" s="68"/>
      <c r="N750" s="1"/>
      <c r="O750" s="91" t="s">
        <v>2104</v>
      </c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5">
        <v>730</v>
      </c>
      <c r="C751" s="47" t="s">
        <v>1992</v>
      </c>
      <c r="D751" s="47" t="s">
        <v>1962</v>
      </c>
      <c r="E751" s="38" t="s">
        <v>2105</v>
      </c>
      <c r="F751" s="38" t="s">
        <v>2106</v>
      </c>
      <c r="G751" s="38" t="s">
        <v>2107</v>
      </c>
      <c r="H751" s="51" t="s">
        <v>1736</v>
      </c>
      <c r="I751" s="89">
        <v>35215</v>
      </c>
      <c r="J751" s="38"/>
      <c r="K751" s="90">
        <v>237.5</v>
      </c>
      <c r="L751" s="90">
        <v>237.5</v>
      </c>
      <c r="M751" s="68"/>
      <c r="N751" s="1"/>
      <c r="O751" s="91" t="s">
        <v>2107</v>
      </c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5">
        <v>731</v>
      </c>
      <c r="C752" s="47" t="s">
        <v>1992</v>
      </c>
      <c r="D752" s="47" t="s">
        <v>1962</v>
      </c>
      <c r="E752" s="38" t="s">
        <v>2108</v>
      </c>
      <c r="F752" s="38" t="s">
        <v>2109</v>
      </c>
      <c r="G752" s="38" t="s">
        <v>2110</v>
      </c>
      <c r="H752" s="51" t="s">
        <v>1736</v>
      </c>
      <c r="I752" s="89">
        <v>35369</v>
      </c>
      <c r="J752" s="38"/>
      <c r="K752" s="90">
        <v>3793.75</v>
      </c>
      <c r="L752" s="90">
        <v>3793.75</v>
      </c>
      <c r="M752" s="68"/>
      <c r="N752" s="1"/>
      <c r="O752" s="91" t="s">
        <v>2110</v>
      </c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5">
        <v>732</v>
      </c>
      <c r="C753" s="47" t="s">
        <v>1992</v>
      </c>
      <c r="D753" s="47" t="s">
        <v>1962</v>
      </c>
      <c r="E753" s="38" t="s">
        <v>2111</v>
      </c>
      <c r="F753" s="38" t="s">
        <v>2112</v>
      </c>
      <c r="G753" s="38" t="s">
        <v>2113</v>
      </c>
      <c r="H753" s="51" t="s">
        <v>1736</v>
      </c>
      <c r="I753" s="89">
        <v>35246</v>
      </c>
      <c r="J753" s="38"/>
      <c r="K753" s="90">
        <v>1793.75</v>
      </c>
      <c r="L753" s="90">
        <v>1793.75</v>
      </c>
      <c r="M753" s="68"/>
      <c r="N753" s="1"/>
      <c r="O753" s="91" t="s">
        <v>2113</v>
      </c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5">
        <v>733</v>
      </c>
      <c r="C754" s="47" t="s">
        <v>1992</v>
      </c>
      <c r="D754" s="47" t="s">
        <v>1962</v>
      </c>
      <c r="E754" s="38" t="s">
        <v>2114</v>
      </c>
      <c r="F754" s="38" t="s">
        <v>2115</v>
      </c>
      <c r="G754" s="38" t="s">
        <v>2116</v>
      </c>
      <c r="H754" s="51" t="s">
        <v>1736</v>
      </c>
      <c r="I754" s="89">
        <v>35308</v>
      </c>
      <c r="J754" s="38"/>
      <c r="K754" s="90">
        <v>168.37</v>
      </c>
      <c r="L754" s="90">
        <v>168.37</v>
      </c>
      <c r="M754" s="68"/>
      <c r="N754" s="1"/>
      <c r="O754" s="91" t="s">
        <v>2116</v>
      </c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5">
        <v>734</v>
      </c>
      <c r="C755" s="47" t="s">
        <v>1992</v>
      </c>
      <c r="D755" s="47" t="s">
        <v>1962</v>
      </c>
      <c r="E755" s="38" t="s">
        <v>2117</v>
      </c>
      <c r="F755" s="38" t="s">
        <v>2118</v>
      </c>
      <c r="G755" s="38" t="s">
        <v>2119</v>
      </c>
      <c r="H755" s="51" t="s">
        <v>1736</v>
      </c>
      <c r="I755" s="89">
        <v>35277</v>
      </c>
      <c r="J755" s="38"/>
      <c r="K755" s="90">
        <v>456.25</v>
      </c>
      <c r="L755" s="90">
        <v>456.25</v>
      </c>
      <c r="M755" s="68"/>
      <c r="N755" s="1"/>
      <c r="O755" s="91" t="s">
        <v>2119</v>
      </c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5">
        <v>735</v>
      </c>
      <c r="C756" s="47" t="s">
        <v>1992</v>
      </c>
      <c r="D756" s="47" t="s">
        <v>1962</v>
      </c>
      <c r="E756" s="38" t="s">
        <v>2120</v>
      </c>
      <c r="F756" s="38" t="s">
        <v>2121</v>
      </c>
      <c r="G756" s="38" t="s">
        <v>2122</v>
      </c>
      <c r="H756" s="51" t="s">
        <v>1736</v>
      </c>
      <c r="I756" s="89">
        <v>35338</v>
      </c>
      <c r="J756" s="38"/>
      <c r="K756" s="90">
        <v>98.75</v>
      </c>
      <c r="L756" s="90">
        <v>98.75</v>
      </c>
      <c r="M756" s="68"/>
      <c r="N756" s="1"/>
      <c r="O756" s="91" t="s">
        <v>2122</v>
      </c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5">
        <v>736</v>
      </c>
      <c r="C757" s="47" t="s">
        <v>1992</v>
      </c>
      <c r="D757" s="47" t="s">
        <v>1962</v>
      </c>
      <c r="E757" s="38" t="s">
        <v>2123</v>
      </c>
      <c r="F757" s="38" t="s">
        <v>2124</v>
      </c>
      <c r="G757" s="38" t="s">
        <v>2125</v>
      </c>
      <c r="H757" s="51" t="s">
        <v>1736</v>
      </c>
      <c r="I757" s="89">
        <v>35338</v>
      </c>
      <c r="J757" s="38"/>
      <c r="K757" s="90">
        <v>789.25</v>
      </c>
      <c r="L757" s="90">
        <v>789.25</v>
      </c>
      <c r="M757" s="68"/>
      <c r="N757" s="1"/>
      <c r="O757" s="91" t="s">
        <v>2125</v>
      </c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5">
        <v>737</v>
      </c>
      <c r="C758" s="47" t="s">
        <v>1992</v>
      </c>
      <c r="D758" s="47" t="s">
        <v>1962</v>
      </c>
      <c r="E758" s="38" t="s">
        <v>2126</v>
      </c>
      <c r="F758" s="38" t="s">
        <v>2127</v>
      </c>
      <c r="G758" s="38" t="s">
        <v>2128</v>
      </c>
      <c r="H758" s="51" t="s">
        <v>1736</v>
      </c>
      <c r="I758" s="89">
        <v>35308</v>
      </c>
      <c r="J758" s="38"/>
      <c r="K758" s="90">
        <v>237.5</v>
      </c>
      <c r="L758" s="90">
        <v>237.5</v>
      </c>
      <c r="M758" s="68"/>
      <c r="N758" s="1"/>
      <c r="O758" s="91" t="s">
        <v>2128</v>
      </c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5">
        <v>738</v>
      </c>
      <c r="C759" s="47" t="s">
        <v>1992</v>
      </c>
      <c r="D759" s="47" t="s">
        <v>1962</v>
      </c>
      <c r="E759" s="38" t="s">
        <v>2129</v>
      </c>
      <c r="F759" s="38" t="s">
        <v>2130</v>
      </c>
      <c r="G759" s="38" t="s">
        <v>2131</v>
      </c>
      <c r="H759" s="51" t="s">
        <v>1736</v>
      </c>
      <c r="I759" s="89">
        <v>35338</v>
      </c>
      <c r="J759" s="38"/>
      <c r="K759" s="90">
        <v>68</v>
      </c>
      <c r="L759" s="90">
        <v>68</v>
      </c>
      <c r="M759" s="68"/>
      <c r="N759" s="1"/>
      <c r="O759" s="91" t="s">
        <v>2131</v>
      </c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5">
        <v>739</v>
      </c>
      <c r="C760" s="47" t="s">
        <v>1992</v>
      </c>
      <c r="D760" s="47" t="s">
        <v>1962</v>
      </c>
      <c r="E760" s="38" t="s">
        <v>2132</v>
      </c>
      <c r="F760" s="38" t="s">
        <v>2133</v>
      </c>
      <c r="G760" s="38" t="s">
        <v>2134</v>
      </c>
      <c r="H760" s="51" t="s">
        <v>1736</v>
      </c>
      <c r="I760" s="89">
        <v>35308</v>
      </c>
      <c r="J760" s="38"/>
      <c r="K760" s="90">
        <v>664</v>
      </c>
      <c r="L760" s="90">
        <v>664</v>
      </c>
      <c r="M760" s="68"/>
      <c r="N760" s="1"/>
      <c r="O760" s="91" t="s">
        <v>2134</v>
      </c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5">
        <v>740</v>
      </c>
      <c r="C761" s="47" t="s">
        <v>1992</v>
      </c>
      <c r="D761" s="47" t="s">
        <v>1962</v>
      </c>
      <c r="E761" s="38" t="s">
        <v>2135</v>
      </c>
      <c r="F761" s="38" t="s">
        <v>2136</v>
      </c>
      <c r="G761" s="38" t="s">
        <v>2137</v>
      </c>
      <c r="H761" s="51" t="s">
        <v>1736</v>
      </c>
      <c r="I761" s="89">
        <v>35308</v>
      </c>
      <c r="J761" s="38"/>
      <c r="K761" s="90">
        <v>130.5</v>
      </c>
      <c r="L761" s="90">
        <v>130.5</v>
      </c>
      <c r="M761" s="68"/>
      <c r="N761" s="1"/>
      <c r="O761" s="91" t="s">
        <v>2137</v>
      </c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5">
        <v>741</v>
      </c>
      <c r="C762" s="47" t="s">
        <v>1992</v>
      </c>
      <c r="D762" s="47" t="s">
        <v>1962</v>
      </c>
      <c r="E762" s="38" t="s">
        <v>2138</v>
      </c>
      <c r="F762" s="38" t="s">
        <v>2139</v>
      </c>
      <c r="G762" s="38" t="s">
        <v>2140</v>
      </c>
      <c r="H762" s="51" t="s">
        <v>1736</v>
      </c>
      <c r="I762" s="89">
        <v>35430</v>
      </c>
      <c r="J762" s="38"/>
      <c r="K762" s="90">
        <v>787.5</v>
      </c>
      <c r="L762" s="90">
        <v>787.5</v>
      </c>
      <c r="M762" s="68"/>
      <c r="N762" s="1"/>
      <c r="O762" s="91" t="s">
        <v>2140</v>
      </c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5">
        <v>742</v>
      </c>
      <c r="C763" s="47" t="s">
        <v>1992</v>
      </c>
      <c r="D763" s="47" t="s">
        <v>1962</v>
      </c>
      <c r="E763" s="38" t="s">
        <v>2141</v>
      </c>
      <c r="F763" s="38" t="s">
        <v>2142</v>
      </c>
      <c r="G763" s="38" t="s">
        <v>2143</v>
      </c>
      <c r="H763" s="51" t="s">
        <v>1736</v>
      </c>
      <c r="I763" s="89">
        <v>35277</v>
      </c>
      <c r="J763" s="38"/>
      <c r="K763" s="90">
        <v>287.5</v>
      </c>
      <c r="L763" s="90">
        <v>287.5</v>
      </c>
      <c r="M763" s="68"/>
      <c r="N763" s="1"/>
      <c r="O763" s="91" t="s">
        <v>2143</v>
      </c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5">
        <v>743</v>
      </c>
      <c r="C764" s="47" t="s">
        <v>1992</v>
      </c>
      <c r="D764" s="47" t="s">
        <v>1962</v>
      </c>
      <c r="E764" s="38" t="s">
        <v>2144</v>
      </c>
      <c r="F764" s="38" t="s">
        <v>2145</v>
      </c>
      <c r="G764" s="38" t="s">
        <v>2146</v>
      </c>
      <c r="H764" s="51" t="s">
        <v>1736</v>
      </c>
      <c r="I764" s="89">
        <v>35308</v>
      </c>
      <c r="J764" s="38"/>
      <c r="K764" s="90">
        <v>9475</v>
      </c>
      <c r="L764" s="90">
        <v>9475</v>
      </c>
      <c r="M764" s="68"/>
      <c r="N764" s="1"/>
      <c r="O764" s="91" t="s">
        <v>2146</v>
      </c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5">
        <v>744</v>
      </c>
      <c r="C765" s="47" t="s">
        <v>1992</v>
      </c>
      <c r="D765" s="47" t="s">
        <v>1962</v>
      </c>
      <c r="E765" s="38" t="s">
        <v>2147</v>
      </c>
      <c r="F765" s="38" t="s">
        <v>2148</v>
      </c>
      <c r="G765" s="38" t="s">
        <v>2149</v>
      </c>
      <c r="H765" s="51" t="s">
        <v>1736</v>
      </c>
      <c r="I765" s="89">
        <v>35399</v>
      </c>
      <c r="J765" s="38"/>
      <c r="K765" s="90">
        <v>9103.5</v>
      </c>
      <c r="L765" s="90">
        <v>9103.5</v>
      </c>
      <c r="M765" s="68"/>
      <c r="N765" s="1"/>
      <c r="O765" s="91" t="s">
        <v>2149</v>
      </c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5">
        <v>745</v>
      </c>
      <c r="C766" s="47" t="s">
        <v>1992</v>
      </c>
      <c r="D766" s="47" t="s">
        <v>1962</v>
      </c>
      <c r="E766" s="38" t="s">
        <v>2150</v>
      </c>
      <c r="F766" s="38" t="s">
        <v>2151</v>
      </c>
      <c r="G766" s="38" t="s">
        <v>2152</v>
      </c>
      <c r="H766" s="51" t="s">
        <v>1736</v>
      </c>
      <c r="I766" s="89">
        <v>35430</v>
      </c>
      <c r="J766" s="38"/>
      <c r="K766" s="90">
        <v>2287.5</v>
      </c>
      <c r="L766" s="90">
        <v>2287.5</v>
      </c>
      <c r="M766" s="68"/>
      <c r="N766" s="1"/>
      <c r="O766" s="91" t="s">
        <v>2152</v>
      </c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5">
        <v>746</v>
      </c>
      <c r="C767" s="47" t="s">
        <v>1992</v>
      </c>
      <c r="D767" s="47" t="s">
        <v>1962</v>
      </c>
      <c r="E767" s="38" t="s">
        <v>2153</v>
      </c>
      <c r="F767" s="38" t="s">
        <v>2154</v>
      </c>
      <c r="G767" s="38" t="s">
        <v>2155</v>
      </c>
      <c r="H767" s="51" t="s">
        <v>1736</v>
      </c>
      <c r="I767" s="89">
        <v>35338</v>
      </c>
      <c r="J767" s="38"/>
      <c r="K767" s="90">
        <v>287.5</v>
      </c>
      <c r="L767" s="90">
        <v>287.5</v>
      </c>
      <c r="M767" s="68"/>
      <c r="N767" s="1"/>
      <c r="O767" s="91" t="s">
        <v>2155</v>
      </c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5">
        <v>747</v>
      </c>
      <c r="C768" s="47" t="s">
        <v>1992</v>
      </c>
      <c r="D768" s="47" t="s">
        <v>1962</v>
      </c>
      <c r="E768" s="38" t="s">
        <v>2156</v>
      </c>
      <c r="F768" s="38" t="s">
        <v>2157</v>
      </c>
      <c r="G768" s="38" t="s">
        <v>2158</v>
      </c>
      <c r="H768" s="51" t="s">
        <v>1736</v>
      </c>
      <c r="I768" s="89">
        <v>35338</v>
      </c>
      <c r="J768" s="38"/>
      <c r="K768" s="90">
        <v>42.5</v>
      </c>
      <c r="L768" s="90">
        <v>42.5</v>
      </c>
      <c r="M768" s="68"/>
      <c r="N768" s="1"/>
      <c r="O768" s="91" t="s">
        <v>2158</v>
      </c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5">
        <v>748</v>
      </c>
      <c r="C769" s="47" t="s">
        <v>1992</v>
      </c>
      <c r="D769" s="47" t="s">
        <v>1962</v>
      </c>
      <c r="E769" s="38" t="s">
        <v>2159</v>
      </c>
      <c r="F769" s="38" t="s">
        <v>1983</v>
      </c>
      <c r="G769" s="38" t="s">
        <v>2160</v>
      </c>
      <c r="H769" s="51" t="s">
        <v>1736</v>
      </c>
      <c r="I769" s="89">
        <v>35338</v>
      </c>
      <c r="J769" s="38"/>
      <c r="K769" s="90">
        <v>2</v>
      </c>
      <c r="L769" s="90">
        <v>2</v>
      </c>
      <c r="M769" s="68"/>
      <c r="N769" s="1"/>
      <c r="O769" s="91" t="s">
        <v>2160</v>
      </c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5">
        <v>749</v>
      </c>
      <c r="C770" s="47" t="s">
        <v>1992</v>
      </c>
      <c r="D770" s="47" t="s">
        <v>1962</v>
      </c>
      <c r="E770" s="38" t="s">
        <v>2161</v>
      </c>
      <c r="F770" s="38" t="s">
        <v>2162</v>
      </c>
      <c r="G770" s="38" t="s">
        <v>2163</v>
      </c>
      <c r="H770" s="51" t="s">
        <v>1736</v>
      </c>
      <c r="I770" s="89">
        <v>35430</v>
      </c>
      <c r="J770" s="38"/>
      <c r="K770" s="90">
        <v>787.5</v>
      </c>
      <c r="L770" s="90">
        <v>787.5</v>
      </c>
      <c r="M770" s="68"/>
      <c r="N770" s="1"/>
      <c r="O770" s="91" t="s">
        <v>2163</v>
      </c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5">
        <v>750</v>
      </c>
      <c r="C771" s="47" t="s">
        <v>1992</v>
      </c>
      <c r="D771" s="47" t="s">
        <v>1962</v>
      </c>
      <c r="E771" s="38" t="s">
        <v>2164</v>
      </c>
      <c r="F771" s="38" t="s">
        <v>2165</v>
      </c>
      <c r="G771" s="38" t="s">
        <v>2166</v>
      </c>
      <c r="H771" s="51" t="s">
        <v>1736</v>
      </c>
      <c r="I771" s="89">
        <v>35369</v>
      </c>
      <c r="J771" s="38"/>
      <c r="K771" s="90">
        <v>787.5</v>
      </c>
      <c r="L771" s="90">
        <v>787.5</v>
      </c>
      <c r="M771" s="68"/>
      <c r="N771" s="1"/>
      <c r="O771" s="91" t="s">
        <v>2166</v>
      </c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5">
        <v>751</v>
      </c>
      <c r="C772" s="47" t="s">
        <v>1992</v>
      </c>
      <c r="D772" s="47" t="s">
        <v>1962</v>
      </c>
      <c r="E772" s="38" t="s">
        <v>2167</v>
      </c>
      <c r="F772" s="38" t="s">
        <v>2168</v>
      </c>
      <c r="G772" s="38" t="s">
        <v>2169</v>
      </c>
      <c r="H772" s="51" t="s">
        <v>1736</v>
      </c>
      <c r="I772" s="89">
        <v>35369</v>
      </c>
      <c r="J772" s="38"/>
      <c r="K772" s="90">
        <v>1725</v>
      </c>
      <c r="L772" s="90">
        <v>1725</v>
      </c>
      <c r="M772" s="68"/>
      <c r="N772" s="1"/>
      <c r="O772" s="91" t="s">
        <v>2169</v>
      </c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5">
        <v>752</v>
      </c>
      <c r="C773" s="47" t="s">
        <v>1992</v>
      </c>
      <c r="D773" s="47" t="s">
        <v>1962</v>
      </c>
      <c r="E773" s="38" t="s">
        <v>2170</v>
      </c>
      <c r="F773" s="38" t="s">
        <v>2171</v>
      </c>
      <c r="G773" s="38" t="s">
        <v>2172</v>
      </c>
      <c r="H773" s="51" t="s">
        <v>1736</v>
      </c>
      <c r="I773" s="89">
        <v>35369</v>
      </c>
      <c r="J773" s="38"/>
      <c r="K773" s="90">
        <v>787.5</v>
      </c>
      <c r="L773" s="90">
        <v>787.5</v>
      </c>
      <c r="M773" s="68"/>
      <c r="N773" s="1"/>
      <c r="O773" s="91" t="s">
        <v>2172</v>
      </c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5">
        <v>753</v>
      </c>
      <c r="C774" s="47" t="s">
        <v>1992</v>
      </c>
      <c r="D774" s="47" t="s">
        <v>1962</v>
      </c>
      <c r="E774" s="38" t="s">
        <v>2173</v>
      </c>
      <c r="F774" s="38" t="s">
        <v>2174</v>
      </c>
      <c r="G774" s="38" t="s">
        <v>2175</v>
      </c>
      <c r="H774" s="51" t="s">
        <v>1736</v>
      </c>
      <c r="I774" s="89">
        <v>35369</v>
      </c>
      <c r="J774" s="38"/>
      <c r="K774" s="90">
        <v>53.5</v>
      </c>
      <c r="L774" s="90">
        <v>53.5</v>
      </c>
      <c r="M774" s="68"/>
      <c r="N774" s="1"/>
      <c r="O774" s="91" t="s">
        <v>2175</v>
      </c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5">
        <v>754</v>
      </c>
      <c r="C775" s="47" t="s">
        <v>1992</v>
      </c>
      <c r="D775" s="47" t="s">
        <v>1962</v>
      </c>
      <c r="E775" s="38" t="s">
        <v>2176</v>
      </c>
      <c r="F775" s="38" t="s">
        <v>2177</v>
      </c>
      <c r="G775" s="38" t="s">
        <v>2178</v>
      </c>
      <c r="H775" s="51" t="s">
        <v>1736</v>
      </c>
      <c r="I775" s="89">
        <v>35369</v>
      </c>
      <c r="J775" s="38"/>
      <c r="K775" s="90">
        <v>112.5</v>
      </c>
      <c r="L775" s="90">
        <v>112.5</v>
      </c>
      <c r="M775" s="68"/>
      <c r="N775" s="1"/>
      <c r="O775" s="91" t="s">
        <v>2178</v>
      </c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5">
        <v>755</v>
      </c>
      <c r="C776" s="47" t="s">
        <v>1992</v>
      </c>
      <c r="D776" s="47" t="s">
        <v>1962</v>
      </c>
      <c r="E776" s="38" t="s">
        <v>2179</v>
      </c>
      <c r="F776" s="38" t="s">
        <v>2180</v>
      </c>
      <c r="G776" s="38" t="s">
        <v>2181</v>
      </c>
      <c r="H776" s="51" t="s">
        <v>1736</v>
      </c>
      <c r="I776" s="89">
        <v>35399</v>
      </c>
      <c r="J776" s="38"/>
      <c r="K776" s="90">
        <v>225</v>
      </c>
      <c r="L776" s="90">
        <v>225</v>
      </c>
      <c r="M776" s="68"/>
      <c r="N776" s="1"/>
      <c r="O776" s="91" t="s">
        <v>2181</v>
      </c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5">
        <v>756</v>
      </c>
      <c r="C777" s="47" t="s">
        <v>1992</v>
      </c>
      <c r="D777" s="47" t="s">
        <v>1962</v>
      </c>
      <c r="E777" s="38" t="s">
        <v>2182</v>
      </c>
      <c r="F777" s="38" t="s">
        <v>2183</v>
      </c>
      <c r="G777" s="38" t="s">
        <v>2184</v>
      </c>
      <c r="H777" s="51" t="s">
        <v>1736</v>
      </c>
      <c r="I777" s="89">
        <v>35369</v>
      </c>
      <c r="J777" s="38"/>
      <c r="K777" s="90">
        <v>350</v>
      </c>
      <c r="L777" s="90">
        <v>350</v>
      </c>
      <c r="M777" s="68"/>
      <c r="N777" s="1"/>
      <c r="O777" s="91" t="s">
        <v>2184</v>
      </c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5">
        <v>757</v>
      </c>
      <c r="C778" s="47" t="s">
        <v>1992</v>
      </c>
      <c r="D778" s="47" t="s">
        <v>1962</v>
      </c>
      <c r="E778" s="38" t="s">
        <v>2185</v>
      </c>
      <c r="F778" s="38" t="s">
        <v>2186</v>
      </c>
      <c r="G778" s="38" t="s">
        <v>2187</v>
      </c>
      <c r="H778" s="51" t="s">
        <v>1736</v>
      </c>
      <c r="I778" s="89">
        <v>35430</v>
      </c>
      <c r="J778" s="38"/>
      <c r="K778" s="90">
        <v>851</v>
      </c>
      <c r="L778" s="90">
        <v>851</v>
      </c>
      <c r="M778" s="68"/>
      <c r="N778" s="1"/>
      <c r="O778" s="91" t="s">
        <v>2187</v>
      </c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5">
        <v>758</v>
      </c>
      <c r="C779" s="47" t="s">
        <v>1992</v>
      </c>
      <c r="D779" s="47" t="s">
        <v>1962</v>
      </c>
      <c r="E779" s="38" t="s">
        <v>2188</v>
      </c>
      <c r="F779" s="38" t="s">
        <v>2189</v>
      </c>
      <c r="G779" s="38" t="s">
        <v>2190</v>
      </c>
      <c r="H779" s="51" t="s">
        <v>1736</v>
      </c>
      <c r="I779" s="89">
        <v>35399</v>
      </c>
      <c r="J779" s="38"/>
      <c r="K779" s="90">
        <v>350</v>
      </c>
      <c r="L779" s="90">
        <v>350</v>
      </c>
      <c r="M779" s="68"/>
      <c r="N779" s="1"/>
      <c r="O779" s="91" t="s">
        <v>2190</v>
      </c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5">
        <v>759</v>
      </c>
      <c r="C780" s="47" t="s">
        <v>1992</v>
      </c>
      <c r="D780" s="47" t="s">
        <v>1962</v>
      </c>
      <c r="E780" s="38" t="s">
        <v>2191</v>
      </c>
      <c r="F780" s="38" t="s">
        <v>2189</v>
      </c>
      <c r="G780" s="38" t="s">
        <v>2192</v>
      </c>
      <c r="H780" s="51" t="s">
        <v>1736</v>
      </c>
      <c r="I780" s="89">
        <v>35399</v>
      </c>
      <c r="J780" s="38"/>
      <c r="K780" s="90">
        <v>350</v>
      </c>
      <c r="L780" s="90">
        <v>350</v>
      </c>
      <c r="M780" s="68"/>
      <c r="N780" s="1"/>
      <c r="O780" s="91" t="s">
        <v>2192</v>
      </c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5">
        <v>760</v>
      </c>
      <c r="C781" s="47" t="s">
        <v>1992</v>
      </c>
      <c r="D781" s="47" t="s">
        <v>1962</v>
      </c>
      <c r="E781" s="38" t="s">
        <v>2193</v>
      </c>
      <c r="F781" s="38" t="s">
        <v>2194</v>
      </c>
      <c r="G781" s="38" t="s">
        <v>2195</v>
      </c>
      <c r="H781" s="51" t="s">
        <v>1736</v>
      </c>
      <c r="I781" s="89">
        <v>35430</v>
      </c>
      <c r="J781" s="38"/>
      <c r="K781" s="90">
        <v>908.8</v>
      </c>
      <c r="L781" s="90">
        <v>908.8</v>
      </c>
      <c r="M781" s="68"/>
      <c r="N781" s="1"/>
      <c r="O781" s="91" t="s">
        <v>2195</v>
      </c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5">
        <v>761</v>
      </c>
      <c r="C782" s="47" t="s">
        <v>1992</v>
      </c>
      <c r="D782" s="47" t="s">
        <v>1962</v>
      </c>
      <c r="E782" s="38" t="s">
        <v>2196</v>
      </c>
      <c r="F782" s="38" t="s">
        <v>2197</v>
      </c>
      <c r="G782" s="38" t="s">
        <v>2198</v>
      </c>
      <c r="H782" s="51" t="s">
        <v>1736</v>
      </c>
      <c r="I782" s="89">
        <v>35430</v>
      </c>
      <c r="J782" s="38"/>
      <c r="K782" s="90">
        <v>350</v>
      </c>
      <c r="L782" s="90">
        <v>350</v>
      </c>
      <c r="M782" s="68"/>
      <c r="N782" s="1"/>
      <c r="O782" s="91" t="s">
        <v>2198</v>
      </c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5">
        <v>762</v>
      </c>
      <c r="C783" s="47" t="s">
        <v>1992</v>
      </c>
      <c r="D783" s="47" t="s">
        <v>1962</v>
      </c>
      <c r="E783" s="38" t="s">
        <v>2199</v>
      </c>
      <c r="F783" s="38" t="s">
        <v>2200</v>
      </c>
      <c r="G783" s="38" t="s">
        <v>2201</v>
      </c>
      <c r="H783" s="51" t="s">
        <v>1736</v>
      </c>
      <c r="I783" s="89">
        <v>35430</v>
      </c>
      <c r="J783" s="38"/>
      <c r="K783" s="90">
        <v>450.5</v>
      </c>
      <c r="L783" s="90">
        <v>450.5</v>
      </c>
      <c r="M783" s="68"/>
      <c r="N783" s="1"/>
      <c r="O783" s="91" t="s">
        <v>2201</v>
      </c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5">
        <v>763</v>
      </c>
      <c r="C784" s="47" t="s">
        <v>1992</v>
      </c>
      <c r="D784" s="47" t="s">
        <v>1962</v>
      </c>
      <c r="E784" s="38" t="s">
        <v>2202</v>
      </c>
      <c r="F784" s="38" t="s">
        <v>1983</v>
      </c>
      <c r="G784" s="38" t="s">
        <v>2203</v>
      </c>
      <c r="H784" s="51" t="s">
        <v>1736</v>
      </c>
      <c r="I784" s="89">
        <v>35430</v>
      </c>
      <c r="J784" s="38"/>
      <c r="K784" s="90">
        <v>350</v>
      </c>
      <c r="L784" s="90">
        <v>350</v>
      </c>
      <c r="M784" s="68"/>
      <c r="N784" s="1"/>
      <c r="O784" s="91" t="s">
        <v>2203</v>
      </c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5">
        <v>764</v>
      </c>
      <c r="C785" s="47" t="s">
        <v>1992</v>
      </c>
      <c r="D785" s="47" t="s">
        <v>1962</v>
      </c>
      <c r="E785" s="38" t="s">
        <v>2204</v>
      </c>
      <c r="F785" s="38" t="s">
        <v>1983</v>
      </c>
      <c r="G785" s="38" t="s">
        <v>2205</v>
      </c>
      <c r="H785" s="51" t="s">
        <v>1736</v>
      </c>
      <c r="I785" s="89">
        <v>35430</v>
      </c>
      <c r="J785" s="38"/>
      <c r="K785" s="90">
        <v>350</v>
      </c>
      <c r="L785" s="90">
        <v>350</v>
      </c>
      <c r="M785" s="68"/>
      <c r="N785" s="1"/>
      <c r="O785" s="91" t="s">
        <v>2205</v>
      </c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5">
        <v>765</v>
      </c>
      <c r="C786" s="47" t="s">
        <v>1992</v>
      </c>
      <c r="D786" s="47" t="s">
        <v>1962</v>
      </c>
      <c r="E786" s="38" t="s">
        <v>2206</v>
      </c>
      <c r="F786" s="38" t="s">
        <v>2207</v>
      </c>
      <c r="G786" s="38" t="s">
        <v>2208</v>
      </c>
      <c r="H786" s="51" t="s">
        <v>1736</v>
      </c>
      <c r="I786" s="89">
        <v>35430</v>
      </c>
      <c r="J786" s="38"/>
      <c r="K786" s="90">
        <v>2725</v>
      </c>
      <c r="L786" s="90">
        <v>2725</v>
      </c>
      <c r="M786" s="68"/>
      <c r="N786" s="1"/>
      <c r="O786" s="91" t="s">
        <v>2208</v>
      </c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5">
        <v>766</v>
      </c>
      <c r="C787" s="47" t="s">
        <v>1992</v>
      </c>
      <c r="D787" s="47" t="s">
        <v>1962</v>
      </c>
      <c r="E787" s="38" t="s">
        <v>2209</v>
      </c>
      <c r="F787" s="38" t="s">
        <v>2210</v>
      </c>
      <c r="G787" s="38">
        <v>1265</v>
      </c>
      <c r="H787" s="38" t="s">
        <v>1441</v>
      </c>
      <c r="I787" s="114" t="s">
        <v>2211</v>
      </c>
      <c r="J787" s="115"/>
      <c r="K787" s="116">
        <v>44.86</v>
      </c>
      <c r="L787" s="116">
        <v>44.86</v>
      </c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thickBot="1">
      <c r="A788" s="1"/>
      <c r="B788" s="15">
        <v>767</v>
      </c>
      <c r="C788" s="47" t="s">
        <v>1992</v>
      </c>
      <c r="D788" s="47" t="s">
        <v>1962</v>
      </c>
      <c r="E788" s="38" t="s">
        <v>2212</v>
      </c>
      <c r="F788" s="38" t="s">
        <v>2213</v>
      </c>
      <c r="G788" s="70">
        <v>1454</v>
      </c>
      <c r="H788" s="38" t="s">
        <v>1441</v>
      </c>
      <c r="I788" s="114" t="s">
        <v>2214</v>
      </c>
      <c r="J788" s="115"/>
      <c r="K788" s="116">
        <v>10018</v>
      </c>
      <c r="L788" s="116">
        <v>10018</v>
      </c>
      <c r="M788" s="68"/>
      <c r="N788" s="1"/>
      <c r="O788" s="93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>
      <c r="A789" s="1"/>
      <c r="B789" s="15">
        <v>768</v>
      </c>
      <c r="C789" s="87" t="s">
        <v>1961</v>
      </c>
      <c r="D789" s="47" t="s">
        <v>1962</v>
      </c>
      <c r="E789" s="38" t="s">
        <v>2215</v>
      </c>
      <c r="F789" s="38" t="s">
        <v>2216</v>
      </c>
      <c r="G789" s="38" t="s">
        <v>2217</v>
      </c>
      <c r="H789" s="117" t="s">
        <v>1736</v>
      </c>
      <c r="I789" s="89">
        <v>34952</v>
      </c>
      <c r="J789" s="38"/>
      <c r="K789" s="90">
        <v>243.75</v>
      </c>
      <c r="L789" s="90">
        <v>243.75</v>
      </c>
      <c r="M789" s="1"/>
      <c r="N789" s="1"/>
      <c r="O789" s="118" t="s">
        <v>2217</v>
      </c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5">
        <v>769</v>
      </c>
      <c r="C790" s="47" t="s">
        <v>1961</v>
      </c>
      <c r="D790" s="47" t="s">
        <v>1962</v>
      </c>
      <c r="E790" s="38" t="s">
        <v>1031</v>
      </c>
      <c r="F790" s="38" t="s">
        <v>2218</v>
      </c>
      <c r="G790" s="38" t="s">
        <v>2219</v>
      </c>
      <c r="H790" s="117" t="s">
        <v>1736</v>
      </c>
      <c r="I790" s="89">
        <v>34939</v>
      </c>
      <c r="J790" s="38"/>
      <c r="K790" s="90">
        <v>86.75</v>
      </c>
      <c r="L790" s="90">
        <v>86.75</v>
      </c>
      <c r="M790" s="1"/>
      <c r="N790" s="1"/>
      <c r="O790" s="119" t="s">
        <v>2219</v>
      </c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5">
        <v>770</v>
      </c>
      <c r="C791" s="47" t="s">
        <v>1961</v>
      </c>
      <c r="D791" s="47" t="s">
        <v>1962</v>
      </c>
      <c r="E791" s="38" t="s">
        <v>2220</v>
      </c>
      <c r="F791" s="38" t="s">
        <v>2221</v>
      </c>
      <c r="G791" s="38" t="s">
        <v>2222</v>
      </c>
      <c r="H791" s="117" t="s">
        <v>1736</v>
      </c>
      <c r="I791" s="89">
        <v>35075</v>
      </c>
      <c r="J791" s="38"/>
      <c r="K791" s="90">
        <v>443.75</v>
      </c>
      <c r="L791" s="90">
        <v>443.75</v>
      </c>
      <c r="M791" s="1"/>
      <c r="N791" s="1"/>
      <c r="O791" s="119" t="s">
        <v>2222</v>
      </c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5">
        <v>771</v>
      </c>
      <c r="C792" s="47" t="s">
        <v>1961</v>
      </c>
      <c r="D792" s="47" t="s">
        <v>1962</v>
      </c>
      <c r="E792" s="38" t="s">
        <v>2223</v>
      </c>
      <c r="F792" s="38" t="s">
        <v>2224</v>
      </c>
      <c r="G792" s="38" t="s">
        <v>2225</v>
      </c>
      <c r="H792" s="117" t="s">
        <v>1736</v>
      </c>
      <c r="I792" s="89">
        <v>34926</v>
      </c>
      <c r="J792" s="38"/>
      <c r="K792" s="90">
        <v>943.75</v>
      </c>
      <c r="L792" s="90">
        <v>943.75</v>
      </c>
      <c r="M792" s="1"/>
      <c r="N792" s="1"/>
      <c r="O792" s="119" t="s">
        <v>2225</v>
      </c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5">
        <v>772</v>
      </c>
      <c r="C793" s="47" t="s">
        <v>1961</v>
      </c>
      <c r="D793" s="47" t="s">
        <v>1962</v>
      </c>
      <c r="E793" s="38" t="s">
        <v>2226</v>
      </c>
      <c r="F793" s="38" t="s">
        <v>2227</v>
      </c>
      <c r="G793" s="38" t="s">
        <v>2228</v>
      </c>
      <c r="H793" s="117" t="s">
        <v>1736</v>
      </c>
      <c r="I793" s="89">
        <v>35337</v>
      </c>
      <c r="J793" s="38"/>
      <c r="K793" s="90">
        <v>801.75</v>
      </c>
      <c r="L793" s="90">
        <v>801.75</v>
      </c>
      <c r="M793" s="1"/>
      <c r="N793" s="1"/>
      <c r="O793" s="119" t="s">
        <v>2228</v>
      </c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5">
        <v>773</v>
      </c>
      <c r="C794" s="47" t="s">
        <v>1961</v>
      </c>
      <c r="D794" s="47" t="s">
        <v>1962</v>
      </c>
      <c r="E794" s="38" t="s">
        <v>2229</v>
      </c>
      <c r="F794" s="38" t="s">
        <v>2230</v>
      </c>
      <c r="G794" s="38" t="s">
        <v>2231</v>
      </c>
      <c r="H794" s="117" t="s">
        <v>1736</v>
      </c>
      <c r="I794" s="89">
        <v>34974</v>
      </c>
      <c r="J794" s="38"/>
      <c r="K794" s="90">
        <v>43.75</v>
      </c>
      <c r="L794" s="90">
        <v>43.75</v>
      </c>
      <c r="M794" s="1"/>
      <c r="N794" s="1"/>
      <c r="O794" s="119" t="s">
        <v>2231</v>
      </c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5">
        <v>774</v>
      </c>
      <c r="C795" s="47" t="s">
        <v>1961</v>
      </c>
      <c r="D795" s="47" t="s">
        <v>1962</v>
      </c>
      <c r="E795" s="38" t="s">
        <v>2232</v>
      </c>
      <c r="F795" s="38" t="s">
        <v>2233</v>
      </c>
      <c r="G795" s="38" t="s">
        <v>2234</v>
      </c>
      <c r="H795" s="117" t="s">
        <v>1736</v>
      </c>
      <c r="I795" s="89">
        <v>35287</v>
      </c>
      <c r="J795" s="38"/>
      <c r="K795" s="90">
        <v>5.75</v>
      </c>
      <c r="L795" s="90">
        <v>5.75</v>
      </c>
      <c r="M795" s="1"/>
      <c r="N795" s="1"/>
      <c r="O795" s="119" t="s">
        <v>2234</v>
      </c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5">
        <v>775</v>
      </c>
      <c r="C796" s="47" t="s">
        <v>1961</v>
      </c>
      <c r="D796" s="47" t="s">
        <v>1962</v>
      </c>
      <c r="E796" s="38" t="s">
        <v>2235</v>
      </c>
      <c r="F796" s="38" t="s">
        <v>2236</v>
      </c>
      <c r="G796" s="38" t="s">
        <v>2237</v>
      </c>
      <c r="H796" s="117" t="s">
        <v>1736</v>
      </c>
      <c r="I796" s="89">
        <v>34932</v>
      </c>
      <c r="J796" s="38"/>
      <c r="K796" s="90">
        <v>100</v>
      </c>
      <c r="L796" s="90">
        <v>100</v>
      </c>
      <c r="M796" s="1"/>
      <c r="N796" s="1"/>
      <c r="O796" s="119" t="s">
        <v>2237</v>
      </c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5">
        <v>776</v>
      </c>
      <c r="C797" s="47" t="s">
        <v>1961</v>
      </c>
      <c r="D797" s="47" t="s">
        <v>1962</v>
      </c>
      <c r="E797" s="38" t="s">
        <v>2238</v>
      </c>
      <c r="F797" s="38" t="s">
        <v>2239</v>
      </c>
      <c r="G797" s="38" t="s">
        <v>2240</v>
      </c>
      <c r="H797" s="117" t="s">
        <v>1736</v>
      </c>
      <c r="I797" s="89">
        <v>34982</v>
      </c>
      <c r="J797" s="38"/>
      <c r="K797" s="90">
        <v>397.56</v>
      </c>
      <c r="L797" s="90">
        <v>397.56</v>
      </c>
      <c r="M797" s="1"/>
      <c r="N797" s="1"/>
      <c r="O797" s="119" t="s">
        <v>2240</v>
      </c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5">
        <v>777</v>
      </c>
      <c r="C798" s="47" t="s">
        <v>1961</v>
      </c>
      <c r="D798" s="47" t="s">
        <v>1962</v>
      </c>
      <c r="E798" s="38" t="s">
        <v>2241</v>
      </c>
      <c r="F798" s="38" t="s">
        <v>2242</v>
      </c>
      <c r="G798" s="38" t="s">
        <v>2243</v>
      </c>
      <c r="H798" s="117" t="s">
        <v>1736</v>
      </c>
      <c r="I798" s="89">
        <v>34991</v>
      </c>
      <c r="J798" s="38"/>
      <c r="K798" s="90">
        <v>43.75</v>
      </c>
      <c r="L798" s="90">
        <v>43.75</v>
      </c>
      <c r="M798" s="1"/>
      <c r="N798" s="1"/>
      <c r="O798" s="119" t="s">
        <v>2243</v>
      </c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5">
        <v>778</v>
      </c>
      <c r="C799" s="47" t="s">
        <v>1961</v>
      </c>
      <c r="D799" s="47" t="s">
        <v>1962</v>
      </c>
      <c r="E799" s="38" t="s">
        <v>2244</v>
      </c>
      <c r="F799" s="38" t="s">
        <v>2245</v>
      </c>
      <c r="G799" s="38" t="s">
        <v>2246</v>
      </c>
      <c r="H799" s="117" t="s">
        <v>1736</v>
      </c>
      <c r="I799" s="89">
        <v>34951</v>
      </c>
      <c r="J799" s="38"/>
      <c r="K799" s="90">
        <v>43.75</v>
      </c>
      <c r="L799" s="90">
        <v>43.75</v>
      </c>
      <c r="M799" s="1"/>
      <c r="N799" s="1"/>
      <c r="O799" s="119" t="s">
        <v>2246</v>
      </c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5">
        <v>779</v>
      </c>
      <c r="C800" s="47" t="s">
        <v>1961</v>
      </c>
      <c r="D800" s="47" t="s">
        <v>1962</v>
      </c>
      <c r="E800" s="38" t="s">
        <v>2247</v>
      </c>
      <c r="F800" s="38" t="s">
        <v>2248</v>
      </c>
      <c r="G800" s="38" t="s">
        <v>2249</v>
      </c>
      <c r="H800" s="117" t="s">
        <v>1736</v>
      </c>
      <c r="I800" s="89">
        <v>35389</v>
      </c>
      <c r="J800" s="38"/>
      <c r="K800" s="90">
        <v>301.5</v>
      </c>
      <c r="L800" s="90">
        <v>301.5</v>
      </c>
      <c r="M800" s="1"/>
      <c r="N800" s="1"/>
      <c r="O800" s="119" t="s">
        <v>2249</v>
      </c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5">
        <v>780</v>
      </c>
      <c r="C801" s="47" t="s">
        <v>1961</v>
      </c>
      <c r="D801" s="47" t="s">
        <v>1962</v>
      </c>
      <c r="E801" s="38" t="s">
        <v>2250</v>
      </c>
      <c r="F801" s="38" t="s">
        <v>2251</v>
      </c>
      <c r="G801" s="38" t="s">
        <v>2252</v>
      </c>
      <c r="H801" s="117" t="s">
        <v>1736</v>
      </c>
      <c r="I801" s="89">
        <v>35173</v>
      </c>
      <c r="J801" s="38"/>
      <c r="K801" s="90">
        <v>143.75</v>
      </c>
      <c r="L801" s="90">
        <v>143.75</v>
      </c>
      <c r="M801" s="1"/>
      <c r="N801" s="1"/>
      <c r="O801" s="119" t="s">
        <v>2252</v>
      </c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5">
        <v>781</v>
      </c>
      <c r="C802" s="47" t="s">
        <v>1961</v>
      </c>
      <c r="D802" s="47" t="s">
        <v>1962</v>
      </c>
      <c r="E802" s="38" t="s">
        <v>2253</v>
      </c>
      <c r="F802" s="38" t="s">
        <v>2254</v>
      </c>
      <c r="G802" s="38" t="s">
        <v>2255</v>
      </c>
      <c r="H802" s="117" t="s">
        <v>1736</v>
      </c>
      <c r="I802" s="89">
        <v>34959</v>
      </c>
      <c r="J802" s="38"/>
      <c r="K802" s="90">
        <v>943.75</v>
      </c>
      <c r="L802" s="90">
        <v>943.75</v>
      </c>
      <c r="M802" s="1"/>
      <c r="N802" s="1"/>
      <c r="O802" s="119" t="s">
        <v>2255</v>
      </c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5">
        <v>782</v>
      </c>
      <c r="C803" s="47" t="s">
        <v>1961</v>
      </c>
      <c r="D803" s="47" t="s">
        <v>1962</v>
      </c>
      <c r="E803" s="38" t="s">
        <v>834</v>
      </c>
      <c r="F803" s="38" t="s">
        <v>2256</v>
      </c>
      <c r="G803" s="38" t="s">
        <v>2257</v>
      </c>
      <c r="H803" s="117" t="s">
        <v>1736</v>
      </c>
      <c r="I803" s="89">
        <v>35082</v>
      </c>
      <c r="J803" s="38"/>
      <c r="K803" s="90">
        <v>43.75</v>
      </c>
      <c r="L803" s="90">
        <v>43.75</v>
      </c>
      <c r="M803" s="1"/>
      <c r="N803" s="1"/>
      <c r="O803" s="119" t="s">
        <v>2257</v>
      </c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5">
        <v>783</v>
      </c>
      <c r="C804" s="47" t="s">
        <v>1961</v>
      </c>
      <c r="D804" s="47" t="s">
        <v>1962</v>
      </c>
      <c r="E804" s="38" t="s">
        <v>2258</v>
      </c>
      <c r="F804" s="38" t="s">
        <v>2259</v>
      </c>
      <c r="G804" s="38" t="s">
        <v>2260</v>
      </c>
      <c r="H804" s="117" t="s">
        <v>1736</v>
      </c>
      <c r="I804" s="89">
        <v>35082</v>
      </c>
      <c r="J804" s="38"/>
      <c r="K804" s="90">
        <v>43.75</v>
      </c>
      <c r="L804" s="90">
        <v>43.75</v>
      </c>
      <c r="M804" s="1"/>
      <c r="N804" s="1"/>
      <c r="O804" s="119" t="s">
        <v>2260</v>
      </c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5">
        <v>784</v>
      </c>
      <c r="C805" s="47" t="s">
        <v>1961</v>
      </c>
      <c r="D805" s="47" t="s">
        <v>1962</v>
      </c>
      <c r="E805" s="38" t="s">
        <v>2261</v>
      </c>
      <c r="F805" s="38" t="s">
        <v>2262</v>
      </c>
      <c r="G805" s="38" t="s">
        <v>2263</v>
      </c>
      <c r="H805" s="117" t="s">
        <v>1736</v>
      </c>
      <c r="I805" s="89">
        <v>35082</v>
      </c>
      <c r="J805" s="38"/>
      <c r="K805" s="90">
        <v>43.75</v>
      </c>
      <c r="L805" s="90">
        <v>43.75</v>
      </c>
      <c r="M805" s="1"/>
      <c r="N805" s="1"/>
      <c r="O805" s="119" t="s">
        <v>2263</v>
      </c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5">
        <v>785</v>
      </c>
      <c r="C806" s="47" t="s">
        <v>1961</v>
      </c>
      <c r="D806" s="47" t="s">
        <v>1962</v>
      </c>
      <c r="E806" s="38" t="s">
        <v>2264</v>
      </c>
      <c r="F806" s="38" t="s">
        <v>2265</v>
      </c>
      <c r="G806" s="38" t="s">
        <v>2266</v>
      </c>
      <c r="H806" s="117" t="s">
        <v>1736</v>
      </c>
      <c r="I806" s="89">
        <v>35173</v>
      </c>
      <c r="J806" s="38"/>
      <c r="K806" s="90">
        <v>500.75</v>
      </c>
      <c r="L806" s="90">
        <v>500.75</v>
      </c>
      <c r="M806" s="1"/>
      <c r="N806" s="1"/>
      <c r="O806" s="119" t="s">
        <v>2266</v>
      </c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5">
        <v>786</v>
      </c>
      <c r="C807" s="47" t="s">
        <v>1961</v>
      </c>
      <c r="D807" s="47" t="s">
        <v>1962</v>
      </c>
      <c r="E807" s="38" t="s">
        <v>2267</v>
      </c>
      <c r="F807" s="38" t="s">
        <v>2268</v>
      </c>
      <c r="G807" s="38" t="s">
        <v>2269</v>
      </c>
      <c r="H807" s="117" t="s">
        <v>1736</v>
      </c>
      <c r="I807" s="89">
        <v>35011</v>
      </c>
      <c r="J807" s="38"/>
      <c r="K807" s="90">
        <v>3.75</v>
      </c>
      <c r="L807" s="90">
        <v>3.75</v>
      </c>
      <c r="M807" s="1"/>
      <c r="N807" s="1"/>
      <c r="O807" s="119" t="s">
        <v>2269</v>
      </c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5">
        <v>787</v>
      </c>
      <c r="C808" s="47" t="s">
        <v>1961</v>
      </c>
      <c r="D808" s="47" t="s">
        <v>1962</v>
      </c>
      <c r="E808" s="38" t="s">
        <v>2270</v>
      </c>
      <c r="F808" s="38" t="s">
        <v>2271</v>
      </c>
      <c r="G808" s="38" t="s">
        <v>2272</v>
      </c>
      <c r="H808" s="117" t="s">
        <v>1736</v>
      </c>
      <c r="I808" s="89">
        <v>35023</v>
      </c>
      <c r="J808" s="38"/>
      <c r="K808" s="90">
        <v>43.75</v>
      </c>
      <c r="L808" s="90">
        <v>43.75</v>
      </c>
      <c r="M808" s="1"/>
      <c r="N808" s="1"/>
      <c r="O808" s="119" t="s">
        <v>2272</v>
      </c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5">
        <v>788</v>
      </c>
      <c r="C809" s="47" t="s">
        <v>1961</v>
      </c>
      <c r="D809" s="47" t="s">
        <v>1962</v>
      </c>
      <c r="E809" s="38" t="s">
        <v>2273</v>
      </c>
      <c r="F809" s="38" t="s">
        <v>2274</v>
      </c>
      <c r="G809" s="38" t="s">
        <v>2275</v>
      </c>
      <c r="H809" s="117" t="s">
        <v>1736</v>
      </c>
      <c r="I809" s="89">
        <v>35369</v>
      </c>
      <c r="J809" s="38"/>
      <c r="K809" s="90">
        <v>496.75</v>
      </c>
      <c r="L809" s="90">
        <v>496.75</v>
      </c>
      <c r="M809" s="1"/>
      <c r="N809" s="1"/>
      <c r="O809" s="119" t="s">
        <v>2275</v>
      </c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5">
        <v>789</v>
      </c>
      <c r="C810" s="47" t="s">
        <v>1961</v>
      </c>
      <c r="D810" s="47" t="s">
        <v>1962</v>
      </c>
      <c r="E810" s="38" t="s">
        <v>2276</v>
      </c>
      <c r="F810" s="38" t="s">
        <v>2277</v>
      </c>
      <c r="G810" s="38" t="s">
        <v>2278</v>
      </c>
      <c r="H810" s="117" t="s">
        <v>1736</v>
      </c>
      <c r="I810" s="89">
        <v>35351</v>
      </c>
      <c r="J810" s="38"/>
      <c r="K810" s="90">
        <v>25</v>
      </c>
      <c r="L810" s="90">
        <v>25</v>
      </c>
      <c r="M810" s="1"/>
      <c r="N810" s="1"/>
      <c r="O810" s="119" t="s">
        <v>2278</v>
      </c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5">
        <v>790</v>
      </c>
      <c r="C811" s="47" t="s">
        <v>1961</v>
      </c>
      <c r="D811" s="47" t="s">
        <v>1962</v>
      </c>
      <c r="E811" s="38" t="s">
        <v>2279</v>
      </c>
      <c r="F811" s="38" t="s">
        <v>2280</v>
      </c>
      <c r="G811" s="38" t="s">
        <v>2281</v>
      </c>
      <c r="H811" s="117" t="s">
        <v>1736</v>
      </c>
      <c r="I811" s="89">
        <v>35145</v>
      </c>
      <c r="J811" s="38"/>
      <c r="K811" s="90">
        <v>0.75</v>
      </c>
      <c r="L811" s="90">
        <v>0.75</v>
      </c>
      <c r="M811" s="1"/>
      <c r="N811" s="1"/>
      <c r="O811" s="119" t="s">
        <v>2281</v>
      </c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5">
        <v>791</v>
      </c>
      <c r="C812" s="47" t="s">
        <v>1961</v>
      </c>
      <c r="D812" s="47" t="s">
        <v>1962</v>
      </c>
      <c r="E812" s="38" t="s">
        <v>2282</v>
      </c>
      <c r="F812" s="38" t="s">
        <v>2283</v>
      </c>
      <c r="G812" s="38" t="s">
        <v>2284</v>
      </c>
      <c r="H812" s="117" t="s">
        <v>1736</v>
      </c>
      <c r="I812" s="89">
        <v>35016</v>
      </c>
      <c r="J812" s="38"/>
      <c r="K812" s="90">
        <v>443.75</v>
      </c>
      <c r="L812" s="90">
        <v>443.75</v>
      </c>
      <c r="M812" s="1"/>
      <c r="N812" s="1"/>
      <c r="O812" s="119" t="s">
        <v>2284</v>
      </c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5">
        <v>792</v>
      </c>
      <c r="C813" s="47" t="s">
        <v>1961</v>
      </c>
      <c r="D813" s="47" t="s">
        <v>1962</v>
      </c>
      <c r="E813" s="38" t="s">
        <v>2285</v>
      </c>
      <c r="F813" s="38" t="s">
        <v>2286</v>
      </c>
      <c r="G813" s="38" t="s">
        <v>2287</v>
      </c>
      <c r="H813" s="117" t="s">
        <v>1736</v>
      </c>
      <c r="I813" s="89">
        <v>35408</v>
      </c>
      <c r="J813" s="38"/>
      <c r="K813" s="90">
        <v>147.75</v>
      </c>
      <c r="L813" s="90">
        <v>147.75</v>
      </c>
      <c r="M813" s="1"/>
      <c r="N813" s="1"/>
      <c r="O813" s="119" t="s">
        <v>2287</v>
      </c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5">
        <v>793</v>
      </c>
      <c r="C814" s="47" t="s">
        <v>1961</v>
      </c>
      <c r="D814" s="47" t="s">
        <v>1962</v>
      </c>
      <c r="E814" s="38" t="s">
        <v>2288</v>
      </c>
      <c r="F814" s="38" t="s">
        <v>2289</v>
      </c>
      <c r="G814" s="38" t="s">
        <v>2290</v>
      </c>
      <c r="H814" s="117" t="s">
        <v>1736</v>
      </c>
      <c r="I814" s="89">
        <v>35099</v>
      </c>
      <c r="J814" s="38"/>
      <c r="K814" s="90">
        <v>43.75</v>
      </c>
      <c r="L814" s="90">
        <v>43.75</v>
      </c>
      <c r="M814" s="1"/>
      <c r="N814" s="1"/>
      <c r="O814" s="119" t="s">
        <v>2290</v>
      </c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5">
        <v>794</v>
      </c>
      <c r="C815" s="47" t="s">
        <v>1961</v>
      </c>
      <c r="D815" s="47" t="s">
        <v>1962</v>
      </c>
      <c r="E815" s="38" t="s">
        <v>2291</v>
      </c>
      <c r="F815" s="38" t="s">
        <v>2292</v>
      </c>
      <c r="G815" s="38" t="s">
        <v>2293</v>
      </c>
      <c r="H815" s="117" t="s">
        <v>1736</v>
      </c>
      <c r="I815" s="89">
        <v>35248</v>
      </c>
      <c r="J815" s="38"/>
      <c r="K815" s="90">
        <v>108.29</v>
      </c>
      <c r="L815" s="90">
        <v>108.29</v>
      </c>
      <c r="M815" s="1"/>
      <c r="N815" s="1"/>
      <c r="O815" s="119" t="s">
        <v>2293</v>
      </c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5">
        <v>795</v>
      </c>
      <c r="C816" s="47" t="s">
        <v>1961</v>
      </c>
      <c r="D816" s="47" t="s">
        <v>1962</v>
      </c>
      <c r="E816" s="38" t="s">
        <v>2294</v>
      </c>
      <c r="F816" s="38" t="s">
        <v>2295</v>
      </c>
      <c r="G816" s="38" t="s">
        <v>2296</v>
      </c>
      <c r="H816" s="117" t="s">
        <v>1736</v>
      </c>
      <c r="I816" s="89">
        <v>35051</v>
      </c>
      <c r="J816" s="38"/>
      <c r="K816" s="90">
        <v>4943.75</v>
      </c>
      <c r="L816" s="90">
        <v>4943.75</v>
      </c>
      <c r="M816" s="1"/>
      <c r="N816" s="1"/>
      <c r="O816" s="119" t="s">
        <v>2296</v>
      </c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5">
        <v>796</v>
      </c>
      <c r="C817" s="47" t="s">
        <v>1961</v>
      </c>
      <c r="D817" s="47" t="s">
        <v>1962</v>
      </c>
      <c r="E817" s="38" t="s">
        <v>2297</v>
      </c>
      <c r="F817" s="38" t="s">
        <v>2298</v>
      </c>
      <c r="G817" s="38" t="s">
        <v>2299</v>
      </c>
      <c r="H817" s="117" t="s">
        <v>1736</v>
      </c>
      <c r="I817" s="89">
        <v>35149</v>
      </c>
      <c r="J817" s="38"/>
      <c r="K817" s="90">
        <v>443.75</v>
      </c>
      <c r="L817" s="90">
        <v>443.75</v>
      </c>
      <c r="M817" s="1"/>
      <c r="N817" s="1"/>
      <c r="O817" s="119" t="s">
        <v>2299</v>
      </c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5">
        <v>797</v>
      </c>
      <c r="C818" s="47" t="s">
        <v>1961</v>
      </c>
      <c r="D818" s="47" t="s">
        <v>1962</v>
      </c>
      <c r="E818" s="38" t="s">
        <v>71</v>
      </c>
      <c r="F818" s="38" t="s">
        <v>2300</v>
      </c>
      <c r="G818" s="38" t="s">
        <v>2301</v>
      </c>
      <c r="H818" s="117" t="s">
        <v>1736</v>
      </c>
      <c r="I818" s="89">
        <v>35292</v>
      </c>
      <c r="J818" s="38"/>
      <c r="K818" s="90">
        <v>943.75</v>
      </c>
      <c r="L818" s="90">
        <v>943.75</v>
      </c>
      <c r="M818" s="1"/>
      <c r="N818" s="1"/>
      <c r="O818" s="119" t="s">
        <v>2301</v>
      </c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5">
        <v>798</v>
      </c>
      <c r="C819" s="47" t="s">
        <v>1961</v>
      </c>
      <c r="D819" s="47" t="s">
        <v>1962</v>
      </c>
      <c r="E819" s="38" t="s">
        <v>2302</v>
      </c>
      <c r="F819" s="38" t="s">
        <v>2303</v>
      </c>
      <c r="G819" s="38" t="s">
        <v>2304</v>
      </c>
      <c r="H819" s="117" t="s">
        <v>1736</v>
      </c>
      <c r="I819" s="89">
        <v>35141</v>
      </c>
      <c r="J819" s="38"/>
      <c r="K819" s="90">
        <v>270.25</v>
      </c>
      <c r="L819" s="90">
        <v>270.25</v>
      </c>
      <c r="M819" s="1"/>
      <c r="N819" s="1"/>
      <c r="O819" s="119" t="s">
        <v>2304</v>
      </c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5">
        <v>799</v>
      </c>
      <c r="C820" s="47" t="s">
        <v>1961</v>
      </c>
      <c r="D820" s="47" t="s">
        <v>1962</v>
      </c>
      <c r="E820" s="38" t="s">
        <v>2305</v>
      </c>
      <c r="F820" s="38" t="s">
        <v>2306</v>
      </c>
      <c r="G820" s="38" t="s">
        <v>2307</v>
      </c>
      <c r="H820" s="117" t="s">
        <v>1736</v>
      </c>
      <c r="I820" s="89">
        <v>35292</v>
      </c>
      <c r="J820" s="38"/>
      <c r="K820" s="90">
        <v>43.75</v>
      </c>
      <c r="L820" s="90">
        <v>43.75</v>
      </c>
      <c r="M820" s="1"/>
      <c r="N820" s="1"/>
      <c r="O820" s="119" t="s">
        <v>2307</v>
      </c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5">
        <v>800</v>
      </c>
      <c r="C821" s="47" t="s">
        <v>1961</v>
      </c>
      <c r="D821" s="47" t="s">
        <v>1962</v>
      </c>
      <c r="E821" s="38" t="s">
        <v>2308</v>
      </c>
      <c r="F821" s="38" t="s">
        <v>2309</v>
      </c>
      <c r="G821" s="38" t="s">
        <v>2310</v>
      </c>
      <c r="H821" s="117" t="s">
        <v>1736</v>
      </c>
      <c r="I821" s="89">
        <v>35066</v>
      </c>
      <c r="J821" s="38"/>
      <c r="K821" s="90">
        <v>143.75</v>
      </c>
      <c r="L821" s="90">
        <v>143.75</v>
      </c>
      <c r="M821" s="1"/>
      <c r="N821" s="1"/>
      <c r="O821" s="119" t="s">
        <v>2310</v>
      </c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5">
        <v>801</v>
      </c>
      <c r="C822" s="47" t="s">
        <v>1961</v>
      </c>
      <c r="D822" s="47" t="s">
        <v>1962</v>
      </c>
      <c r="E822" s="38" t="s">
        <v>2311</v>
      </c>
      <c r="F822" s="38" t="s">
        <v>2312</v>
      </c>
      <c r="G822" s="38" t="s">
        <v>2313</v>
      </c>
      <c r="H822" s="117" t="s">
        <v>1736</v>
      </c>
      <c r="I822" s="89">
        <v>35102</v>
      </c>
      <c r="J822" s="38"/>
      <c r="K822" s="90">
        <v>77.5</v>
      </c>
      <c r="L822" s="90">
        <v>77.5</v>
      </c>
      <c r="M822" s="1"/>
      <c r="N822" s="1"/>
      <c r="O822" s="119" t="s">
        <v>2313</v>
      </c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5">
        <v>802</v>
      </c>
      <c r="C823" s="47" t="s">
        <v>1961</v>
      </c>
      <c r="D823" s="47" t="s">
        <v>1962</v>
      </c>
      <c r="E823" s="38" t="s">
        <v>2314</v>
      </c>
      <c r="F823" s="38" t="s">
        <v>2315</v>
      </c>
      <c r="G823" s="38" t="s">
        <v>2316</v>
      </c>
      <c r="H823" s="117" t="s">
        <v>1736</v>
      </c>
      <c r="I823" s="89">
        <v>35278</v>
      </c>
      <c r="J823" s="38"/>
      <c r="K823" s="90">
        <v>404.75</v>
      </c>
      <c r="L823" s="90">
        <v>404.75</v>
      </c>
      <c r="M823" s="1"/>
      <c r="N823" s="1"/>
      <c r="O823" s="119" t="s">
        <v>2316</v>
      </c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5">
        <v>803</v>
      </c>
      <c r="C824" s="47" t="s">
        <v>1961</v>
      </c>
      <c r="D824" s="47" t="s">
        <v>1962</v>
      </c>
      <c r="E824" s="38" t="s">
        <v>2317</v>
      </c>
      <c r="F824" s="38" t="s">
        <v>2318</v>
      </c>
      <c r="G824" s="38" t="s">
        <v>2319</v>
      </c>
      <c r="H824" s="117" t="s">
        <v>1736</v>
      </c>
      <c r="I824" s="89">
        <v>35201</v>
      </c>
      <c r="J824" s="38"/>
      <c r="K824" s="90">
        <v>91.75</v>
      </c>
      <c r="L824" s="90">
        <v>91.75</v>
      </c>
      <c r="M824" s="1"/>
      <c r="N824" s="1"/>
      <c r="O824" s="119" t="s">
        <v>2319</v>
      </c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5">
        <v>804</v>
      </c>
      <c r="C825" s="47" t="s">
        <v>1961</v>
      </c>
      <c r="D825" s="47" t="s">
        <v>1962</v>
      </c>
      <c r="E825" s="38" t="s">
        <v>2320</v>
      </c>
      <c r="F825" s="38" t="s">
        <v>2321</v>
      </c>
      <c r="G825" s="38" t="s">
        <v>2322</v>
      </c>
      <c r="H825" s="117" t="s">
        <v>1736</v>
      </c>
      <c r="I825" s="89">
        <v>35375</v>
      </c>
      <c r="J825" s="38"/>
      <c r="K825" s="90">
        <v>43.75</v>
      </c>
      <c r="L825" s="90">
        <v>43.75</v>
      </c>
      <c r="M825" s="1"/>
      <c r="N825" s="1"/>
      <c r="O825" s="119" t="s">
        <v>2322</v>
      </c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5">
        <v>805</v>
      </c>
      <c r="C826" s="47" t="s">
        <v>1961</v>
      </c>
      <c r="D826" s="47" t="s">
        <v>1962</v>
      </c>
      <c r="E826" s="38" t="s">
        <v>2323</v>
      </c>
      <c r="F826" s="38" t="s">
        <v>2324</v>
      </c>
      <c r="G826" s="38" t="s">
        <v>2325</v>
      </c>
      <c r="H826" s="117" t="s">
        <v>1736</v>
      </c>
      <c r="I826" s="89">
        <v>35148</v>
      </c>
      <c r="J826" s="38"/>
      <c r="K826" s="90">
        <v>2943.75</v>
      </c>
      <c r="L826" s="90">
        <v>2943.75</v>
      </c>
      <c r="M826" s="1"/>
      <c r="N826" s="1"/>
      <c r="O826" s="119" t="s">
        <v>2325</v>
      </c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5">
        <v>806</v>
      </c>
      <c r="C827" s="47" t="s">
        <v>1961</v>
      </c>
      <c r="D827" s="47" t="s">
        <v>1962</v>
      </c>
      <c r="E827" s="38" t="s">
        <v>2326</v>
      </c>
      <c r="F827" s="38" t="s">
        <v>2327</v>
      </c>
      <c r="G827" s="38" t="s">
        <v>2328</v>
      </c>
      <c r="H827" s="117" t="s">
        <v>1736</v>
      </c>
      <c r="I827" s="89">
        <v>35096</v>
      </c>
      <c r="J827" s="38"/>
      <c r="K827" s="90">
        <v>1500.75</v>
      </c>
      <c r="L827" s="90">
        <v>1500.75</v>
      </c>
      <c r="M827" s="1"/>
      <c r="N827" s="1"/>
      <c r="O827" s="119" t="s">
        <v>2328</v>
      </c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5">
        <v>807</v>
      </c>
      <c r="C828" s="47" t="s">
        <v>1961</v>
      </c>
      <c r="D828" s="47" t="s">
        <v>1962</v>
      </c>
      <c r="E828" s="38" t="s">
        <v>2329</v>
      </c>
      <c r="F828" s="38" t="s">
        <v>2330</v>
      </c>
      <c r="G828" s="38" t="s">
        <v>2331</v>
      </c>
      <c r="H828" s="117" t="s">
        <v>1736</v>
      </c>
      <c r="I828" s="89">
        <v>35386</v>
      </c>
      <c r="J828" s="38"/>
      <c r="K828" s="90">
        <v>80</v>
      </c>
      <c r="L828" s="90">
        <v>80</v>
      </c>
      <c r="M828" s="1"/>
      <c r="N828" s="1"/>
      <c r="O828" s="119" t="s">
        <v>2331</v>
      </c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5">
        <v>808</v>
      </c>
      <c r="C829" s="47" t="s">
        <v>1961</v>
      </c>
      <c r="D829" s="47" t="s">
        <v>1962</v>
      </c>
      <c r="E829" s="38" t="s">
        <v>2332</v>
      </c>
      <c r="F829" s="38" t="s">
        <v>2333</v>
      </c>
      <c r="G829" s="38" t="s">
        <v>2334</v>
      </c>
      <c r="H829" s="117" t="s">
        <v>1736</v>
      </c>
      <c r="I829" s="89">
        <v>35164</v>
      </c>
      <c r="J829" s="38"/>
      <c r="K829" s="90">
        <v>1000</v>
      </c>
      <c r="L829" s="90">
        <v>1000</v>
      </c>
      <c r="M829" s="1"/>
      <c r="N829" s="1"/>
      <c r="O829" s="119" t="s">
        <v>2334</v>
      </c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5">
        <v>809</v>
      </c>
      <c r="C830" s="47" t="s">
        <v>1961</v>
      </c>
      <c r="D830" s="47" t="s">
        <v>1962</v>
      </c>
      <c r="E830" s="38" t="s">
        <v>2335</v>
      </c>
      <c r="F830" s="38" t="s">
        <v>2336</v>
      </c>
      <c r="G830" s="38" t="s">
        <v>2337</v>
      </c>
      <c r="H830" s="117" t="s">
        <v>1736</v>
      </c>
      <c r="I830" s="89">
        <v>35098</v>
      </c>
      <c r="J830" s="38"/>
      <c r="K830" s="90">
        <v>43.75</v>
      </c>
      <c r="L830" s="90">
        <v>43.75</v>
      </c>
      <c r="M830" s="1"/>
      <c r="N830" s="1"/>
      <c r="O830" s="119" t="s">
        <v>2337</v>
      </c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5">
        <v>810</v>
      </c>
      <c r="C831" s="47" t="s">
        <v>1961</v>
      </c>
      <c r="D831" s="47" t="s">
        <v>1962</v>
      </c>
      <c r="E831" s="38" t="s">
        <v>675</v>
      </c>
      <c r="F831" s="38" t="s">
        <v>2338</v>
      </c>
      <c r="G831" s="38" t="s">
        <v>2339</v>
      </c>
      <c r="H831" s="117" t="s">
        <v>1736</v>
      </c>
      <c r="I831" s="89">
        <v>35266</v>
      </c>
      <c r="J831" s="38"/>
      <c r="K831" s="90">
        <v>43.75</v>
      </c>
      <c r="L831" s="90">
        <v>43.75</v>
      </c>
      <c r="M831" s="1"/>
      <c r="N831" s="1"/>
      <c r="O831" s="119" t="s">
        <v>2339</v>
      </c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5">
        <v>811</v>
      </c>
      <c r="C832" s="47" t="s">
        <v>1961</v>
      </c>
      <c r="D832" s="47" t="s">
        <v>1962</v>
      </c>
      <c r="E832" s="38" t="s">
        <v>2340</v>
      </c>
      <c r="F832" s="38" t="s">
        <v>2341</v>
      </c>
      <c r="G832" s="38" t="s">
        <v>2342</v>
      </c>
      <c r="H832" s="117" t="s">
        <v>1736</v>
      </c>
      <c r="I832" s="89">
        <v>35113</v>
      </c>
      <c r="J832" s="38"/>
      <c r="K832" s="90">
        <v>500</v>
      </c>
      <c r="L832" s="90">
        <v>500</v>
      </c>
      <c r="M832" s="1"/>
      <c r="N832" s="1"/>
      <c r="O832" s="119" t="s">
        <v>2342</v>
      </c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5">
        <v>812</v>
      </c>
      <c r="C833" s="47" t="s">
        <v>1961</v>
      </c>
      <c r="D833" s="47" t="s">
        <v>1962</v>
      </c>
      <c r="E833" s="38" t="s">
        <v>2343</v>
      </c>
      <c r="F833" s="38" t="s">
        <v>2344</v>
      </c>
      <c r="G833" s="38" t="s">
        <v>2345</v>
      </c>
      <c r="H833" s="117" t="s">
        <v>1736</v>
      </c>
      <c r="I833" s="89">
        <v>35381</v>
      </c>
      <c r="J833" s="38"/>
      <c r="K833" s="90">
        <v>0.75</v>
      </c>
      <c r="L833" s="90">
        <v>0.75</v>
      </c>
      <c r="M833" s="1"/>
      <c r="N833" s="1"/>
      <c r="O833" s="119" t="s">
        <v>2345</v>
      </c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5">
        <v>813</v>
      </c>
      <c r="C834" s="47" t="s">
        <v>1961</v>
      </c>
      <c r="D834" s="47" t="s">
        <v>1962</v>
      </c>
      <c r="E834" s="38" t="s">
        <v>2346</v>
      </c>
      <c r="F834" s="38" t="s">
        <v>2347</v>
      </c>
      <c r="G834" s="38" t="s">
        <v>2348</v>
      </c>
      <c r="H834" s="117" t="s">
        <v>1736</v>
      </c>
      <c r="I834" s="89">
        <v>35229</v>
      </c>
      <c r="J834" s="38"/>
      <c r="K834" s="90">
        <v>425.75</v>
      </c>
      <c r="L834" s="90">
        <v>425.75</v>
      </c>
      <c r="M834" s="1"/>
      <c r="N834" s="1"/>
      <c r="O834" s="119" t="s">
        <v>2348</v>
      </c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5">
        <v>814</v>
      </c>
      <c r="C835" s="47" t="s">
        <v>1961</v>
      </c>
      <c r="D835" s="47" t="s">
        <v>1962</v>
      </c>
      <c r="E835" s="38" t="s">
        <v>2349</v>
      </c>
      <c r="F835" s="38" t="s">
        <v>2350</v>
      </c>
      <c r="G835" s="38" t="s">
        <v>2351</v>
      </c>
      <c r="H835" s="117" t="s">
        <v>1736</v>
      </c>
      <c r="I835" s="89">
        <v>35427</v>
      </c>
      <c r="J835" s="38"/>
      <c r="K835" s="90">
        <v>298.75</v>
      </c>
      <c r="L835" s="90">
        <v>298.75</v>
      </c>
      <c r="M835" s="1"/>
      <c r="N835" s="1"/>
      <c r="O835" s="119" t="s">
        <v>2351</v>
      </c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5">
        <v>815</v>
      </c>
      <c r="C836" s="47" t="s">
        <v>1961</v>
      </c>
      <c r="D836" s="47" t="s">
        <v>1962</v>
      </c>
      <c r="E836" s="38" t="s">
        <v>2352</v>
      </c>
      <c r="F836" s="38" t="s">
        <v>2353</v>
      </c>
      <c r="G836" s="38" t="s">
        <v>2354</v>
      </c>
      <c r="H836" s="117" t="s">
        <v>1736</v>
      </c>
      <c r="I836" s="89">
        <v>35121</v>
      </c>
      <c r="J836" s="38"/>
      <c r="K836" s="90">
        <v>400</v>
      </c>
      <c r="L836" s="90">
        <v>400</v>
      </c>
      <c r="M836" s="1"/>
      <c r="N836" s="1"/>
      <c r="O836" s="119" t="s">
        <v>2354</v>
      </c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5">
        <v>816</v>
      </c>
      <c r="C837" s="47" t="s">
        <v>1961</v>
      </c>
      <c r="D837" s="47" t="s">
        <v>1962</v>
      </c>
      <c r="E837" s="38" t="s">
        <v>2355</v>
      </c>
      <c r="F837" s="38" t="s">
        <v>2356</v>
      </c>
      <c r="G837" s="38" t="s">
        <v>2357</v>
      </c>
      <c r="H837" s="117" t="s">
        <v>1736</v>
      </c>
      <c r="I837" s="89">
        <v>35158</v>
      </c>
      <c r="J837" s="38"/>
      <c r="K837" s="90">
        <v>43.75</v>
      </c>
      <c r="L837" s="90">
        <v>43.75</v>
      </c>
      <c r="M837" s="1"/>
      <c r="N837" s="1"/>
      <c r="O837" s="119" t="s">
        <v>2357</v>
      </c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5">
        <v>817</v>
      </c>
      <c r="C838" s="47" t="s">
        <v>1961</v>
      </c>
      <c r="D838" s="47" t="s">
        <v>1962</v>
      </c>
      <c r="E838" s="38" t="s">
        <v>2358</v>
      </c>
      <c r="F838" s="38" t="s">
        <v>2359</v>
      </c>
      <c r="G838" s="38" t="s">
        <v>2360</v>
      </c>
      <c r="H838" s="117" t="s">
        <v>1736</v>
      </c>
      <c r="I838" s="89">
        <v>35235</v>
      </c>
      <c r="J838" s="38"/>
      <c r="K838" s="90">
        <v>43.75</v>
      </c>
      <c r="L838" s="90">
        <v>43.75</v>
      </c>
      <c r="M838" s="1"/>
      <c r="N838" s="1"/>
      <c r="O838" s="119" t="s">
        <v>2360</v>
      </c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5">
        <v>818</v>
      </c>
      <c r="C839" s="47" t="s">
        <v>1961</v>
      </c>
      <c r="D839" s="47" t="s">
        <v>1962</v>
      </c>
      <c r="E839" s="38" t="s">
        <v>2361</v>
      </c>
      <c r="F839" s="38" t="s">
        <v>2362</v>
      </c>
      <c r="G839" s="38" t="s">
        <v>2363</v>
      </c>
      <c r="H839" s="117" t="s">
        <v>1736</v>
      </c>
      <c r="I839" s="89">
        <v>35355</v>
      </c>
      <c r="J839" s="38"/>
      <c r="K839" s="90">
        <v>525</v>
      </c>
      <c r="L839" s="90">
        <v>525</v>
      </c>
      <c r="M839" s="1"/>
      <c r="N839" s="1"/>
      <c r="O839" s="119" t="s">
        <v>2363</v>
      </c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5">
        <v>819</v>
      </c>
      <c r="C840" s="47" t="s">
        <v>1961</v>
      </c>
      <c r="D840" s="47" t="s">
        <v>1962</v>
      </c>
      <c r="E840" s="38" t="s">
        <v>2364</v>
      </c>
      <c r="F840" s="38" t="s">
        <v>2365</v>
      </c>
      <c r="G840" s="38" t="s">
        <v>2366</v>
      </c>
      <c r="H840" s="117" t="s">
        <v>1736</v>
      </c>
      <c r="I840" s="89">
        <v>35418</v>
      </c>
      <c r="J840" s="38"/>
      <c r="K840" s="90">
        <v>172.5</v>
      </c>
      <c r="L840" s="90">
        <v>172.5</v>
      </c>
      <c r="M840" s="1"/>
      <c r="N840" s="1"/>
      <c r="O840" s="119" t="s">
        <v>2366</v>
      </c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5">
        <v>820</v>
      </c>
      <c r="C841" s="47" t="s">
        <v>1961</v>
      </c>
      <c r="D841" s="47" t="s">
        <v>1962</v>
      </c>
      <c r="E841" s="38" t="s">
        <v>2367</v>
      </c>
      <c r="F841" s="38" t="s">
        <v>2368</v>
      </c>
      <c r="G841" s="38" t="s">
        <v>2369</v>
      </c>
      <c r="H841" s="117" t="s">
        <v>1736</v>
      </c>
      <c r="I841" s="89">
        <v>35414</v>
      </c>
      <c r="J841" s="38"/>
      <c r="K841" s="90">
        <v>112.5</v>
      </c>
      <c r="L841" s="90">
        <v>112.5</v>
      </c>
      <c r="M841" s="1"/>
      <c r="N841" s="1"/>
      <c r="O841" s="119" t="s">
        <v>2369</v>
      </c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5">
        <v>821</v>
      </c>
      <c r="C842" s="47" t="s">
        <v>1961</v>
      </c>
      <c r="D842" s="47" t="s">
        <v>1962</v>
      </c>
      <c r="E842" s="38" t="s">
        <v>2370</v>
      </c>
      <c r="F842" s="38" t="s">
        <v>2371</v>
      </c>
      <c r="G842" s="38" t="s">
        <v>2372</v>
      </c>
      <c r="H842" s="117" t="s">
        <v>1736</v>
      </c>
      <c r="I842" s="89">
        <v>35226</v>
      </c>
      <c r="J842" s="38"/>
      <c r="K842" s="90">
        <v>1443.75</v>
      </c>
      <c r="L842" s="90">
        <v>1443.75</v>
      </c>
      <c r="M842" s="1"/>
      <c r="N842" s="1"/>
      <c r="O842" s="119" t="s">
        <v>2372</v>
      </c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5">
        <v>822</v>
      </c>
      <c r="C843" s="47" t="s">
        <v>1961</v>
      </c>
      <c r="D843" s="47" t="s">
        <v>1962</v>
      </c>
      <c r="E843" s="38" t="s">
        <v>2373</v>
      </c>
      <c r="F843" s="38" t="s">
        <v>2374</v>
      </c>
      <c r="G843" s="38" t="s">
        <v>2375</v>
      </c>
      <c r="H843" s="117" t="s">
        <v>1736</v>
      </c>
      <c r="I843" s="89">
        <v>35227</v>
      </c>
      <c r="J843" s="38"/>
      <c r="K843" s="90">
        <v>443.75</v>
      </c>
      <c r="L843" s="90">
        <v>443.75</v>
      </c>
      <c r="M843" s="1"/>
      <c r="N843" s="1"/>
      <c r="O843" s="119" t="s">
        <v>2375</v>
      </c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5">
        <v>823</v>
      </c>
      <c r="C844" s="47" t="s">
        <v>1961</v>
      </c>
      <c r="D844" s="47" t="s">
        <v>1962</v>
      </c>
      <c r="E844" s="38" t="s">
        <v>2376</v>
      </c>
      <c r="F844" s="38" t="s">
        <v>2377</v>
      </c>
      <c r="G844" s="38" t="s">
        <v>2378</v>
      </c>
      <c r="H844" s="117" t="s">
        <v>1736</v>
      </c>
      <c r="I844" s="89">
        <v>35317</v>
      </c>
      <c r="J844" s="38"/>
      <c r="K844" s="90">
        <v>2080.5</v>
      </c>
      <c r="L844" s="90">
        <v>2080.5</v>
      </c>
      <c r="M844" s="1"/>
      <c r="N844" s="1"/>
      <c r="O844" s="119" t="s">
        <v>2378</v>
      </c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5">
        <v>824</v>
      </c>
      <c r="C845" s="47" t="s">
        <v>1961</v>
      </c>
      <c r="D845" s="47" t="s">
        <v>1962</v>
      </c>
      <c r="E845" s="38" t="s">
        <v>2379</v>
      </c>
      <c r="F845" s="38" t="s">
        <v>2380</v>
      </c>
      <c r="G845" s="38" t="s">
        <v>2381</v>
      </c>
      <c r="H845" s="117" t="s">
        <v>1736</v>
      </c>
      <c r="I845" s="89">
        <v>35305</v>
      </c>
      <c r="J845" s="38"/>
      <c r="K845" s="90">
        <v>37.5</v>
      </c>
      <c r="L845" s="90">
        <v>37.5</v>
      </c>
      <c r="M845" s="1"/>
      <c r="N845" s="1"/>
      <c r="O845" s="119" t="s">
        <v>2381</v>
      </c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5">
        <v>825</v>
      </c>
      <c r="C846" s="47" t="s">
        <v>1961</v>
      </c>
      <c r="D846" s="47" t="s">
        <v>1962</v>
      </c>
      <c r="E846" s="38" t="s">
        <v>2382</v>
      </c>
      <c r="F846" s="38" t="s">
        <v>2383</v>
      </c>
      <c r="G846" s="38" t="s">
        <v>2384</v>
      </c>
      <c r="H846" s="117" t="s">
        <v>1736</v>
      </c>
      <c r="I846" s="89">
        <v>35285</v>
      </c>
      <c r="J846" s="38"/>
      <c r="K846" s="90">
        <v>37.5</v>
      </c>
      <c r="L846" s="90">
        <v>37.5</v>
      </c>
      <c r="M846" s="1"/>
      <c r="N846" s="1"/>
      <c r="O846" s="119" t="s">
        <v>2384</v>
      </c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5">
        <v>826</v>
      </c>
      <c r="C847" s="47" t="s">
        <v>1961</v>
      </c>
      <c r="D847" s="47" t="s">
        <v>1962</v>
      </c>
      <c r="E847" s="38" t="s">
        <v>1976</v>
      </c>
      <c r="F847" s="38" t="s">
        <v>1983</v>
      </c>
      <c r="G847" s="38" t="s">
        <v>2385</v>
      </c>
      <c r="H847" s="117" t="s">
        <v>1736</v>
      </c>
      <c r="I847" s="89">
        <v>35260</v>
      </c>
      <c r="J847" s="38"/>
      <c r="K847" s="90">
        <v>1000</v>
      </c>
      <c r="L847" s="90">
        <v>1000</v>
      </c>
      <c r="M847" s="1"/>
      <c r="N847" s="1"/>
      <c r="O847" s="119" t="s">
        <v>2385</v>
      </c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5">
        <v>827</v>
      </c>
      <c r="C848" s="47" t="s">
        <v>1961</v>
      </c>
      <c r="D848" s="47" t="s">
        <v>1962</v>
      </c>
      <c r="E848" s="38" t="s">
        <v>2386</v>
      </c>
      <c r="F848" s="38" t="s">
        <v>1983</v>
      </c>
      <c r="G848" s="38" t="s">
        <v>2387</v>
      </c>
      <c r="H848" s="117" t="s">
        <v>1736</v>
      </c>
      <c r="I848" s="89">
        <v>35249</v>
      </c>
      <c r="J848" s="38"/>
      <c r="K848" s="90">
        <v>77.5</v>
      </c>
      <c r="L848" s="90">
        <v>77.5</v>
      </c>
      <c r="M848" s="1"/>
      <c r="N848" s="1"/>
      <c r="O848" s="119" t="s">
        <v>2387</v>
      </c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5">
        <v>828</v>
      </c>
      <c r="C849" s="47" t="s">
        <v>1961</v>
      </c>
      <c r="D849" s="47" t="s">
        <v>1962</v>
      </c>
      <c r="E849" s="38" t="s">
        <v>2388</v>
      </c>
      <c r="F849" s="38" t="s">
        <v>1983</v>
      </c>
      <c r="G849" s="38" t="s">
        <v>2389</v>
      </c>
      <c r="H849" s="117" t="s">
        <v>1736</v>
      </c>
      <c r="I849" s="89">
        <v>35249</v>
      </c>
      <c r="J849" s="38"/>
      <c r="K849" s="90">
        <v>77.5</v>
      </c>
      <c r="L849" s="90">
        <v>77.5</v>
      </c>
      <c r="M849" s="1"/>
      <c r="N849" s="1"/>
      <c r="O849" s="119" t="s">
        <v>2389</v>
      </c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5">
        <v>829</v>
      </c>
      <c r="C850" s="47" t="s">
        <v>1961</v>
      </c>
      <c r="D850" s="47" t="s">
        <v>1962</v>
      </c>
      <c r="E850" s="38" t="s">
        <v>2390</v>
      </c>
      <c r="F850" s="38" t="s">
        <v>1983</v>
      </c>
      <c r="G850" s="38" t="s">
        <v>2391</v>
      </c>
      <c r="H850" s="117" t="s">
        <v>1736</v>
      </c>
      <c r="I850" s="89">
        <v>35249</v>
      </c>
      <c r="J850" s="38"/>
      <c r="K850" s="90">
        <v>77.5</v>
      </c>
      <c r="L850" s="90">
        <v>77.5</v>
      </c>
      <c r="M850" s="1"/>
      <c r="N850" s="1"/>
      <c r="O850" s="119" t="s">
        <v>2391</v>
      </c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5">
        <v>830</v>
      </c>
      <c r="C851" s="47" t="s">
        <v>1961</v>
      </c>
      <c r="D851" s="47" t="s">
        <v>1962</v>
      </c>
      <c r="E851" s="38" t="s">
        <v>2392</v>
      </c>
      <c r="F851" s="38" t="s">
        <v>1983</v>
      </c>
      <c r="G851" s="38" t="s">
        <v>2393</v>
      </c>
      <c r="H851" s="117" t="s">
        <v>1736</v>
      </c>
      <c r="I851" s="89">
        <v>35249</v>
      </c>
      <c r="J851" s="38"/>
      <c r="K851" s="90">
        <v>77.5</v>
      </c>
      <c r="L851" s="90">
        <v>77.5</v>
      </c>
      <c r="M851" s="1"/>
      <c r="N851" s="1"/>
      <c r="O851" s="119" t="s">
        <v>2393</v>
      </c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5">
        <v>831</v>
      </c>
      <c r="C852" s="47" t="s">
        <v>1961</v>
      </c>
      <c r="D852" s="47" t="s">
        <v>1962</v>
      </c>
      <c r="E852" s="38" t="s">
        <v>2394</v>
      </c>
      <c r="F852" s="38" t="s">
        <v>1983</v>
      </c>
      <c r="G852" s="38" t="s">
        <v>2395</v>
      </c>
      <c r="H852" s="117" t="s">
        <v>1736</v>
      </c>
      <c r="I852" s="89">
        <v>35249</v>
      </c>
      <c r="J852" s="38"/>
      <c r="K852" s="90">
        <v>77.5</v>
      </c>
      <c r="L852" s="90">
        <v>77.5</v>
      </c>
      <c r="M852" s="1"/>
      <c r="N852" s="1"/>
      <c r="O852" s="119" t="s">
        <v>2395</v>
      </c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5">
        <v>832</v>
      </c>
      <c r="C853" s="47" t="s">
        <v>1961</v>
      </c>
      <c r="D853" s="47" t="s">
        <v>1962</v>
      </c>
      <c r="E853" s="38" t="s">
        <v>2396</v>
      </c>
      <c r="F853" s="38" t="s">
        <v>1983</v>
      </c>
      <c r="G853" s="38" t="s">
        <v>2397</v>
      </c>
      <c r="H853" s="117" t="s">
        <v>1736</v>
      </c>
      <c r="I853" s="89">
        <v>35249</v>
      </c>
      <c r="J853" s="38"/>
      <c r="K853" s="90">
        <v>77.5</v>
      </c>
      <c r="L853" s="90">
        <v>77.5</v>
      </c>
      <c r="M853" s="1"/>
      <c r="N853" s="1"/>
      <c r="O853" s="119" t="s">
        <v>2397</v>
      </c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5">
        <v>833</v>
      </c>
      <c r="C854" s="47" t="s">
        <v>1961</v>
      </c>
      <c r="D854" s="47" t="s">
        <v>1962</v>
      </c>
      <c r="E854" s="38" t="s">
        <v>2398</v>
      </c>
      <c r="F854" s="38" t="s">
        <v>1983</v>
      </c>
      <c r="G854" s="38" t="s">
        <v>2399</v>
      </c>
      <c r="H854" s="117" t="s">
        <v>1736</v>
      </c>
      <c r="I854" s="89">
        <v>35249</v>
      </c>
      <c r="J854" s="38"/>
      <c r="K854" s="90">
        <v>77.5</v>
      </c>
      <c r="L854" s="90">
        <v>77.5</v>
      </c>
      <c r="M854" s="1"/>
      <c r="N854" s="1"/>
      <c r="O854" s="119" t="s">
        <v>2399</v>
      </c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5">
        <v>834</v>
      </c>
      <c r="C855" s="47" t="s">
        <v>1961</v>
      </c>
      <c r="D855" s="47" t="s">
        <v>1962</v>
      </c>
      <c r="E855" s="38" t="s">
        <v>2400</v>
      </c>
      <c r="F855" s="38" t="s">
        <v>1983</v>
      </c>
      <c r="G855" s="38" t="s">
        <v>2401</v>
      </c>
      <c r="H855" s="117" t="s">
        <v>1736</v>
      </c>
      <c r="I855" s="89">
        <v>35330</v>
      </c>
      <c r="J855" s="38"/>
      <c r="K855" s="90">
        <v>37.5</v>
      </c>
      <c r="L855" s="90">
        <v>37.5</v>
      </c>
      <c r="M855" s="1"/>
      <c r="N855" s="1"/>
      <c r="O855" s="119" t="s">
        <v>2401</v>
      </c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5">
        <v>835</v>
      </c>
      <c r="C856" s="47" t="s">
        <v>1961</v>
      </c>
      <c r="D856" s="47" t="s">
        <v>1962</v>
      </c>
      <c r="E856" s="38" t="s">
        <v>2402</v>
      </c>
      <c r="F856" s="38" t="s">
        <v>2403</v>
      </c>
      <c r="G856" s="38" t="s">
        <v>2404</v>
      </c>
      <c r="H856" s="117" t="s">
        <v>1736</v>
      </c>
      <c r="I856" s="89">
        <v>35255</v>
      </c>
      <c r="J856" s="38"/>
      <c r="K856" s="90">
        <v>5000</v>
      </c>
      <c r="L856" s="90">
        <v>5000</v>
      </c>
      <c r="M856" s="1"/>
      <c r="N856" s="1"/>
      <c r="O856" s="119" t="s">
        <v>2404</v>
      </c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5">
        <v>836</v>
      </c>
      <c r="C857" s="47" t="s">
        <v>1961</v>
      </c>
      <c r="D857" s="47" t="s">
        <v>1962</v>
      </c>
      <c r="E857" s="38" t="s">
        <v>2405</v>
      </c>
      <c r="F857" s="38" t="s">
        <v>2406</v>
      </c>
      <c r="G857" s="38" t="s">
        <v>2407</v>
      </c>
      <c r="H857" s="117" t="s">
        <v>1736</v>
      </c>
      <c r="I857" s="89">
        <v>35255</v>
      </c>
      <c r="J857" s="38"/>
      <c r="K857" s="90">
        <v>1000</v>
      </c>
      <c r="L857" s="90">
        <v>1000</v>
      </c>
      <c r="M857" s="1"/>
      <c r="N857" s="1"/>
      <c r="O857" s="119" t="s">
        <v>2407</v>
      </c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5">
        <v>837</v>
      </c>
      <c r="C858" s="47" t="s">
        <v>1961</v>
      </c>
      <c r="D858" s="47" t="s">
        <v>1962</v>
      </c>
      <c r="E858" s="38" t="s">
        <v>2408</v>
      </c>
      <c r="F858" s="38" t="s">
        <v>2409</v>
      </c>
      <c r="G858" s="38" t="s">
        <v>2410</v>
      </c>
      <c r="H858" s="117" t="s">
        <v>1736</v>
      </c>
      <c r="I858" s="89">
        <v>35285</v>
      </c>
      <c r="J858" s="38"/>
      <c r="K858" s="90">
        <v>37.5</v>
      </c>
      <c r="L858" s="90">
        <v>37.5</v>
      </c>
      <c r="M858" s="1"/>
      <c r="N858" s="1"/>
      <c r="O858" s="119" t="s">
        <v>2410</v>
      </c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5">
        <v>838</v>
      </c>
      <c r="C859" s="47" t="s">
        <v>1961</v>
      </c>
      <c r="D859" s="47" t="s">
        <v>1962</v>
      </c>
      <c r="E859" s="38" t="s">
        <v>2411</v>
      </c>
      <c r="F859" s="38" t="s">
        <v>2412</v>
      </c>
      <c r="G859" s="38" t="s">
        <v>2413</v>
      </c>
      <c r="H859" s="117" t="s">
        <v>1736</v>
      </c>
      <c r="I859" s="89">
        <v>35285</v>
      </c>
      <c r="J859" s="38"/>
      <c r="K859" s="90">
        <v>1675</v>
      </c>
      <c r="L859" s="90">
        <v>1675</v>
      </c>
      <c r="M859" s="1"/>
      <c r="N859" s="1"/>
      <c r="O859" s="119" t="s">
        <v>2413</v>
      </c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5">
        <v>839</v>
      </c>
      <c r="C860" s="47" t="s">
        <v>1961</v>
      </c>
      <c r="D860" s="47" t="s">
        <v>1962</v>
      </c>
      <c r="E860" s="38" t="s">
        <v>2414</v>
      </c>
      <c r="F860" s="38" t="s">
        <v>2415</v>
      </c>
      <c r="G860" s="38" t="s">
        <v>2416</v>
      </c>
      <c r="H860" s="117" t="s">
        <v>1736</v>
      </c>
      <c r="I860" s="89">
        <v>35347</v>
      </c>
      <c r="J860" s="38"/>
      <c r="K860" s="90">
        <v>493.75</v>
      </c>
      <c r="L860" s="90">
        <v>493.75</v>
      </c>
      <c r="M860" s="1"/>
      <c r="N860" s="1"/>
      <c r="O860" s="119" t="s">
        <v>2416</v>
      </c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5">
        <v>840</v>
      </c>
      <c r="C861" s="47" t="s">
        <v>1961</v>
      </c>
      <c r="D861" s="47" t="s">
        <v>1962</v>
      </c>
      <c r="E861" s="38" t="s">
        <v>2417</v>
      </c>
      <c r="F861" s="38" t="s">
        <v>2415</v>
      </c>
      <c r="G861" s="38" t="s">
        <v>2418</v>
      </c>
      <c r="H861" s="117" t="s">
        <v>1736</v>
      </c>
      <c r="I861" s="89">
        <v>35292</v>
      </c>
      <c r="J861" s="38"/>
      <c r="K861" s="90">
        <v>97.5</v>
      </c>
      <c r="L861" s="90">
        <v>97.5</v>
      </c>
      <c r="M861" s="1"/>
      <c r="N861" s="1"/>
      <c r="O861" s="119" t="s">
        <v>2418</v>
      </c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5">
        <v>841</v>
      </c>
      <c r="C862" s="47" t="s">
        <v>1961</v>
      </c>
      <c r="D862" s="47" t="s">
        <v>1962</v>
      </c>
      <c r="E862" s="38" t="s">
        <v>2419</v>
      </c>
      <c r="F862" s="38" t="s">
        <v>2420</v>
      </c>
      <c r="G862" s="38" t="s">
        <v>2421</v>
      </c>
      <c r="H862" s="117" t="s">
        <v>1736</v>
      </c>
      <c r="I862" s="89">
        <v>35368</v>
      </c>
      <c r="J862" s="38"/>
      <c r="K862" s="90">
        <v>375</v>
      </c>
      <c r="L862" s="90">
        <v>375</v>
      </c>
      <c r="M862" s="1"/>
      <c r="N862" s="1"/>
      <c r="O862" s="119" t="s">
        <v>2421</v>
      </c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5">
        <v>842</v>
      </c>
      <c r="C863" s="47" t="s">
        <v>1961</v>
      </c>
      <c r="D863" s="47" t="s">
        <v>1962</v>
      </c>
      <c r="E863" s="38" t="s">
        <v>2422</v>
      </c>
      <c r="F863" s="38" t="s">
        <v>2423</v>
      </c>
      <c r="G863" s="38" t="s">
        <v>2424</v>
      </c>
      <c r="H863" s="117" t="s">
        <v>1736</v>
      </c>
      <c r="I863" s="89">
        <v>35302</v>
      </c>
      <c r="J863" s="38"/>
      <c r="K863" s="90">
        <v>937.5</v>
      </c>
      <c r="L863" s="90">
        <v>937.5</v>
      </c>
      <c r="M863" s="1"/>
      <c r="N863" s="1"/>
      <c r="O863" s="119" t="s">
        <v>2424</v>
      </c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5">
        <v>843</v>
      </c>
      <c r="C864" s="47" t="s">
        <v>1961</v>
      </c>
      <c r="D864" s="47" t="s">
        <v>1962</v>
      </c>
      <c r="E864" s="38" t="s">
        <v>2425</v>
      </c>
      <c r="F864" s="38" t="s">
        <v>2426</v>
      </c>
      <c r="G864" s="38" t="s">
        <v>2427</v>
      </c>
      <c r="H864" s="117" t="s">
        <v>1736</v>
      </c>
      <c r="I864" s="89">
        <v>35340</v>
      </c>
      <c r="J864" s="38"/>
      <c r="K864" s="90">
        <v>17.5</v>
      </c>
      <c r="L864" s="90">
        <v>17.5</v>
      </c>
      <c r="M864" s="1"/>
      <c r="N864" s="1"/>
      <c r="O864" s="119" t="s">
        <v>2427</v>
      </c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5">
        <v>844</v>
      </c>
      <c r="C865" s="47" t="s">
        <v>1961</v>
      </c>
      <c r="D865" s="47" t="s">
        <v>1962</v>
      </c>
      <c r="E865" s="38" t="s">
        <v>2428</v>
      </c>
      <c r="F865" s="38" t="s">
        <v>1983</v>
      </c>
      <c r="G865" s="38" t="s">
        <v>2429</v>
      </c>
      <c r="H865" s="117" t="s">
        <v>1736</v>
      </c>
      <c r="I865" s="89">
        <v>35418</v>
      </c>
      <c r="J865" s="38"/>
      <c r="K865" s="90">
        <v>83</v>
      </c>
      <c r="L865" s="90">
        <v>83</v>
      </c>
      <c r="M865" s="1"/>
      <c r="N865" s="1"/>
      <c r="O865" s="119" t="s">
        <v>2429</v>
      </c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5">
        <v>845</v>
      </c>
      <c r="C866" s="47" t="s">
        <v>1961</v>
      </c>
      <c r="D866" s="47" t="s">
        <v>1962</v>
      </c>
      <c r="E866" s="38" t="s">
        <v>2430</v>
      </c>
      <c r="F866" s="38" t="s">
        <v>2431</v>
      </c>
      <c r="G866" s="38" t="s">
        <v>2432</v>
      </c>
      <c r="H866" s="117" t="s">
        <v>1736</v>
      </c>
      <c r="I866" s="89">
        <v>35331</v>
      </c>
      <c r="J866" s="38"/>
      <c r="K866" s="90">
        <v>937.5</v>
      </c>
      <c r="L866" s="90">
        <v>937.5</v>
      </c>
      <c r="M866" s="1"/>
      <c r="N866" s="1"/>
      <c r="O866" s="119" t="s">
        <v>2432</v>
      </c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5">
        <v>846</v>
      </c>
      <c r="C867" s="47" t="s">
        <v>1961</v>
      </c>
      <c r="D867" s="47" t="s">
        <v>1962</v>
      </c>
      <c r="E867" s="38" t="s">
        <v>2433</v>
      </c>
      <c r="F867" s="38" t="s">
        <v>2434</v>
      </c>
      <c r="G867" s="38" t="s">
        <v>2435</v>
      </c>
      <c r="H867" s="117" t="s">
        <v>1736</v>
      </c>
      <c r="I867" s="89">
        <v>35357</v>
      </c>
      <c r="J867" s="38"/>
      <c r="K867" s="90">
        <v>124.5</v>
      </c>
      <c r="L867" s="90">
        <v>124.5</v>
      </c>
      <c r="M867" s="1"/>
      <c r="N867" s="1"/>
      <c r="O867" s="119" t="s">
        <v>2435</v>
      </c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5">
        <v>847</v>
      </c>
      <c r="C868" s="47" t="s">
        <v>1961</v>
      </c>
      <c r="D868" s="47" t="s">
        <v>1962</v>
      </c>
      <c r="E868" s="38" t="s">
        <v>2436</v>
      </c>
      <c r="F868" s="38" t="s">
        <v>2437</v>
      </c>
      <c r="G868" s="38" t="s">
        <v>2438</v>
      </c>
      <c r="H868" s="117" t="s">
        <v>1736</v>
      </c>
      <c r="I868" s="89">
        <v>35320</v>
      </c>
      <c r="J868" s="38"/>
      <c r="K868" s="90">
        <v>37.5</v>
      </c>
      <c r="L868" s="90">
        <v>37.5</v>
      </c>
      <c r="M868" s="1"/>
      <c r="N868" s="1"/>
      <c r="O868" s="119" t="s">
        <v>2438</v>
      </c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5">
        <v>848</v>
      </c>
      <c r="C869" s="47" t="s">
        <v>1961</v>
      </c>
      <c r="D869" s="47" t="s">
        <v>1962</v>
      </c>
      <c r="E869" s="38" t="s">
        <v>2439</v>
      </c>
      <c r="F869" s="38" t="s">
        <v>2440</v>
      </c>
      <c r="G869" s="38" t="s">
        <v>2441</v>
      </c>
      <c r="H869" s="117" t="s">
        <v>1736</v>
      </c>
      <c r="I869" s="89">
        <v>35387</v>
      </c>
      <c r="J869" s="38"/>
      <c r="K869" s="90">
        <v>56</v>
      </c>
      <c r="L869" s="90">
        <v>56</v>
      </c>
      <c r="M869" s="1"/>
      <c r="N869" s="1"/>
      <c r="O869" s="119" t="s">
        <v>2441</v>
      </c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5">
        <v>849</v>
      </c>
      <c r="C870" s="47" t="s">
        <v>1961</v>
      </c>
      <c r="D870" s="47" t="s">
        <v>1962</v>
      </c>
      <c r="E870" s="38" t="s">
        <v>2442</v>
      </c>
      <c r="F870" s="38" t="s">
        <v>2443</v>
      </c>
      <c r="G870" s="38" t="s">
        <v>2444</v>
      </c>
      <c r="H870" s="117" t="s">
        <v>1736</v>
      </c>
      <c r="I870" s="89">
        <v>35425</v>
      </c>
      <c r="J870" s="38"/>
      <c r="K870" s="90">
        <v>390.56</v>
      </c>
      <c r="L870" s="90">
        <v>390.56</v>
      </c>
      <c r="M870" s="1"/>
      <c r="N870" s="1"/>
      <c r="O870" s="119" t="s">
        <v>2444</v>
      </c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5">
        <v>850</v>
      </c>
      <c r="C871" s="47" t="s">
        <v>1961</v>
      </c>
      <c r="D871" s="47" t="s">
        <v>1962</v>
      </c>
      <c r="E871" s="38" t="s">
        <v>2445</v>
      </c>
      <c r="F871" s="38" t="s">
        <v>1983</v>
      </c>
      <c r="G871" s="38" t="s">
        <v>2446</v>
      </c>
      <c r="H871" s="117" t="s">
        <v>1736</v>
      </c>
      <c r="I871" s="89">
        <v>35413</v>
      </c>
      <c r="J871" s="38"/>
      <c r="K871" s="90">
        <v>1000</v>
      </c>
      <c r="L871" s="90">
        <v>1000</v>
      </c>
      <c r="M871" s="1"/>
      <c r="N871" s="1"/>
      <c r="O871" s="119" t="s">
        <v>2446</v>
      </c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5">
        <v>851</v>
      </c>
      <c r="C872" s="47" t="s">
        <v>1961</v>
      </c>
      <c r="D872" s="47" t="s">
        <v>1962</v>
      </c>
      <c r="E872" s="38" t="s">
        <v>2447</v>
      </c>
      <c r="F872" s="38" t="s">
        <v>2448</v>
      </c>
      <c r="G872" s="38" t="s">
        <v>2449</v>
      </c>
      <c r="H872" s="117" t="s">
        <v>1736</v>
      </c>
      <c r="I872" s="89">
        <v>35401</v>
      </c>
      <c r="J872" s="38"/>
      <c r="K872" s="90">
        <v>575.5</v>
      </c>
      <c r="L872" s="90">
        <v>575.5</v>
      </c>
      <c r="M872" s="1"/>
      <c r="N872" s="1"/>
      <c r="O872" s="119" t="s">
        <v>2449</v>
      </c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5">
        <v>852</v>
      </c>
      <c r="C873" s="47" t="s">
        <v>1961</v>
      </c>
      <c r="D873" s="47" t="s">
        <v>1962</v>
      </c>
      <c r="E873" s="38" t="s">
        <v>2450</v>
      </c>
      <c r="F873" s="38" t="s">
        <v>2451</v>
      </c>
      <c r="G873" s="38" t="s">
        <v>2452</v>
      </c>
      <c r="H873" s="117" t="s">
        <v>3106</v>
      </c>
      <c r="I873" s="89">
        <v>35372</v>
      </c>
      <c r="J873" s="38"/>
      <c r="K873" s="90">
        <v>8923.45</v>
      </c>
      <c r="L873" s="90">
        <v>8923.45</v>
      </c>
      <c r="M873" s="1"/>
      <c r="N873" s="1"/>
      <c r="O873" s="119" t="s">
        <v>2452</v>
      </c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5">
        <v>853</v>
      </c>
      <c r="C874" s="47" t="s">
        <v>1961</v>
      </c>
      <c r="D874" s="47" t="s">
        <v>1962</v>
      </c>
      <c r="E874" s="38" t="s">
        <v>2453</v>
      </c>
      <c r="F874" s="38" t="s">
        <v>2454</v>
      </c>
      <c r="G874" s="38" t="s">
        <v>2455</v>
      </c>
      <c r="H874" s="117" t="s">
        <v>3106</v>
      </c>
      <c r="I874" s="89">
        <v>35057</v>
      </c>
      <c r="J874" s="38"/>
      <c r="K874" s="90">
        <v>797.58</v>
      </c>
      <c r="L874" s="90">
        <v>797.58</v>
      </c>
      <c r="M874" s="1"/>
      <c r="N874" s="1"/>
      <c r="O874" s="119" t="s">
        <v>2455</v>
      </c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5">
        <v>854</v>
      </c>
      <c r="C875" s="47" t="s">
        <v>1961</v>
      </c>
      <c r="D875" s="47" t="s">
        <v>1962</v>
      </c>
      <c r="E875" s="38" t="s">
        <v>2456</v>
      </c>
      <c r="F875" s="38" t="s">
        <v>2457</v>
      </c>
      <c r="G875" s="38" t="s">
        <v>2458</v>
      </c>
      <c r="H875" s="117" t="s">
        <v>3106</v>
      </c>
      <c r="I875" s="89">
        <v>35397</v>
      </c>
      <c r="J875" s="38"/>
      <c r="K875" s="90">
        <v>227.22</v>
      </c>
      <c r="L875" s="90">
        <v>227.22</v>
      </c>
      <c r="M875" s="58"/>
      <c r="N875" s="1"/>
      <c r="O875" s="119" t="s">
        <v>2458</v>
      </c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5">
        <v>855</v>
      </c>
      <c r="C876" s="47" t="s">
        <v>1961</v>
      </c>
      <c r="D876" s="47" t="s">
        <v>1962</v>
      </c>
      <c r="E876" s="38" t="s">
        <v>2459</v>
      </c>
      <c r="F876" s="38" t="s">
        <v>2460</v>
      </c>
      <c r="G876" s="38" t="s">
        <v>2461</v>
      </c>
      <c r="H876" s="117" t="s">
        <v>3106</v>
      </c>
      <c r="I876" s="89">
        <v>35339</v>
      </c>
      <c r="J876" s="38"/>
      <c r="K876" s="90">
        <v>628.75</v>
      </c>
      <c r="L876" s="90">
        <v>628.75</v>
      </c>
      <c r="M876" s="1"/>
      <c r="N876" s="1"/>
      <c r="O876" s="119" t="s">
        <v>2461</v>
      </c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5">
        <v>856</v>
      </c>
      <c r="C877" s="47" t="s">
        <v>1961</v>
      </c>
      <c r="D877" s="47" t="s">
        <v>1962</v>
      </c>
      <c r="E877" s="38" t="s">
        <v>2462</v>
      </c>
      <c r="F877" s="38" t="s">
        <v>2463</v>
      </c>
      <c r="G877" s="38" t="s">
        <v>2464</v>
      </c>
      <c r="H877" s="117" t="s">
        <v>1717</v>
      </c>
      <c r="I877" s="89">
        <v>35177</v>
      </c>
      <c r="J877" s="38"/>
      <c r="K877" s="90">
        <v>203.83</v>
      </c>
      <c r="L877" s="90">
        <v>203.83</v>
      </c>
      <c r="M877" s="1"/>
      <c r="N877" s="1"/>
      <c r="O877" s="119" t="s">
        <v>2464</v>
      </c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5">
        <v>857</v>
      </c>
      <c r="C878" s="47" t="s">
        <v>1961</v>
      </c>
      <c r="D878" s="47" t="s">
        <v>1962</v>
      </c>
      <c r="E878" s="38" t="s">
        <v>2465</v>
      </c>
      <c r="F878" s="38" t="s">
        <v>2466</v>
      </c>
      <c r="G878" s="38" t="s">
        <v>2467</v>
      </c>
      <c r="H878" s="117" t="s">
        <v>1717</v>
      </c>
      <c r="I878" s="89">
        <v>35214</v>
      </c>
      <c r="J878" s="38"/>
      <c r="K878" s="90">
        <v>368.61</v>
      </c>
      <c r="L878" s="90">
        <v>368.61</v>
      </c>
      <c r="M878" s="1"/>
      <c r="N878" s="1"/>
      <c r="O878" s="119" t="s">
        <v>2467</v>
      </c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5">
        <v>858</v>
      </c>
      <c r="C879" s="47" t="s">
        <v>1961</v>
      </c>
      <c r="D879" s="47" t="s">
        <v>1962</v>
      </c>
      <c r="E879" s="38" t="s">
        <v>2468</v>
      </c>
      <c r="F879" s="38" t="s">
        <v>2469</v>
      </c>
      <c r="G879" s="38" t="s">
        <v>2470</v>
      </c>
      <c r="H879" s="117" t="s">
        <v>1717</v>
      </c>
      <c r="I879" s="89">
        <v>35374</v>
      </c>
      <c r="J879" s="38"/>
      <c r="K879" s="90">
        <v>114.79</v>
      </c>
      <c r="L879" s="90">
        <v>114.79</v>
      </c>
      <c r="M879" s="1"/>
      <c r="N879" s="1"/>
      <c r="O879" s="119" t="s">
        <v>2470</v>
      </c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92"/>
      <c r="B880" s="15">
        <v>859</v>
      </c>
      <c r="C880" s="47" t="s">
        <v>1961</v>
      </c>
      <c r="D880" s="47" t="s">
        <v>1962</v>
      </c>
      <c r="E880" s="38" t="s">
        <v>2471</v>
      </c>
      <c r="F880" s="38" t="s">
        <v>2472</v>
      </c>
      <c r="G880" s="38">
        <v>101</v>
      </c>
      <c r="H880" s="38" t="s">
        <v>1441</v>
      </c>
      <c r="I880" s="89" t="s">
        <v>2473</v>
      </c>
      <c r="J880" s="51"/>
      <c r="K880" s="90">
        <v>400</v>
      </c>
      <c r="L880" s="90">
        <v>400</v>
      </c>
      <c r="M880" s="58"/>
      <c r="N880" s="1"/>
      <c r="O880" s="93"/>
      <c r="P880" s="94">
        <v>400</v>
      </c>
      <c r="Q880" s="1"/>
      <c r="R880" s="120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92"/>
      <c r="B881" s="15">
        <v>860</v>
      </c>
      <c r="C881" s="47" t="s">
        <v>1961</v>
      </c>
      <c r="D881" s="47" t="s">
        <v>1962</v>
      </c>
      <c r="E881" s="38" t="s">
        <v>2474</v>
      </c>
      <c r="F881" s="38" t="s">
        <v>2475</v>
      </c>
      <c r="G881" s="38">
        <v>131</v>
      </c>
      <c r="H881" s="38" t="s">
        <v>1441</v>
      </c>
      <c r="I881" s="89" t="s">
        <v>2476</v>
      </c>
      <c r="J881" s="51"/>
      <c r="K881" s="90">
        <v>2171</v>
      </c>
      <c r="L881" s="90">
        <v>2171</v>
      </c>
      <c r="M881" s="58"/>
      <c r="N881" s="1"/>
      <c r="O881" s="93"/>
      <c r="P881" s="94">
        <v>2171</v>
      </c>
      <c r="Q881" s="1"/>
      <c r="R881" s="120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5">
        <v>861</v>
      </c>
      <c r="C882" s="47" t="s">
        <v>1961</v>
      </c>
      <c r="D882" s="47" t="s">
        <v>1962</v>
      </c>
      <c r="E882" s="38" t="s">
        <v>2471</v>
      </c>
      <c r="F882" s="38" t="s">
        <v>2477</v>
      </c>
      <c r="G882" s="38">
        <v>2836</v>
      </c>
      <c r="H882" s="38" t="s">
        <v>3096</v>
      </c>
      <c r="I882" s="89">
        <v>35370</v>
      </c>
      <c r="J882" s="51"/>
      <c r="K882" s="90">
        <v>4425</v>
      </c>
      <c r="L882" s="90">
        <v>4425</v>
      </c>
      <c r="M882" s="58"/>
      <c r="N882" s="1"/>
      <c r="O882" s="93"/>
      <c r="P882" s="1"/>
      <c r="Q882" s="1"/>
      <c r="R882" s="120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5">
        <v>862</v>
      </c>
      <c r="C883" s="47" t="s">
        <v>1961</v>
      </c>
      <c r="D883" s="47" t="s">
        <v>1962</v>
      </c>
      <c r="E883" s="38" t="s">
        <v>2471</v>
      </c>
      <c r="F883" s="38" t="s">
        <v>2478</v>
      </c>
      <c r="G883" s="38">
        <v>36212</v>
      </c>
      <c r="H883" s="38" t="s">
        <v>3096</v>
      </c>
      <c r="I883" s="89">
        <v>35370</v>
      </c>
      <c r="J883" s="51"/>
      <c r="K883" s="90">
        <v>2300</v>
      </c>
      <c r="L883" s="90">
        <v>2300</v>
      </c>
      <c r="M883" s="58"/>
      <c r="N883" s="1"/>
      <c r="O883" s="93"/>
      <c r="P883" s="1"/>
      <c r="Q883" s="1"/>
      <c r="R883" s="120"/>
      <c r="S883" s="1"/>
      <c r="T883" s="1"/>
      <c r="U883" s="1"/>
      <c r="V883" s="1"/>
      <c r="W883" s="1"/>
      <c r="X883" s="1"/>
      <c r="Y883" s="1"/>
      <c r="Z883" s="1"/>
    </row>
    <row r="884" spans="1:26" ht="15.75">
      <c r="A884" s="1"/>
      <c r="B884" s="15">
        <v>863</v>
      </c>
      <c r="C884" s="87" t="s">
        <v>2479</v>
      </c>
      <c r="D884" s="47" t="s">
        <v>1962</v>
      </c>
      <c r="E884" s="31" t="s">
        <v>2480</v>
      </c>
      <c r="F884" s="31" t="s">
        <v>2481</v>
      </c>
      <c r="G884" s="31" t="s">
        <v>2482</v>
      </c>
      <c r="H884" s="51" t="s">
        <v>1736</v>
      </c>
      <c r="I884" s="89">
        <v>35162</v>
      </c>
      <c r="J884" s="38"/>
      <c r="K884" s="121">
        <v>106.75</v>
      </c>
      <c r="L884" s="121">
        <v>106.75</v>
      </c>
      <c r="M884" s="58"/>
      <c r="N884" s="1"/>
      <c r="O884" s="106" t="s">
        <v>2482</v>
      </c>
      <c r="P884" s="1"/>
      <c r="Q884" s="1"/>
      <c r="R884" s="120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5">
        <v>864</v>
      </c>
      <c r="C885" s="47" t="s">
        <v>2479</v>
      </c>
      <c r="D885" s="47" t="s">
        <v>1962</v>
      </c>
      <c r="E885" s="31" t="s">
        <v>2483</v>
      </c>
      <c r="F885" s="31" t="s">
        <v>2484</v>
      </c>
      <c r="G885" s="31" t="s">
        <v>2485</v>
      </c>
      <c r="H885" s="51" t="s">
        <v>1736</v>
      </c>
      <c r="I885" s="89">
        <v>35143</v>
      </c>
      <c r="J885" s="38"/>
      <c r="K885" s="121">
        <v>143.75</v>
      </c>
      <c r="L885" s="121">
        <v>143.75</v>
      </c>
      <c r="M885" s="58"/>
      <c r="N885" s="1"/>
      <c r="O885" s="106" t="s">
        <v>2485</v>
      </c>
      <c r="P885" s="1"/>
      <c r="Q885" s="1"/>
      <c r="R885" s="120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5">
        <v>865</v>
      </c>
      <c r="C886" s="47" t="s">
        <v>2479</v>
      </c>
      <c r="D886" s="47" t="s">
        <v>1962</v>
      </c>
      <c r="E886" s="31" t="s">
        <v>2486</v>
      </c>
      <c r="F886" s="31" t="s">
        <v>2487</v>
      </c>
      <c r="G886" s="31" t="s">
        <v>2488</v>
      </c>
      <c r="H886" s="51" t="s">
        <v>1736</v>
      </c>
      <c r="I886" s="89">
        <v>35200</v>
      </c>
      <c r="J886" s="38"/>
      <c r="K886" s="121">
        <v>843.75</v>
      </c>
      <c r="L886" s="121">
        <v>843.75</v>
      </c>
      <c r="M886" s="58"/>
      <c r="N886" s="1"/>
      <c r="O886" s="106" t="s">
        <v>2488</v>
      </c>
      <c r="P886" s="1"/>
      <c r="Q886" s="1"/>
      <c r="R886" s="120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5">
        <v>866</v>
      </c>
      <c r="C887" s="47" t="s">
        <v>2479</v>
      </c>
      <c r="D887" s="47" t="s">
        <v>1962</v>
      </c>
      <c r="E887" s="31" t="s">
        <v>2489</v>
      </c>
      <c r="F887" s="31" t="s">
        <v>2490</v>
      </c>
      <c r="G887" s="31" t="s">
        <v>2491</v>
      </c>
      <c r="H887" s="51" t="s">
        <v>1736</v>
      </c>
      <c r="I887" s="89">
        <v>35399</v>
      </c>
      <c r="J887" s="38"/>
      <c r="K887" s="121">
        <v>384.5</v>
      </c>
      <c r="L887" s="121">
        <v>384.5</v>
      </c>
      <c r="M887" s="58"/>
      <c r="N887" s="1"/>
      <c r="O887" s="106" t="s">
        <v>2491</v>
      </c>
      <c r="P887" s="1"/>
      <c r="Q887" s="1"/>
      <c r="R887" s="120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5">
        <v>867</v>
      </c>
      <c r="C888" s="47" t="s">
        <v>2479</v>
      </c>
      <c r="D888" s="47" t="s">
        <v>1962</v>
      </c>
      <c r="E888" s="31" t="s">
        <v>2492</v>
      </c>
      <c r="F888" s="31" t="s">
        <v>2493</v>
      </c>
      <c r="G888" s="31" t="s">
        <v>2494</v>
      </c>
      <c r="H888" s="51" t="s">
        <v>1736</v>
      </c>
      <c r="I888" s="89">
        <v>35359</v>
      </c>
      <c r="J888" s="38"/>
      <c r="K888" s="121">
        <v>591.72</v>
      </c>
      <c r="L888" s="121">
        <v>591.72</v>
      </c>
      <c r="M888" s="58"/>
      <c r="N888" s="1"/>
      <c r="O888" s="106" t="s">
        <v>2494</v>
      </c>
      <c r="P888" s="1"/>
      <c r="Q888" s="1"/>
      <c r="R888" s="120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5">
        <v>868</v>
      </c>
      <c r="C889" s="47" t="s">
        <v>2479</v>
      </c>
      <c r="D889" s="47" t="s">
        <v>1962</v>
      </c>
      <c r="E889" s="31" t="s">
        <v>2495</v>
      </c>
      <c r="F889" s="31" t="s">
        <v>2496</v>
      </c>
      <c r="G889" s="31" t="s">
        <v>2497</v>
      </c>
      <c r="H889" s="51" t="s">
        <v>1736</v>
      </c>
      <c r="I889" s="89">
        <v>35295</v>
      </c>
      <c r="J889" s="38"/>
      <c r="K889" s="121">
        <v>841.12</v>
      </c>
      <c r="L889" s="121">
        <v>841.12</v>
      </c>
      <c r="M889" s="58"/>
      <c r="N889" s="1"/>
      <c r="O889" s="106" t="s">
        <v>2497</v>
      </c>
      <c r="P889" s="1"/>
      <c r="Q889" s="1"/>
      <c r="R889" s="120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5">
        <v>869</v>
      </c>
      <c r="C890" s="47" t="s">
        <v>2479</v>
      </c>
      <c r="D890" s="47" t="s">
        <v>1962</v>
      </c>
      <c r="E890" s="31" t="s">
        <v>2498</v>
      </c>
      <c r="F890" s="31" t="s">
        <v>2499</v>
      </c>
      <c r="G890" s="31" t="s">
        <v>2500</v>
      </c>
      <c r="H890" s="51" t="s">
        <v>1736</v>
      </c>
      <c r="I890" s="89">
        <v>35197</v>
      </c>
      <c r="J890" s="38"/>
      <c r="K890" s="121">
        <v>343.75</v>
      </c>
      <c r="L890" s="121">
        <v>343.75</v>
      </c>
      <c r="M890" s="58"/>
      <c r="N890" s="1"/>
      <c r="O890" s="106" t="s">
        <v>2500</v>
      </c>
      <c r="P890" s="1"/>
      <c r="Q890" s="1"/>
      <c r="R890" s="120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5">
        <v>870</v>
      </c>
      <c r="C891" s="47" t="s">
        <v>2479</v>
      </c>
      <c r="D891" s="47" t="s">
        <v>1962</v>
      </c>
      <c r="E891" s="31" t="s">
        <v>2501</v>
      </c>
      <c r="F891" s="31" t="s">
        <v>2502</v>
      </c>
      <c r="G891" s="31" t="s">
        <v>2503</v>
      </c>
      <c r="H891" s="51" t="s">
        <v>1736</v>
      </c>
      <c r="I891" s="89">
        <v>35218</v>
      </c>
      <c r="J891" s="38"/>
      <c r="K891" s="121">
        <v>843.75</v>
      </c>
      <c r="L891" s="121">
        <v>843.75</v>
      </c>
      <c r="M891" s="58"/>
      <c r="N891" s="1"/>
      <c r="O891" s="106" t="s">
        <v>2503</v>
      </c>
      <c r="P891" s="1"/>
      <c r="Q891" s="1"/>
      <c r="R891" s="120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5">
        <v>871</v>
      </c>
      <c r="C892" s="47" t="s">
        <v>2479</v>
      </c>
      <c r="D892" s="47" t="s">
        <v>1962</v>
      </c>
      <c r="E892" s="31" t="s">
        <v>2504</v>
      </c>
      <c r="F892" s="31" t="s">
        <v>2505</v>
      </c>
      <c r="G892" s="31" t="s">
        <v>2506</v>
      </c>
      <c r="H892" s="51" t="s">
        <v>1736</v>
      </c>
      <c r="I892" s="89">
        <v>35281</v>
      </c>
      <c r="J892" s="38"/>
      <c r="K892" s="121">
        <v>979.75</v>
      </c>
      <c r="L892" s="121">
        <v>979.75</v>
      </c>
      <c r="M892" s="58"/>
      <c r="N892" s="1"/>
      <c r="O892" s="106" t="s">
        <v>2506</v>
      </c>
      <c r="P892" s="1"/>
      <c r="Q892" s="1"/>
      <c r="R892" s="120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5">
        <v>872</v>
      </c>
      <c r="C893" s="47" t="s">
        <v>2479</v>
      </c>
      <c r="D893" s="47" t="s">
        <v>1962</v>
      </c>
      <c r="E893" s="31" t="s">
        <v>2507</v>
      </c>
      <c r="F893" s="31" t="s">
        <v>2508</v>
      </c>
      <c r="G893" s="31" t="s">
        <v>2509</v>
      </c>
      <c r="H893" s="51" t="s">
        <v>1736</v>
      </c>
      <c r="I893" s="89">
        <v>35374</v>
      </c>
      <c r="J893" s="38"/>
      <c r="K893" s="121">
        <v>1843.75</v>
      </c>
      <c r="L893" s="121">
        <v>1843.75</v>
      </c>
      <c r="M893" s="58"/>
      <c r="N893" s="1"/>
      <c r="O893" s="106" t="s">
        <v>2509</v>
      </c>
      <c r="P893" s="1"/>
      <c r="Q893" s="1"/>
      <c r="R893" s="120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5">
        <v>873</v>
      </c>
      <c r="C894" s="47" t="s">
        <v>2479</v>
      </c>
      <c r="D894" s="47" t="s">
        <v>1962</v>
      </c>
      <c r="E894" s="31" t="s">
        <v>2510</v>
      </c>
      <c r="F894" s="31" t="s">
        <v>2511</v>
      </c>
      <c r="G894" s="31" t="s">
        <v>2512</v>
      </c>
      <c r="H894" s="51" t="s">
        <v>1736</v>
      </c>
      <c r="I894" s="89">
        <v>35229</v>
      </c>
      <c r="J894" s="38"/>
      <c r="K894" s="121">
        <v>1843.75</v>
      </c>
      <c r="L894" s="121">
        <v>1843.75</v>
      </c>
      <c r="M894" s="58"/>
      <c r="N894" s="1"/>
      <c r="O894" s="106" t="s">
        <v>2512</v>
      </c>
      <c r="P894" s="1"/>
      <c r="Q894" s="1"/>
      <c r="R894" s="120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5">
        <v>874</v>
      </c>
      <c r="C895" s="47" t="s">
        <v>2479</v>
      </c>
      <c r="D895" s="47" t="s">
        <v>1962</v>
      </c>
      <c r="E895" s="31" t="s">
        <v>2513</v>
      </c>
      <c r="F895" s="31" t="s">
        <v>2514</v>
      </c>
      <c r="G895" s="31" t="s">
        <v>2515</v>
      </c>
      <c r="H895" s="51" t="s">
        <v>1736</v>
      </c>
      <c r="I895" s="89">
        <v>35277</v>
      </c>
      <c r="J895" s="38"/>
      <c r="K895" s="121">
        <v>207.5</v>
      </c>
      <c r="L895" s="121">
        <v>207.5</v>
      </c>
      <c r="M895" s="58"/>
      <c r="N895" s="1"/>
      <c r="O895" s="106" t="s">
        <v>2515</v>
      </c>
      <c r="P895" s="1"/>
      <c r="Q895" s="1"/>
      <c r="R895" s="120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5">
        <v>875</v>
      </c>
      <c r="C896" s="47" t="s">
        <v>2479</v>
      </c>
      <c r="D896" s="47" t="s">
        <v>1962</v>
      </c>
      <c r="E896" s="31" t="s">
        <v>2516</v>
      </c>
      <c r="F896" s="31" t="s">
        <v>2517</v>
      </c>
      <c r="G896" s="31" t="s">
        <v>2518</v>
      </c>
      <c r="H896" s="51" t="s">
        <v>1736</v>
      </c>
      <c r="I896" s="89">
        <v>35326</v>
      </c>
      <c r="J896" s="38"/>
      <c r="K896" s="121">
        <v>843.75</v>
      </c>
      <c r="L896" s="121">
        <v>843.75</v>
      </c>
      <c r="M896" s="58"/>
      <c r="N896" s="1"/>
      <c r="O896" s="106" t="s">
        <v>2518</v>
      </c>
      <c r="P896" s="1"/>
      <c r="Q896" s="1"/>
      <c r="R896" s="120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5">
        <v>876</v>
      </c>
      <c r="C897" s="47" t="s">
        <v>2479</v>
      </c>
      <c r="D897" s="47" t="s">
        <v>1962</v>
      </c>
      <c r="E897" s="31" t="s">
        <v>2519</v>
      </c>
      <c r="F897" s="31" t="s">
        <v>2520</v>
      </c>
      <c r="G897" s="31" t="s">
        <v>2521</v>
      </c>
      <c r="H897" s="51" t="s">
        <v>1736</v>
      </c>
      <c r="I897" s="89">
        <v>35262</v>
      </c>
      <c r="J897" s="38"/>
      <c r="K897" s="121">
        <v>100</v>
      </c>
      <c r="L897" s="121">
        <v>100</v>
      </c>
      <c r="M897" s="58"/>
      <c r="N897" s="1"/>
      <c r="O897" s="106" t="s">
        <v>2521</v>
      </c>
      <c r="P897" s="1"/>
      <c r="Q897" s="1"/>
      <c r="R897" s="120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5">
        <v>877</v>
      </c>
      <c r="C898" s="47" t="s">
        <v>2479</v>
      </c>
      <c r="D898" s="47" t="s">
        <v>1962</v>
      </c>
      <c r="E898" s="31" t="s">
        <v>2522</v>
      </c>
      <c r="F898" s="31" t="s">
        <v>2523</v>
      </c>
      <c r="G898" s="31" t="s">
        <v>2524</v>
      </c>
      <c r="H898" s="51" t="s">
        <v>1736</v>
      </c>
      <c r="I898" s="89">
        <v>35320</v>
      </c>
      <c r="J898" s="38"/>
      <c r="K898" s="121">
        <v>987.5</v>
      </c>
      <c r="L898" s="121">
        <v>987.5</v>
      </c>
      <c r="M898" s="58"/>
      <c r="N898" s="1"/>
      <c r="O898" s="106" t="s">
        <v>2524</v>
      </c>
      <c r="P898" s="1"/>
      <c r="Q898" s="1"/>
      <c r="R898" s="120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5">
        <v>878</v>
      </c>
      <c r="C899" s="47" t="s">
        <v>2479</v>
      </c>
      <c r="D899" s="47" t="s">
        <v>1962</v>
      </c>
      <c r="E899" s="31" t="s">
        <v>2525</v>
      </c>
      <c r="F899" s="31" t="s">
        <v>2526</v>
      </c>
      <c r="G899" s="31" t="s">
        <v>2527</v>
      </c>
      <c r="H899" s="51" t="s">
        <v>1736</v>
      </c>
      <c r="I899" s="89">
        <v>35289</v>
      </c>
      <c r="J899" s="38"/>
      <c r="K899" s="121">
        <v>837.5</v>
      </c>
      <c r="L899" s="121">
        <v>837.5</v>
      </c>
      <c r="M899" s="58"/>
      <c r="N899" s="1"/>
      <c r="O899" s="106" t="s">
        <v>2527</v>
      </c>
      <c r="P899" s="1"/>
      <c r="Q899" s="1"/>
      <c r="R899" s="120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5">
        <v>879</v>
      </c>
      <c r="C900" s="47" t="s">
        <v>2479</v>
      </c>
      <c r="D900" s="47" t="s">
        <v>1962</v>
      </c>
      <c r="E900" s="31" t="s">
        <v>2528</v>
      </c>
      <c r="F900" s="31" t="s">
        <v>2529</v>
      </c>
      <c r="G900" s="31" t="s">
        <v>2530</v>
      </c>
      <c r="H900" s="51" t="s">
        <v>1736</v>
      </c>
      <c r="I900" s="89">
        <v>35403</v>
      </c>
      <c r="J900" s="38"/>
      <c r="K900" s="121">
        <v>37.5</v>
      </c>
      <c r="L900" s="121">
        <v>37.5</v>
      </c>
      <c r="M900" s="58"/>
      <c r="N900" s="1"/>
      <c r="O900" s="106" t="s">
        <v>2530</v>
      </c>
      <c r="P900" s="1"/>
      <c r="Q900" s="1"/>
      <c r="R900" s="120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5">
        <v>880</v>
      </c>
      <c r="C901" s="47" t="s">
        <v>2479</v>
      </c>
      <c r="D901" s="47" t="s">
        <v>1962</v>
      </c>
      <c r="E901" s="31" t="s">
        <v>2531</v>
      </c>
      <c r="F901" s="31" t="s">
        <v>2532</v>
      </c>
      <c r="G901" s="31" t="s">
        <v>2533</v>
      </c>
      <c r="H901" s="51" t="s">
        <v>1736</v>
      </c>
      <c r="I901" s="89">
        <v>35306</v>
      </c>
      <c r="J901" s="38"/>
      <c r="K901" s="121">
        <v>337.5</v>
      </c>
      <c r="L901" s="121">
        <v>337.5</v>
      </c>
      <c r="M901" s="58"/>
      <c r="N901" s="1"/>
      <c r="O901" s="106" t="s">
        <v>2533</v>
      </c>
      <c r="P901" s="1"/>
      <c r="Q901" s="1"/>
      <c r="R901" s="120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5">
        <v>881</v>
      </c>
      <c r="C902" s="47" t="s">
        <v>2479</v>
      </c>
      <c r="D902" s="47" t="s">
        <v>1962</v>
      </c>
      <c r="E902" s="31" t="s">
        <v>2534</v>
      </c>
      <c r="F902" s="31" t="s">
        <v>2535</v>
      </c>
      <c r="G902" s="31" t="s">
        <v>2536</v>
      </c>
      <c r="H902" s="51" t="s">
        <v>1736</v>
      </c>
      <c r="I902" s="89">
        <v>35310</v>
      </c>
      <c r="J902" s="38"/>
      <c r="K902" s="121">
        <v>62.5</v>
      </c>
      <c r="L902" s="121">
        <v>62.5</v>
      </c>
      <c r="M902" s="58"/>
      <c r="N902" s="1"/>
      <c r="O902" s="106" t="s">
        <v>2536</v>
      </c>
      <c r="P902" s="1"/>
      <c r="Q902" s="1"/>
      <c r="R902" s="120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5">
        <v>882</v>
      </c>
      <c r="C903" s="47" t="s">
        <v>2479</v>
      </c>
      <c r="D903" s="47" t="s">
        <v>1962</v>
      </c>
      <c r="E903" s="31" t="s">
        <v>2537</v>
      </c>
      <c r="F903" s="31" t="s">
        <v>2538</v>
      </c>
      <c r="G903" s="31" t="s">
        <v>2539</v>
      </c>
      <c r="H903" s="51" t="s">
        <v>1736</v>
      </c>
      <c r="I903" s="89">
        <v>35299</v>
      </c>
      <c r="J903" s="38"/>
      <c r="K903" s="121">
        <v>137.5</v>
      </c>
      <c r="L903" s="121">
        <v>137.5</v>
      </c>
      <c r="M903" s="58"/>
      <c r="N903" s="1"/>
      <c r="O903" s="106" t="s">
        <v>2539</v>
      </c>
      <c r="P903" s="1"/>
      <c r="Q903" s="1"/>
      <c r="R903" s="120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5">
        <v>883</v>
      </c>
      <c r="C904" s="47" t="s">
        <v>2479</v>
      </c>
      <c r="D904" s="47" t="s">
        <v>1962</v>
      </c>
      <c r="E904" s="31" t="s">
        <v>2540</v>
      </c>
      <c r="F904" s="31" t="s">
        <v>2541</v>
      </c>
      <c r="G904" s="31" t="s">
        <v>2542</v>
      </c>
      <c r="H904" s="51" t="s">
        <v>1736</v>
      </c>
      <c r="I904" s="89">
        <v>35390</v>
      </c>
      <c r="J904" s="38"/>
      <c r="K904" s="121">
        <v>1175.68</v>
      </c>
      <c r="L904" s="121">
        <v>1175.68</v>
      </c>
      <c r="M904" s="58"/>
      <c r="N904" s="1"/>
      <c r="O904" s="106" t="s">
        <v>2542</v>
      </c>
      <c r="P904" s="1"/>
      <c r="Q904" s="1"/>
      <c r="R904" s="120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5">
        <v>884</v>
      </c>
      <c r="C905" s="47" t="s">
        <v>2479</v>
      </c>
      <c r="D905" s="47" t="s">
        <v>1962</v>
      </c>
      <c r="E905" s="31" t="s">
        <v>2543</v>
      </c>
      <c r="F905" s="31" t="s">
        <v>2544</v>
      </c>
      <c r="G905" s="31" t="s">
        <v>2545</v>
      </c>
      <c r="H905" s="51" t="s">
        <v>1736</v>
      </c>
      <c r="I905" s="89">
        <v>35299</v>
      </c>
      <c r="J905" s="38"/>
      <c r="K905" s="121">
        <v>781.5</v>
      </c>
      <c r="L905" s="121">
        <v>781.5</v>
      </c>
      <c r="M905" s="58"/>
      <c r="N905" s="1"/>
      <c r="O905" s="106" t="s">
        <v>2545</v>
      </c>
      <c r="P905" s="1"/>
      <c r="Q905" s="1"/>
      <c r="R905" s="120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5">
        <v>885</v>
      </c>
      <c r="C906" s="47" t="s">
        <v>2479</v>
      </c>
      <c r="D906" s="47" t="s">
        <v>1962</v>
      </c>
      <c r="E906" s="31" t="s">
        <v>2546</v>
      </c>
      <c r="F906" s="31" t="s">
        <v>2547</v>
      </c>
      <c r="G906" s="31" t="s">
        <v>2548</v>
      </c>
      <c r="H906" s="51" t="s">
        <v>1736</v>
      </c>
      <c r="I906" s="89">
        <v>35331</v>
      </c>
      <c r="J906" s="38"/>
      <c r="K906" s="121">
        <v>837.5</v>
      </c>
      <c r="L906" s="121">
        <v>837.5</v>
      </c>
      <c r="M906" s="58"/>
      <c r="N906" s="1"/>
      <c r="O906" s="106" t="s">
        <v>2548</v>
      </c>
      <c r="P906" s="1"/>
      <c r="Q906" s="1"/>
      <c r="R906" s="120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5">
        <v>886</v>
      </c>
      <c r="C907" s="47" t="s">
        <v>2479</v>
      </c>
      <c r="D907" s="47" t="s">
        <v>1962</v>
      </c>
      <c r="E907" s="31" t="s">
        <v>2549</v>
      </c>
      <c r="F907" s="31" t="s">
        <v>2550</v>
      </c>
      <c r="G907" s="31" t="s">
        <v>2551</v>
      </c>
      <c r="H907" s="51" t="s">
        <v>1736</v>
      </c>
      <c r="I907" s="89">
        <v>35417</v>
      </c>
      <c r="J907" s="38"/>
      <c r="K907" s="121">
        <v>37.5</v>
      </c>
      <c r="L907" s="121">
        <v>37.5</v>
      </c>
      <c r="M907" s="58"/>
      <c r="N907" s="1"/>
      <c r="O907" s="106" t="s">
        <v>2551</v>
      </c>
      <c r="P907" s="1"/>
      <c r="Q907" s="1"/>
      <c r="R907" s="120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5">
        <v>887</v>
      </c>
      <c r="C908" s="47" t="s">
        <v>2479</v>
      </c>
      <c r="D908" s="47" t="s">
        <v>1962</v>
      </c>
      <c r="E908" s="31" t="s">
        <v>2552</v>
      </c>
      <c r="F908" s="31" t="s">
        <v>2553</v>
      </c>
      <c r="G908" s="31" t="s">
        <v>2554</v>
      </c>
      <c r="H908" s="51" t="s">
        <v>1736</v>
      </c>
      <c r="I908" s="89">
        <v>35325</v>
      </c>
      <c r="J908" s="38"/>
      <c r="K908" s="121">
        <v>900</v>
      </c>
      <c r="L908" s="121">
        <v>900</v>
      </c>
      <c r="M908" s="58"/>
      <c r="N908" s="1"/>
      <c r="O908" s="106" t="s">
        <v>2554</v>
      </c>
      <c r="P908" s="1"/>
      <c r="Q908" s="1"/>
      <c r="R908" s="120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5">
        <v>888</v>
      </c>
      <c r="C909" s="47" t="s">
        <v>2479</v>
      </c>
      <c r="D909" s="47" t="s">
        <v>1962</v>
      </c>
      <c r="E909" s="31" t="s">
        <v>2555</v>
      </c>
      <c r="F909" s="31" t="s">
        <v>2556</v>
      </c>
      <c r="G909" s="31" t="s">
        <v>2557</v>
      </c>
      <c r="H909" s="51" t="s">
        <v>1736</v>
      </c>
      <c r="I909" s="89">
        <v>35347</v>
      </c>
      <c r="J909" s="38"/>
      <c r="K909" s="121">
        <v>4837.5</v>
      </c>
      <c r="L909" s="121">
        <v>4837.5</v>
      </c>
      <c r="M909" s="58"/>
      <c r="N909" s="1"/>
      <c r="O909" s="106" t="s">
        <v>2557</v>
      </c>
      <c r="P909" s="1"/>
      <c r="Q909" s="1"/>
      <c r="R909" s="120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5">
        <v>889</v>
      </c>
      <c r="C910" s="47" t="s">
        <v>2479</v>
      </c>
      <c r="D910" s="47" t="s">
        <v>1962</v>
      </c>
      <c r="E910" s="31" t="s">
        <v>2558</v>
      </c>
      <c r="F910" s="31" t="s">
        <v>2559</v>
      </c>
      <c r="G910" s="31" t="s">
        <v>2560</v>
      </c>
      <c r="H910" s="51" t="s">
        <v>1736</v>
      </c>
      <c r="I910" s="89">
        <v>35355</v>
      </c>
      <c r="J910" s="38"/>
      <c r="K910" s="121">
        <v>400</v>
      </c>
      <c r="L910" s="121">
        <v>400</v>
      </c>
      <c r="M910" s="58"/>
      <c r="N910" s="1"/>
      <c r="O910" s="106" t="s">
        <v>2560</v>
      </c>
      <c r="P910" s="1"/>
      <c r="Q910" s="1"/>
      <c r="R910" s="120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5">
        <v>890</v>
      </c>
      <c r="C911" s="47" t="s">
        <v>2479</v>
      </c>
      <c r="D911" s="47" t="s">
        <v>1962</v>
      </c>
      <c r="E911" s="31" t="s">
        <v>2561</v>
      </c>
      <c r="F911" s="31" t="s">
        <v>2562</v>
      </c>
      <c r="G911" s="31" t="s">
        <v>2563</v>
      </c>
      <c r="H911" s="51" t="s">
        <v>1736</v>
      </c>
      <c r="I911" s="89">
        <v>35388</v>
      </c>
      <c r="J911" s="38"/>
      <c r="K911" s="121">
        <v>337.5</v>
      </c>
      <c r="L911" s="121">
        <v>337.5</v>
      </c>
      <c r="M911" s="58"/>
      <c r="N911" s="1"/>
      <c r="O911" s="106" t="s">
        <v>2563</v>
      </c>
      <c r="P911" s="1"/>
      <c r="Q911" s="1"/>
      <c r="R911" s="120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5">
        <v>891</v>
      </c>
      <c r="C912" s="47" t="s">
        <v>2479</v>
      </c>
      <c r="D912" s="47" t="s">
        <v>1962</v>
      </c>
      <c r="E912" s="31" t="s">
        <v>2564</v>
      </c>
      <c r="F912" s="31" t="s">
        <v>2565</v>
      </c>
      <c r="G912" s="31" t="s">
        <v>2566</v>
      </c>
      <c r="H912" s="51" t="s">
        <v>1736</v>
      </c>
      <c r="I912" s="89">
        <v>35406</v>
      </c>
      <c r="J912" s="38"/>
      <c r="K912" s="121">
        <v>4900</v>
      </c>
      <c r="L912" s="121">
        <v>4900</v>
      </c>
      <c r="M912" s="58"/>
      <c r="N912" s="1"/>
      <c r="O912" s="106" t="s">
        <v>2566</v>
      </c>
      <c r="P912" s="1"/>
      <c r="Q912" s="1"/>
      <c r="R912" s="120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5">
        <v>892</v>
      </c>
      <c r="C913" s="47" t="s">
        <v>2479</v>
      </c>
      <c r="D913" s="47" t="s">
        <v>1962</v>
      </c>
      <c r="E913" s="31" t="s">
        <v>2567</v>
      </c>
      <c r="F913" s="31" t="s">
        <v>2568</v>
      </c>
      <c r="G913" s="31" t="s">
        <v>2569</v>
      </c>
      <c r="H913" s="51" t="s">
        <v>1736</v>
      </c>
      <c r="I913" s="89">
        <v>35422</v>
      </c>
      <c r="J913" s="38"/>
      <c r="K913" s="121">
        <v>37.5</v>
      </c>
      <c r="L913" s="121">
        <v>37.5</v>
      </c>
      <c r="M913" s="58"/>
      <c r="N913" s="1"/>
      <c r="O913" s="106" t="s">
        <v>2569</v>
      </c>
      <c r="P913" s="1"/>
      <c r="Q913" s="1"/>
      <c r="R913" s="120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92"/>
      <c r="B914" s="15">
        <v>893</v>
      </c>
      <c r="C914" s="122" t="s">
        <v>1996</v>
      </c>
      <c r="D914" s="47" t="s">
        <v>1962</v>
      </c>
      <c r="E914" s="38" t="s">
        <v>2570</v>
      </c>
      <c r="F914" s="38" t="s">
        <v>1983</v>
      </c>
      <c r="G914" s="38" t="s">
        <v>2571</v>
      </c>
      <c r="H914" s="51" t="s">
        <v>1736</v>
      </c>
      <c r="I914" s="89">
        <v>35337</v>
      </c>
      <c r="J914" s="38"/>
      <c r="K914" s="90"/>
      <c r="L914" s="90">
        <v>0.44</v>
      </c>
      <c r="M914" s="123"/>
      <c r="N914" s="1"/>
      <c r="O914" s="93"/>
      <c r="P914" s="94">
        <v>0.44</v>
      </c>
      <c r="Q914" s="1"/>
      <c r="R914" s="120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5">
        <v>894</v>
      </c>
      <c r="C915" s="47" t="s">
        <v>1996</v>
      </c>
      <c r="D915" s="47" t="s">
        <v>1962</v>
      </c>
      <c r="E915" s="38" t="s">
        <v>2572</v>
      </c>
      <c r="F915" s="38" t="s">
        <v>2573</v>
      </c>
      <c r="G915" s="38" t="s">
        <v>2574</v>
      </c>
      <c r="H915" s="51" t="s">
        <v>1736</v>
      </c>
      <c r="I915" s="89">
        <v>35198</v>
      </c>
      <c r="J915" s="38"/>
      <c r="K915" s="90">
        <v>1000</v>
      </c>
      <c r="L915" s="90">
        <v>1000</v>
      </c>
      <c r="M915" s="58"/>
      <c r="N915" s="1"/>
      <c r="O915" s="93"/>
      <c r="P915" s="1"/>
      <c r="Q915" s="1"/>
      <c r="R915" s="120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5">
        <v>895</v>
      </c>
      <c r="C916" s="47" t="s">
        <v>1996</v>
      </c>
      <c r="D916" s="47" t="s">
        <v>1962</v>
      </c>
      <c r="E916" s="38" t="s">
        <v>2575</v>
      </c>
      <c r="F916" s="38" t="s">
        <v>2576</v>
      </c>
      <c r="G916" s="38" t="s">
        <v>2577</v>
      </c>
      <c r="H916" s="51" t="s">
        <v>1736</v>
      </c>
      <c r="I916" s="89">
        <v>35222</v>
      </c>
      <c r="J916" s="38"/>
      <c r="K916" s="90">
        <v>500</v>
      </c>
      <c r="L916" s="90">
        <v>500</v>
      </c>
      <c r="M916" s="58"/>
      <c r="N916" s="1"/>
      <c r="O916" s="93"/>
      <c r="P916" s="1"/>
      <c r="Q916" s="1"/>
      <c r="R916" s="120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5">
        <v>896</v>
      </c>
      <c r="C917" s="47" t="s">
        <v>1996</v>
      </c>
      <c r="D917" s="47" t="s">
        <v>1962</v>
      </c>
      <c r="E917" s="38" t="s">
        <v>2578</v>
      </c>
      <c r="F917" s="38" t="s">
        <v>2579</v>
      </c>
      <c r="G917" s="38" t="s">
        <v>2580</v>
      </c>
      <c r="H917" s="51" t="s">
        <v>1736</v>
      </c>
      <c r="I917" s="89">
        <v>35326</v>
      </c>
      <c r="J917" s="38"/>
      <c r="K917" s="90">
        <v>32.5</v>
      </c>
      <c r="L917" s="90">
        <v>32.5</v>
      </c>
      <c r="M917" s="58"/>
      <c r="N917" s="1"/>
      <c r="O917" s="93"/>
      <c r="P917" s="1"/>
      <c r="Q917" s="1"/>
      <c r="R917" s="120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5">
        <v>897</v>
      </c>
      <c r="C918" s="47" t="s">
        <v>1996</v>
      </c>
      <c r="D918" s="47" t="s">
        <v>1962</v>
      </c>
      <c r="E918" s="38" t="s">
        <v>2581</v>
      </c>
      <c r="F918" s="38" t="s">
        <v>2582</v>
      </c>
      <c r="G918" s="38" t="s">
        <v>2583</v>
      </c>
      <c r="H918" s="51" t="s">
        <v>1736</v>
      </c>
      <c r="I918" s="89">
        <v>35344</v>
      </c>
      <c r="J918" s="38"/>
      <c r="K918" s="90">
        <v>437.5</v>
      </c>
      <c r="L918" s="90">
        <v>437.5</v>
      </c>
      <c r="M918" s="58"/>
      <c r="N918" s="1"/>
      <c r="O918" s="93"/>
      <c r="P918" s="1"/>
      <c r="Q918" s="1"/>
      <c r="R918" s="120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5">
        <v>898</v>
      </c>
      <c r="C919" s="47" t="s">
        <v>1996</v>
      </c>
      <c r="D919" s="47" t="s">
        <v>1962</v>
      </c>
      <c r="E919" s="38" t="s">
        <v>2584</v>
      </c>
      <c r="F919" s="38" t="s">
        <v>2585</v>
      </c>
      <c r="G919" s="38" t="s">
        <v>2586</v>
      </c>
      <c r="H919" s="51" t="s">
        <v>1736</v>
      </c>
      <c r="I919" s="89">
        <v>35401</v>
      </c>
      <c r="J919" s="38"/>
      <c r="K919" s="90">
        <v>1395</v>
      </c>
      <c r="L919" s="90">
        <v>1395</v>
      </c>
      <c r="M919" s="58"/>
      <c r="N919" s="1"/>
      <c r="O919" s="93"/>
      <c r="P919" s="1"/>
      <c r="Q919" s="1"/>
      <c r="R919" s="120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5">
        <v>899</v>
      </c>
      <c r="C920" s="47" t="s">
        <v>1996</v>
      </c>
      <c r="D920" s="47" t="s">
        <v>1962</v>
      </c>
      <c r="E920" s="38" t="s">
        <v>2587</v>
      </c>
      <c r="F920" s="38" t="s">
        <v>2588</v>
      </c>
      <c r="G920" s="38" t="s">
        <v>2589</v>
      </c>
      <c r="H920" s="51" t="s">
        <v>1736</v>
      </c>
      <c r="I920" s="89">
        <v>35304</v>
      </c>
      <c r="J920" s="38"/>
      <c r="K920" s="90">
        <v>1000</v>
      </c>
      <c r="L920" s="90">
        <v>1000</v>
      </c>
      <c r="M920" s="58"/>
      <c r="N920" s="1"/>
      <c r="O920" s="93"/>
      <c r="P920" s="1"/>
      <c r="Q920" s="1"/>
      <c r="R920" s="120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92"/>
      <c r="B921" s="15">
        <v>900</v>
      </c>
      <c r="C921" s="47" t="s">
        <v>1996</v>
      </c>
      <c r="D921" s="47" t="s">
        <v>1962</v>
      </c>
      <c r="E921" s="38" t="s">
        <v>1997</v>
      </c>
      <c r="F921" s="38" t="s">
        <v>1998</v>
      </c>
      <c r="G921" s="38" t="s">
        <v>2590</v>
      </c>
      <c r="H921" s="51" t="s">
        <v>1736</v>
      </c>
      <c r="I921" s="89">
        <v>35346</v>
      </c>
      <c r="J921" s="38"/>
      <c r="K921" s="90"/>
      <c r="L921" s="90">
        <v>4937.5</v>
      </c>
      <c r="M921" s="93" t="s">
        <v>529</v>
      </c>
      <c r="N921" s="1"/>
      <c r="O921" s="93"/>
      <c r="P921" s="94">
        <v>4937.5</v>
      </c>
      <c r="Q921" s="1"/>
      <c r="R921" s="120"/>
      <c r="S921" s="1"/>
      <c r="T921" s="1"/>
      <c r="U921" s="1"/>
      <c r="V921" s="1"/>
      <c r="W921" s="1"/>
      <c r="X921" s="1"/>
      <c r="Y921" s="1"/>
      <c r="Z921" s="1"/>
    </row>
    <row r="922" spans="1:26" ht="13.5" thickBot="1">
      <c r="A922" s="92"/>
      <c r="B922" s="15">
        <v>901</v>
      </c>
      <c r="C922" s="47" t="s">
        <v>1996</v>
      </c>
      <c r="D922" s="47" t="s">
        <v>1962</v>
      </c>
      <c r="E922" s="38" t="s">
        <v>2591</v>
      </c>
      <c r="F922" s="38" t="s">
        <v>2592</v>
      </c>
      <c r="G922" s="38" t="s">
        <v>2593</v>
      </c>
      <c r="H922" s="51" t="s">
        <v>1717</v>
      </c>
      <c r="I922" s="124" t="s">
        <v>2594</v>
      </c>
      <c r="J922" s="38"/>
      <c r="K922" s="116"/>
      <c r="L922" s="116">
        <v>19463.76</v>
      </c>
      <c r="M922" s="93" t="s">
        <v>529</v>
      </c>
      <c r="N922" s="1"/>
      <c r="O922" s="93"/>
      <c r="P922" s="125">
        <v>19463.76</v>
      </c>
      <c r="Q922" s="1"/>
      <c r="R922" s="120"/>
      <c r="S922" s="1"/>
      <c r="T922" s="1"/>
      <c r="U922" s="1"/>
      <c r="V922" s="1"/>
      <c r="W922" s="1"/>
      <c r="X922" s="1"/>
      <c r="Y922" s="1"/>
      <c r="Z922" s="1"/>
    </row>
    <row r="923" spans="1:26" ht="13.5" thickBot="1">
      <c r="A923" s="1"/>
      <c r="B923" s="15"/>
      <c r="C923" s="99"/>
      <c r="D923" s="27"/>
      <c r="E923" s="27"/>
      <c r="F923" s="27"/>
      <c r="G923" s="100"/>
      <c r="H923" s="175" t="s">
        <v>2595</v>
      </c>
      <c r="I923" s="175"/>
      <c r="J923" s="176"/>
      <c r="K923" s="101">
        <f>SUM(K622:K922)</f>
        <v>418625.8499999999</v>
      </c>
      <c r="L923" s="101">
        <f>SUM(L622:L922)</f>
        <v>443027.54999999993</v>
      </c>
      <c r="M923" s="58"/>
      <c r="N923" s="1"/>
      <c r="O923" s="93"/>
      <c r="P923" s="1"/>
      <c r="Q923" s="1"/>
      <c r="R923" s="120"/>
      <c r="S923" s="1"/>
      <c r="T923" s="1"/>
      <c r="U923" s="1"/>
      <c r="V923" s="1"/>
      <c r="W923" s="1"/>
      <c r="X923" s="1"/>
      <c r="Y923" s="1"/>
      <c r="Z923" s="1"/>
    </row>
    <row r="924" spans="1:26" ht="15.75">
      <c r="A924" s="1"/>
      <c r="B924" s="15">
        <v>902</v>
      </c>
      <c r="C924" s="87" t="s">
        <v>2596</v>
      </c>
      <c r="D924" s="47" t="s">
        <v>2597</v>
      </c>
      <c r="E924" s="38" t="s">
        <v>2598</v>
      </c>
      <c r="F924" s="38" t="s">
        <v>2599</v>
      </c>
      <c r="G924" s="38" t="s">
        <v>2600</v>
      </c>
      <c r="H924" s="51" t="s">
        <v>1736</v>
      </c>
      <c r="I924" s="89">
        <v>34668</v>
      </c>
      <c r="J924" s="38"/>
      <c r="K924" s="90">
        <v>3000</v>
      </c>
      <c r="L924" s="90">
        <v>3000</v>
      </c>
      <c r="M924" s="1"/>
      <c r="N924" s="1"/>
      <c r="O924" s="91" t="s">
        <v>2600</v>
      </c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5">
        <v>903</v>
      </c>
      <c r="C925" s="47" t="s">
        <v>2596</v>
      </c>
      <c r="D925" s="47" t="s">
        <v>2597</v>
      </c>
      <c r="E925" s="38" t="s">
        <v>2601</v>
      </c>
      <c r="F925" s="38" t="s">
        <v>1983</v>
      </c>
      <c r="G925" s="38" t="s">
        <v>2602</v>
      </c>
      <c r="H925" s="51" t="s">
        <v>1736</v>
      </c>
      <c r="I925" s="89">
        <v>34758</v>
      </c>
      <c r="J925" s="38"/>
      <c r="K925" s="90">
        <v>9000</v>
      </c>
      <c r="L925" s="90">
        <v>9000</v>
      </c>
      <c r="M925" s="1"/>
      <c r="N925" s="1"/>
      <c r="O925" s="91" t="s">
        <v>2602</v>
      </c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5">
        <v>904</v>
      </c>
      <c r="C926" s="47" t="s">
        <v>2596</v>
      </c>
      <c r="D926" s="47" t="s">
        <v>2597</v>
      </c>
      <c r="E926" s="38" t="s">
        <v>2603</v>
      </c>
      <c r="F926" s="38" t="s">
        <v>2604</v>
      </c>
      <c r="G926" s="38" t="s">
        <v>2605</v>
      </c>
      <c r="H926" s="51" t="s">
        <v>1736</v>
      </c>
      <c r="I926" s="89">
        <v>34668</v>
      </c>
      <c r="J926" s="38"/>
      <c r="K926" s="90">
        <v>5000</v>
      </c>
      <c r="L926" s="90">
        <v>5000</v>
      </c>
      <c r="M926" s="58"/>
      <c r="N926" s="1"/>
      <c r="O926" s="91" t="s">
        <v>2605</v>
      </c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5">
        <v>905</v>
      </c>
      <c r="C927" s="47" t="s">
        <v>2596</v>
      </c>
      <c r="D927" s="47" t="s">
        <v>2597</v>
      </c>
      <c r="E927" s="38" t="s">
        <v>2606</v>
      </c>
      <c r="F927" s="38" t="s">
        <v>2607</v>
      </c>
      <c r="G927" s="38" t="s">
        <v>2608</v>
      </c>
      <c r="H927" s="51" t="s">
        <v>1736</v>
      </c>
      <c r="I927" s="89">
        <v>35369</v>
      </c>
      <c r="J927" s="38"/>
      <c r="K927" s="90">
        <v>202.96</v>
      </c>
      <c r="L927" s="90">
        <v>202.96</v>
      </c>
      <c r="M927" s="1"/>
      <c r="N927" s="1"/>
      <c r="O927" s="91" t="s">
        <v>2608</v>
      </c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5">
        <v>906</v>
      </c>
      <c r="C928" s="47" t="s">
        <v>2596</v>
      </c>
      <c r="D928" s="47" t="s">
        <v>2597</v>
      </c>
      <c r="E928" s="38" t="s">
        <v>2609</v>
      </c>
      <c r="F928" s="38" t="s">
        <v>2610</v>
      </c>
      <c r="G928" s="38" t="s">
        <v>2611</v>
      </c>
      <c r="H928" s="51" t="s">
        <v>1736</v>
      </c>
      <c r="I928" s="89">
        <v>34819</v>
      </c>
      <c r="J928" s="38"/>
      <c r="K928" s="90">
        <v>4575</v>
      </c>
      <c r="L928" s="90">
        <v>4575</v>
      </c>
      <c r="M928" s="1"/>
      <c r="N928" s="1"/>
      <c r="O928" s="91" t="s">
        <v>2611</v>
      </c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5">
        <v>907</v>
      </c>
      <c r="C929" s="47" t="s">
        <v>2596</v>
      </c>
      <c r="D929" s="47" t="s">
        <v>2597</v>
      </c>
      <c r="E929" s="38" t="s">
        <v>2612</v>
      </c>
      <c r="F929" s="38" t="s">
        <v>2613</v>
      </c>
      <c r="G929" s="38" t="s">
        <v>2614</v>
      </c>
      <c r="H929" s="51" t="s">
        <v>1736</v>
      </c>
      <c r="I929" s="89">
        <v>35215</v>
      </c>
      <c r="J929" s="38"/>
      <c r="K929" s="90">
        <v>3512</v>
      </c>
      <c r="L929" s="90">
        <v>3512</v>
      </c>
      <c r="M929" s="1"/>
      <c r="N929" s="1"/>
      <c r="O929" s="91" t="s">
        <v>2614</v>
      </c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5">
        <v>908</v>
      </c>
      <c r="C930" s="47" t="s">
        <v>2596</v>
      </c>
      <c r="D930" s="47" t="s">
        <v>2597</v>
      </c>
      <c r="E930" s="38" t="s">
        <v>2615</v>
      </c>
      <c r="F930" s="38" t="s">
        <v>2616</v>
      </c>
      <c r="G930" s="38" t="s">
        <v>2617</v>
      </c>
      <c r="H930" s="51" t="s">
        <v>1736</v>
      </c>
      <c r="I930" s="89">
        <v>35308</v>
      </c>
      <c r="J930" s="38"/>
      <c r="K930" s="90">
        <v>338</v>
      </c>
      <c r="L930" s="90">
        <v>338</v>
      </c>
      <c r="M930" s="1"/>
      <c r="N930" s="1"/>
      <c r="O930" s="91" t="s">
        <v>2617</v>
      </c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5">
        <v>909</v>
      </c>
      <c r="C931" s="47" t="s">
        <v>2596</v>
      </c>
      <c r="D931" s="47" t="s">
        <v>2597</v>
      </c>
      <c r="E931" s="38" t="s">
        <v>2618</v>
      </c>
      <c r="F931" s="38" t="s">
        <v>2619</v>
      </c>
      <c r="G931" s="38" t="s">
        <v>2620</v>
      </c>
      <c r="H931" s="51" t="s">
        <v>1736</v>
      </c>
      <c r="I931" s="89">
        <v>35369</v>
      </c>
      <c r="J931" s="38"/>
      <c r="K931" s="90">
        <v>575</v>
      </c>
      <c r="L931" s="90">
        <v>575</v>
      </c>
      <c r="M931" s="1"/>
      <c r="N931" s="1"/>
      <c r="O931" s="91" t="s">
        <v>2620</v>
      </c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5">
        <v>910</v>
      </c>
      <c r="C932" s="47" t="s">
        <v>2596</v>
      </c>
      <c r="D932" s="47" t="s">
        <v>2597</v>
      </c>
      <c r="E932" s="38" t="s">
        <v>2621</v>
      </c>
      <c r="F932" s="38" t="s">
        <v>2622</v>
      </c>
      <c r="G932" s="38" t="s">
        <v>2623</v>
      </c>
      <c r="H932" s="51" t="s">
        <v>1736</v>
      </c>
      <c r="I932" s="89">
        <v>35308</v>
      </c>
      <c r="J932" s="38"/>
      <c r="K932" s="90">
        <v>475</v>
      </c>
      <c r="L932" s="90">
        <v>475</v>
      </c>
      <c r="M932" s="1"/>
      <c r="N932" s="1"/>
      <c r="O932" s="91" t="s">
        <v>2623</v>
      </c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5">
        <v>911</v>
      </c>
      <c r="C933" s="47" t="s">
        <v>2596</v>
      </c>
      <c r="D933" s="47" t="s">
        <v>2597</v>
      </c>
      <c r="E933" s="38" t="s">
        <v>2624</v>
      </c>
      <c r="F933" s="38" t="s">
        <v>2625</v>
      </c>
      <c r="G933" s="38" t="s">
        <v>2626</v>
      </c>
      <c r="H933" s="51" t="s">
        <v>1736</v>
      </c>
      <c r="I933" s="89">
        <v>35095</v>
      </c>
      <c r="J933" s="38"/>
      <c r="K933" s="90">
        <v>845</v>
      </c>
      <c r="L933" s="90">
        <v>845</v>
      </c>
      <c r="M933" s="1"/>
      <c r="N933" s="1"/>
      <c r="O933" s="91" t="s">
        <v>2626</v>
      </c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5">
        <v>912</v>
      </c>
      <c r="C934" s="47" t="s">
        <v>2596</v>
      </c>
      <c r="D934" s="47" t="s">
        <v>2597</v>
      </c>
      <c r="E934" s="38" t="s">
        <v>2627</v>
      </c>
      <c r="F934" s="38" t="s">
        <v>2628</v>
      </c>
      <c r="G934" s="38" t="s">
        <v>2629</v>
      </c>
      <c r="H934" s="51" t="s">
        <v>1736</v>
      </c>
      <c r="I934" s="89">
        <v>35003</v>
      </c>
      <c r="J934" s="38"/>
      <c r="K934" s="90">
        <v>3164.65</v>
      </c>
      <c r="L934" s="90">
        <v>3164.65</v>
      </c>
      <c r="M934" s="1"/>
      <c r="N934" s="1"/>
      <c r="O934" s="91" t="s">
        <v>2629</v>
      </c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5">
        <v>913</v>
      </c>
      <c r="C935" s="47" t="s">
        <v>2596</v>
      </c>
      <c r="D935" s="47" t="s">
        <v>2597</v>
      </c>
      <c r="E935" s="38" t="s">
        <v>2630</v>
      </c>
      <c r="F935" s="38" t="s">
        <v>2631</v>
      </c>
      <c r="G935" s="38" t="s">
        <v>2632</v>
      </c>
      <c r="H935" s="51" t="s">
        <v>1736</v>
      </c>
      <c r="I935" s="89">
        <v>35308</v>
      </c>
      <c r="J935" s="38"/>
      <c r="K935" s="90">
        <v>953</v>
      </c>
      <c r="L935" s="90">
        <v>953</v>
      </c>
      <c r="M935" s="1"/>
      <c r="N935" s="1"/>
      <c r="O935" s="91" t="s">
        <v>2632</v>
      </c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5">
        <v>914</v>
      </c>
      <c r="C936" s="47" t="s">
        <v>2596</v>
      </c>
      <c r="D936" s="47" t="s">
        <v>2597</v>
      </c>
      <c r="E936" s="38" t="s">
        <v>2633</v>
      </c>
      <c r="F936" s="38" t="s">
        <v>2634</v>
      </c>
      <c r="G936" s="38" t="s">
        <v>2635</v>
      </c>
      <c r="H936" s="51" t="s">
        <v>1736</v>
      </c>
      <c r="I936" s="89">
        <v>34942</v>
      </c>
      <c r="J936" s="38"/>
      <c r="K936" s="90">
        <v>1755</v>
      </c>
      <c r="L936" s="90">
        <v>1755</v>
      </c>
      <c r="M936" s="1"/>
      <c r="N936" s="1"/>
      <c r="O936" s="91" t="s">
        <v>2635</v>
      </c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5">
        <v>915</v>
      </c>
      <c r="C937" s="47" t="s">
        <v>2596</v>
      </c>
      <c r="D937" s="47" t="s">
        <v>2597</v>
      </c>
      <c r="E937" s="38" t="s">
        <v>2636</v>
      </c>
      <c r="F937" s="38" t="s">
        <v>2637</v>
      </c>
      <c r="G937" s="38" t="s">
        <v>2638</v>
      </c>
      <c r="H937" s="51" t="s">
        <v>1736</v>
      </c>
      <c r="I937" s="89">
        <v>34730</v>
      </c>
      <c r="J937" s="38"/>
      <c r="K937" s="90">
        <v>4975</v>
      </c>
      <c r="L937" s="90">
        <v>4975</v>
      </c>
      <c r="M937" s="1"/>
      <c r="N937" s="1"/>
      <c r="O937" s="91" t="s">
        <v>2638</v>
      </c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5">
        <v>916</v>
      </c>
      <c r="C938" s="47" t="s">
        <v>2596</v>
      </c>
      <c r="D938" s="47" t="s">
        <v>2597</v>
      </c>
      <c r="E938" s="38" t="s">
        <v>2639</v>
      </c>
      <c r="F938" s="38" t="s">
        <v>2640</v>
      </c>
      <c r="G938" s="38" t="s">
        <v>2641</v>
      </c>
      <c r="H938" s="51" t="s">
        <v>1736</v>
      </c>
      <c r="I938" s="89">
        <v>34879</v>
      </c>
      <c r="J938" s="38"/>
      <c r="K938" s="90">
        <v>719</v>
      </c>
      <c r="L938" s="90">
        <v>719</v>
      </c>
      <c r="M938" s="1"/>
      <c r="N938" s="1"/>
      <c r="O938" s="91" t="s">
        <v>2641</v>
      </c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5">
        <v>917</v>
      </c>
      <c r="C939" s="47" t="s">
        <v>2596</v>
      </c>
      <c r="D939" s="47" t="s">
        <v>2597</v>
      </c>
      <c r="E939" s="38" t="s">
        <v>2642</v>
      </c>
      <c r="F939" s="38" t="s">
        <v>2643</v>
      </c>
      <c r="G939" s="38" t="s">
        <v>2644</v>
      </c>
      <c r="H939" s="51" t="s">
        <v>1736</v>
      </c>
      <c r="I939" s="89">
        <v>35399</v>
      </c>
      <c r="J939" s="38"/>
      <c r="K939" s="90">
        <v>416.26</v>
      </c>
      <c r="L939" s="90">
        <v>416.26</v>
      </c>
      <c r="M939" s="1"/>
      <c r="N939" s="1"/>
      <c r="O939" s="91" t="s">
        <v>2644</v>
      </c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5">
        <v>918</v>
      </c>
      <c r="C940" s="47" t="s">
        <v>2596</v>
      </c>
      <c r="D940" s="47" t="s">
        <v>2597</v>
      </c>
      <c r="E940" s="38" t="s">
        <v>2645</v>
      </c>
      <c r="F940" s="38" t="s">
        <v>2646</v>
      </c>
      <c r="G940" s="38" t="s">
        <v>2647</v>
      </c>
      <c r="H940" s="51" t="s">
        <v>1736</v>
      </c>
      <c r="I940" s="89">
        <v>34819</v>
      </c>
      <c r="J940" s="38"/>
      <c r="K940" s="90">
        <v>660.29</v>
      </c>
      <c r="L940" s="90">
        <v>660.29</v>
      </c>
      <c r="M940" s="1"/>
      <c r="N940" s="1"/>
      <c r="O940" s="91" t="s">
        <v>2647</v>
      </c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5">
        <v>919</v>
      </c>
      <c r="C941" s="47" t="s">
        <v>2596</v>
      </c>
      <c r="D941" s="47" t="s">
        <v>2597</v>
      </c>
      <c r="E941" s="38" t="s">
        <v>2648</v>
      </c>
      <c r="F941" s="38" t="s">
        <v>2649</v>
      </c>
      <c r="G941" s="38" t="s">
        <v>2650</v>
      </c>
      <c r="H941" s="51" t="s">
        <v>1736</v>
      </c>
      <c r="I941" s="89">
        <v>34758</v>
      </c>
      <c r="J941" s="38"/>
      <c r="K941" s="90">
        <v>1000</v>
      </c>
      <c r="L941" s="90">
        <v>1000</v>
      </c>
      <c r="M941" s="1"/>
      <c r="N941" s="1"/>
      <c r="O941" s="91" t="s">
        <v>2650</v>
      </c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5">
        <v>920</v>
      </c>
      <c r="C942" s="47" t="s">
        <v>2596</v>
      </c>
      <c r="D942" s="47" t="s">
        <v>2597</v>
      </c>
      <c r="E942" s="38" t="s">
        <v>2651</v>
      </c>
      <c r="F942" s="38" t="s">
        <v>2652</v>
      </c>
      <c r="G942" s="38" t="s">
        <v>2653</v>
      </c>
      <c r="H942" s="51" t="s">
        <v>1736</v>
      </c>
      <c r="I942" s="89">
        <v>35095</v>
      </c>
      <c r="J942" s="38"/>
      <c r="K942" s="90">
        <v>214.5</v>
      </c>
      <c r="L942" s="90">
        <v>214.5</v>
      </c>
      <c r="M942" s="1"/>
      <c r="N942" s="1"/>
      <c r="O942" s="91" t="s">
        <v>2653</v>
      </c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5">
        <v>921</v>
      </c>
      <c r="C943" s="47" t="s">
        <v>2596</v>
      </c>
      <c r="D943" s="47" t="s">
        <v>2597</v>
      </c>
      <c r="E943" s="38" t="s">
        <v>2654</v>
      </c>
      <c r="F943" s="38" t="s">
        <v>2655</v>
      </c>
      <c r="G943" s="38" t="s">
        <v>2656</v>
      </c>
      <c r="H943" s="51" t="s">
        <v>1736</v>
      </c>
      <c r="I943" s="89">
        <v>35246</v>
      </c>
      <c r="J943" s="38"/>
      <c r="K943" s="90">
        <v>234.46</v>
      </c>
      <c r="L943" s="90">
        <v>234.46</v>
      </c>
      <c r="M943" s="1"/>
      <c r="N943" s="1"/>
      <c r="O943" s="91" t="s">
        <v>2656</v>
      </c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5">
        <v>922</v>
      </c>
      <c r="C944" s="47" t="s">
        <v>2596</v>
      </c>
      <c r="D944" s="47" t="s">
        <v>2597</v>
      </c>
      <c r="E944" s="38" t="s">
        <v>2657</v>
      </c>
      <c r="F944" s="38" t="s">
        <v>2658</v>
      </c>
      <c r="G944" s="38" t="s">
        <v>2659</v>
      </c>
      <c r="H944" s="51" t="s">
        <v>1736</v>
      </c>
      <c r="I944" s="89">
        <v>35369</v>
      </c>
      <c r="J944" s="38"/>
      <c r="K944" s="90">
        <v>237.66</v>
      </c>
      <c r="L944" s="90">
        <v>237.66</v>
      </c>
      <c r="M944" s="1"/>
      <c r="N944" s="1"/>
      <c r="O944" s="91" t="s">
        <v>2659</v>
      </c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5">
        <v>923</v>
      </c>
      <c r="C945" s="47" t="s">
        <v>2596</v>
      </c>
      <c r="D945" s="47" t="s">
        <v>2597</v>
      </c>
      <c r="E945" s="38" t="s">
        <v>2660</v>
      </c>
      <c r="F945" s="38" t="s">
        <v>2661</v>
      </c>
      <c r="G945" s="38" t="s">
        <v>2662</v>
      </c>
      <c r="H945" s="51" t="s">
        <v>1736</v>
      </c>
      <c r="I945" s="89">
        <v>34879</v>
      </c>
      <c r="J945" s="38"/>
      <c r="K945" s="90">
        <v>475</v>
      </c>
      <c r="L945" s="90">
        <v>475</v>
      </c>
      <c r="M945" s="1"/>
      <c r="N945" s="1"/>
      <c r="O945" s="91" t="s">
        <v>2662</v>
      </c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5">
        <v>924</v>
      </c>
      <c r="C946" s="47" t="s">
        <v>2596</v>
      </c>
      <c r="D946" s="47" t="s">
        <v>2597</v>
      </c>
      <c r="E946" s="38" t="s">
        <v>2663</v>
      </c>
      <c r="F946" s="38" t="s">
        <v>2664</v>
      </c>
      <c r="G946" s="38" t="s">
        <v>2665</v>
      </c>
      <c r="H946" s="51" t="s">
        <v>1736</v>
      </c>
      <c r="I946" s="89">
        <v>34911</v>
      </c>
      <c r="J946" s="38"/>
      <c r="K946" s="90">
        <v>397.95</v>
      </c>
      <c r="L946" s="90">
        <v>397.95</v>
      </c>
      <c r="M946" s="1"/>
      <c r="N946" s="1"/>
      <c r="O946" s="91" t="s">
        <v>2665</v>
      </c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5">
        <v>925</v>
      </c>
      <c r="C947" s="47" t="s">
        <v>2596</v>
      </c>
      <c r="D947" s="47" t="s">
        <v>2597</v>
      </c>
      <c r="E947" s="38" t="s">
        <v>2666</v>
      </c>
      <c r="F947" s="38" t="s">
        <v>2667</v>
      </c>
      <c r="G947" s="38" t="s">
        <v>2668</v>
      </c>
      <c r="H947" s="51" t="s">
        <v>1736</v>
      </c>
      <c r="I947" s="89">
        <v>34942</v>
      </c>
      <c r="J947" s="38"/>
      <c r="K947" s="90">
        <v>368.88</v>
      </c>
      <c r="L947" s="90">
        <v>368.88</v>
      </c>
      <c r="M947" s="1"/>
      <c r="N947" s="1"/>
      <c r="O947" s="91" t="s">
        <v>2668</v>
      </c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5">
        <v>926</v>
      </c>
      <c r="C948" s="47" t="s">
        <v>2596</v>
      </c>
      <c r="D948" s="47" t="s">
        <v>2597</v>
      </c>
      <c r="E948" s="38" t="s">
        <v>2669</v>
      </c>
      <c r="F948" s="38" t="s">
        <v>2670</v>
      </c>
      <c r="G948" s="38" t="s">
        <v>2671</v>
      </c>
      <c r="H948" s="51" t="s">
        <v>1736</v>
      </c>
      <c r="I948" s="89">
        <v>34879</v>
      </c>
      <c r="J948" s="38"/>
      <c r="K948" s="90">
        <v>907.71</v>
      </c>
      <c r="L948" s="90">
        <v>907.71</v>
      </c>
      <c r="M948" s="1"/>
      <c r="N948" s="1"/>
      <c r="O948" s="91" t="s">
        <v>2671</v>
      </c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5">
        <v>927</v>
      </c>
      <c r="C949" s="47" t="s">
        <v>2596</v>
      </c>
      <c r="D949" s="47" t="s">
        <v>2597</v>
      </c>
      <c r="E949" s="38" t="s">
        <v>2672</v>
      </c>
      <c r="F949" s="38" t="s">
        <v>2673</v>
      </c>
      <c r="G949" s="38" t="s">
        <v>2674</v>
      </c>
      <c r="H949" s="51" t="s">
        <v>1736</v>
      </c>
      <c r="I949" s="89">
        <v>34879</v>
      </c>
      <c r="J949" s="38"/>
      <c r="K949" s="90">
        <v>296</v>
      </c>
      <c r="L949" s="90">
        <v>296</v>
      </c>
      <c r="M949" s="1"/>
      <c r="N949" s="1"/>
      <c r="O949" s="91" t="s">
        <v>2674</v>
      </c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5">
        <v>928</v>
      </c>
      <c r="C950" s="47" t="s">
        <v>2596</v>
      </c>
      <c r="D950" s="47" t="s">
        <v>2597</v>
      </c>
      <c r="E950" s="38" t="s">
        <v>2675</v>
      </c>
      <c r="F950" s="38" t="s">
        <v>2676</v>
      </c>
      <c r="G950" s="38" t="s">
        <v>2677</v>
      </c>
      <c r="H950" s="51" t="s">
        <v>1736</v>
      </c>
      <c r="I950" s="89">
        <v>34942</v>
      </c>
      <c r="J950" s="38"/>
      <c r="K950" s="90">
        <v>6182.02</v>
      </c>
      <c r="L950" s="90">
        <v>6182.02</v>
      </c>
      <c r="M950" s="1"/>
      <c r="N950" s="1"/>
      <c r="O950" s="91" t="s">
        <v>2677</v>
      </c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5">
        <v>929</v>
      </c>
      <c r="C951" s="47" t="s">
        <v>2596</v>
      </c>
      <c r="D951" s="47" t="s">
        <v>2597</v>
      </c>
      <c r="E951" s="38" t="s">
        <v>2678</v>
      </c>
      <c r="F951" s="38" t="s">
        <v>2679</v>
      </c>
      <c r="G951" s="38" t="s">
        <v>2680</v>
      </c>
      <c r="H951" s="51" t="s">
        <v>1736</v>
      </c>
      <c r="I951" s="89">
        <v>35182</v>
      </c>
      <c r="J951" s="38"/>
      <c r="K951" s="90">
        <v>5585</v>
      </c>
      <c r="L951" s="90">
        <v>5585</v>
      </c>
      <c r="M951" s="1"/>
      <c r="N951" s="1"/>
      <c r="O951" s="91" t="s">
        <v>2680</v>
      </c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5">
        <v>930</v>
      </c>
      <c r="C952" s="47" t="s">
        <v>2596</v>
      </c>
      <c r="D952" s="47" t="s">
        <v>2597</v>
      </c>
      <c r="E952" s="38" t="s">
        <v>2681</v>
      </c>
      <c r="F952" s="38" t="s">
        <v>2682</v>
      </c>
      <c r="G952" s="38" t="s">
        <v>2683</v>
      </c>
      <c r="H952" s="51" t="s">
        <v>1736</v>
      </c>
      <c r="I952" s="89">
        <v>35003</v>
      </c>
      <c r="J952" s="38"/>
      <c r="K952" s="90">
        <v>976</v>
      </c>
      <c r="L952" s="90">
        <v>976</v>
      </c>
      <c r="M952" s="1"/>
      <c r="N952" s="1"/>
      <c r="O952" s="91" t="s">
        <v>2683</v>
      </c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92"/>
      <c r="B953" s="15">
        <v>931</v>
      </c>
      <c r="C953" s="47" t="s">
        <v>2596</v>
      </c>
      <c r="D953" s="47" t="s">
        <v>2597</v>
      </c>
      <c r="E953" s="38" t="s">
        <v>2684</v>
      </c>
      <c r="F953" s="38" t="s">
        <v>2685</v>
      </c>
      <c r="G953" s="38" t="s">
        <v>2686</v>
      </c>
      <c r="H953" s="51" t="s">
        <v>1736</v>
      </c>
      <c r="I953" s="89">
        <v>35003</v>
      </c>
      <c r="J953" s="38"/>
      <c r="K953" s="90"/>
      <c r="L953" s="90">
        <v>1758238.77</v>
      </c>
      <c r="M953" s="93" t="s">
        <v>2687</v>
      </c>
      <c r="N953" s="1"/>
      <c r="O953" s="91" t="s">
        <v>2686</v>
      </c>
      <c r="P953" s="94">
        <v>1758238.77</v>
      </c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5">
        <v>932</v>
      </c>
      <c r="C954" s="47" t="s">
        <v>2596</v>
      </c>
      <c r="D954" s="47" t="s">
        <v>2597</v>
      </c>
      <c r="E954" s="38" t="s">
        <v>2688</v>
      </c>
      <c r="F954" s="38" t="s">
        <v>2689</v>
      </c>
      <c r="G954" s="38" t="s">
        <v>2690</v>
      </c>
      <c r="H954" s="51" t="s">
        <v>1736</v>
      </c>
      <c r="I954" s="89">
        <v>34819</v>
      </c>
      <c r="J954" s="38"/>
      <c r="K954" s="90">
        <v>450</v>
      </c>
      <c r="L954" s="90">
        <v>450</v>
      </c>
      <c r="M954" s="1"/>
      <c r="N954" s="1"/>
      <c r="O954" s="91" t="s">
        <v>2690</v>
      </c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5">
        <v>933</v>
      </c>
      <c r="C955" s="47" t="s">
        <v>2596</v>
      </c>
      <c r="D955" s="47" t="s">
        <v>2597</v>
      </c>
      <c r="E955" s="38" t="s">
        <v>2691</v>
      </c>
      <c r="F955" s="38" t="s">
        <v>2692</v>
      </c>
      <c r="G955" s="38" t="s">
        <v>2693</v>
      </c>
      <c r="H955" s="51" t="s">
        <v>1736</v>
      </c>
      <c r="I955" s="89">
        <v>35155</v>
      </c>
      <c r="J955" s="38"/>
      <c r="K955" s="90">
        <v>1287</v>
      </c>
      <c r="L955" s="90">
        <v>1287</v>
      </c>
      <c r="M955" s="1"/>
      <c r="N955" s="1"/>
      <c r="O955" s="91" t="s">
        <v>2693</v>
      </c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5">
        <v>934</v>
      </c>
      <c r="C956" s="47" t="s">
        <v>2596</v>
      </c>
      <c r="D956" s="47" t="s">
        <v>2597</v>
      </c>
      <c r="E956" s="38" t="s">
        <v>2694</v>
      </c>
      <c r="F956" s="38" t="s">
        <v>2695</v>
      </c>
      <c r="G956" s="38" t="s">
        <v>2696</v>
      </c>
      <c r="H956" s="51" t="s">
        <v>1736</v>
      </c>
      <c r="I956" s="89">
        <v>35338</v>
      </c>
      <c r="J956" s="38"/>
      <c r="K956" s="90">
        <v>1265</v>
      </c>
      <c r="L956" s="90">
        <v>1265</v>
      </c>
      <c r="M956" s="1"/>
      <c r="N956" s="1"/>
      <c r="O956" s="91" t="s">
        <v>2696</v>
      </c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5">
        <v>935</v>
      </c>
      <c r="C957" s="47" t="s">
        <v>2596</v>
      </c>
      <c r="D957" s="47" t="s">
        <v>2597</v>
      </c>
      <c r="E957" s="38" t="s">
        <v>2697</v>
      </c>
      <c r="F957" s="38" t="s">
        <v>2698</v>
      </c>
      <c r="G957" s="38" t="s">
        <v>2699</v>
      </c>
      <c r="H957" s="51" t="s">
        <v>1736</v>
      </c>
      <c r="I957" s="89">
        <v>35308</v>
      </c>
      <c r="J957" s="38"/>
      <c r="K957" s="90">
        <v>6855</v>
      </c>
      <c r="L957" s="90">
        <v>6855</v>
      </c>
      <c r="M957" s="1"/>
      <c r="N957" s="1"/>
      <c r="O957" s="91" t="s">
        <v>2699</v>
      </c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5">
        <v>936</v>
      </c>
      <c r="C958" s="47" t="s">
        <v>2596</v>
      </c>
      <c r="D958" s="47" t="s">
        <v>2597</v>
      </c>
      <c r="E958" s="38" t="s">
        <v>2700</v>
      </c>
      <c r="F958" s="38" t="s">
        <v>2701</v>
      </c>
      <c r="G958" s="38" t="s">
        <v>2702</v>
      </c>
      <c r="H958" s="51" t="s">
        <v>1736</v>
      </c>
      <c r="I958" s="89">
        <v>34850</v>
      </c>
      <c r="J958" s="38"/>
      <c r="K958" s="90">
        <v>469</v>
      </c>
      <c r="L958" s="90">
        <v>469</v>
      </c>
      <c r="M958" s="1"/>
      <c r="N958" s="1"/>
      <c r="O958" s="91" t="s">
        <v>2702</v>
      </c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5">
        <v>937</v>
      </c>
      <c r="C959" s="47" t="s">
        <v>2596</v>
      </c>
      <c r="D959" s="47" t="s">
        <v>2597</v>
      </c>
      <c r="E959" s="38" t="s">
        <v>2703</v>
      </c>
      <c r="F959" s="38" t="s">
        <v>2704</v>
      </c>
      <c r="G959" s="38" t="s">
        <v>2705</v>
      </c>
      <c r="H959" s="51" t="s">
        <v>1736</v>
      </c>
      <c r="I959" s="89">
        <v>34850</v>
      </c>
      <c r="J959" s="38"/>
      <c r="K959" s="90">
        <v>608.6</v>
      </c>
      <c r="L959" s="90">
        <v>608.6</v>
      </c>
      <c r="M959" s="1"/>
      <c r="N959" s="1"/>
      <c r="O959" s="91" t="s">
        <v>2705</v>
      </c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5">
        <v>938</v>
      </c>
      <c r="C960" s="47" t="s">
        <v>2596</v>
      </c>
      <c r="D960" s="47" t="s">
        <v>2597</v>
      </c>
      <c r="E960" s="38" t="s">
        <v>2706</v>
      </c>
      <c r="F960" s="38" t="s">
        <v>2707</v>
      </c>
      <c r="G960" s="38" t="s">
        <v>2708</v>
      </c>
      <c r="H960" s="51" t="s">
        <v>1736</v>
      </c>
      <c r="I960" s="89">
        <v>35338</v>
      </c>
      <c r="J960" s="38"/>
      <c r="K960" s="90">
        <v>451.26</v>
      </c>
      <c r="L960" s="90">
        <v>451.26</v>
      </c>
      <c r="M960" s="1"/>
      <c r="N960" s="1"/>
      <c r="O960" s="91" t="s">
        <v>2708</v>
      </c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5">
        <v>939</v>
      </c>
      <c r="C961" s="47" t="s">
        <v>2596</v>
      </c>
      <c r="D961" s="47" t="s">
        <v>2597</v>
      </c>
      <c r="E961" s="38" t="s">
        <v>2709</v>
      </c>
      <c r="F961" s="38" t="s">
        <v>2710</v>
      </c>
      <c r="G961" s="38" t="s">
        <v>2711</v>
      </c>
      <c r="H961" s="51" t="s">
        <v>1736</v>
      </c>
      <c r="I961" s="89">
        <v>34972</v>
      </c>
      <c r="J961" s="38"/>
      <c r="K961" s="90">
        <v>235</v>
      </c>
      <c r="L961" s="90">
        <v>235</v>
      </c>
      <c r="M961" s="1"/>
      <c r="N961" s="1"/>
      <c r="O961" s="91" t="s">
        <v>2711</v>
      </c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5">
        <v>940</v>
      </c>
      <c r="C962" s="47" t="s">
        <v>2596</v>
      </c>
      <c r="D962" s="47" t="s">
        <v>2597</v>
      </c>
      <c r="E962" s="38" t="s">
        <v>2712</v>
      </c>
      <c r="F962" s="38" t="s">
        <v>2713</v>
      </c>
      <c r="G962" s="38" t="s">
        <v>2714</v>
      </c>
      <c r="H962" s="51" t="s">
        <v>1736</v>
      </c>
      <c r="I962" s="89">
        <v>35215</v>
      </c>
      <c r="J962" s="38"/>
      <c r="K962" s="90">
        <v>300</v>
      </c>
      <c r="L962" s="90">
        <v>300</v>
      </c>
      <c r="M962" s="1"/>
      <c r="N962" s="1"/>
      <c r="O962" s="91" t="s">
        <v>2714</v>
      </c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5">
        <v>941</v>
      </c>
      <c r="C963" s="47" t="s">
        <v>2596</v>
      </c>
      <c r="D963" s="47" t="s">
        <v>2597</v>
      </c>
      <c r="E963" s="38" t="s">
        <v>2715</v>
      </c>
      <c r="F963" s="38" t="s">
        <v>2716</v>
      </c>
      <c r="G963" s="38" t="s">
        <v>2717</v>
      </c>
      <c r="H963" s="51" t="s">
        <v>1736</v>
      </c>
      <c r="I963" s="89">
        <v>35182</v>
      </c>
      <c r="J963" s="38"/>
      <c r="K963" s="90">
        <v>435</v>
      </c>
      <c r="L963" s="90">
        <v>435</v>
      </c>
      <c r="M963" s="1"/>
      <c r="N963" s="1"/>
      <c r="O963" s="91" t="s">
        <v>2717</v>
      </c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5">
        <v>942</v>
      </c>
      <c r="C964" s="47" t="s">
        <v>2596</v>
      </c>
      <c r="D964" s="47" t="s">
        <v>2597</v>
      </c>
      <c r="E964" s="38" t="s">
        <v>2718</v>
      </c>
      <c r="F964" s="38" t="s">
        <v>2719</v>
      </c>
      <c r="G964" s="38" t="s">
        <v>2720</v>
      </c>
      <c r="H964" s="51" t="s">
        <v>1736</v>
      </c>
      <c r="I964" s="89">
        <v>35064</v>
      </c>
      <c r="J964" s="38"/>
      <c r="K964" s="90">
        <v>315</v>
      </c>
      <c r="L964" s="90">
        <v>315</v>
      </c>
      <c r="M964" s="1"/>
      <c r="N964" s="1"/>
      <c r="O964" s="91" t="s">
        <v>2720</v>
      </c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5">
        <v>943</v>
      </c>
      <c r="C965" s="47" t="s">
        <v>2596</v>
      </c>
      <c r="D965" s="47" t="s">
        <v>2597</v>
      </c>
      <c r="E965" s="38" t="s">
        <v>2721</v>
      </c>
      <c r="F965" s="38" t="s">
        <v>2722</v>
      </c>
      <c r="G965" s="38" t="s">
        <v>2723</v>
      </c>
      <c r="H965" s="51" t="s">
        <v>1736</v>
      </c>
      <c r="I965" s="89">
        <v>35399</v>
      </c>
      <c r="J965" s="38"/>
      <c r="K965" s="90">
        <v>968.2</v>
      </c>
      <c r="L965" s="90">
        <v>968.2</v>
      </c>
      <c r="M965" s="1"/>
      <c r="N965" s="1"/>
      <c r="O965" s="91" t="s">
        <v>2723</v>
      </c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5">
        <v>944</v>
      </c>
      <c r="C966" s="47" t="s">
        <v>2596</v>
      </c>
      <c r="D966" s="47" t="s">
        <v>2597</v>
      </c>
      <c r="E966" s="38" t="s">
        <v>2724</v>
      </c>
      <c r="F966" s="38" t="s">
        <v>2725</v>
      </c>
      <c r="G966" s="38" t="s">
        <v>2726</v>
      </c>
      <c r="H966" s="51" t="s">
        <v>1736</v>
      </c>
      <c r="I966" s="89">
        <v>35277</v>
      </c>
      <c r="J966" s="38"/>
      <c r="K966" s="90">
        <v>450</v>
      </c>
      <c r="L966" s="90">
        <v>450</v>
      </c>
      <c r="M966" s="1"/>
      <c r="N966" s="1"/>
      <c r="O966" s="91" t="s">
        <v>2726</v>
      </c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5">
        <v>945</v>
      </c>
      <c r="C967" s="47" t="s">
        <v>2596</v>
      </c>
      <c r="D967" s="47" t="s">
        <v>2597</v>
      </c>
      <c r="E967" s="38" t="s">
        <v>2727</v>
      </c>
      <c r="F967" s="38" t="s">
        <v>1983</v>
      </c>
      <c r="G967" s="38" t="s">
        <v>2728</v>
      </c>
      <c r="H967" s="51" t="s">
        <v>1736</v>
      </c>
      <c r="I967" s="89">
        <v>35124</v>
      </c>
      <c r="J967" s="38"/>
      <c r="K967" s="90">
        <v>500</v>
      </c>
      <c r="L967" s="90">
        <v>500</v>
      </c>
      <c r="M967" s="1"/>
      <c r="N967" s="1"/>
      <c r="O967" s="91" t="s">
        <v>2728</v>
      </c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5">
        <v>946</v>
      </c>
      <c r="C968" s="47" t="s">
        <v>2596</v>
      </c>
      <c r="D968" s="47" t="s">
        <v>2597</v>
      </c>
      <c r="E968" s="38" t="s">
        <v>2729</v>
      </c>
      <c r="F968" s="38" t="s">
        <v>2730</v>
      </c>
      <c r="G968" s="38" t="s">
        <v>2731</v>
      </c>
      <c r="H968" s="51" t="s">
        <v>1736</v>
      </c>
      <c r="I968" s="89">
        <v>35399</v>
      </c>
      <c r="J968" s="38"/>
      <c r="K968" s="90">
        <v>1338</v>
      </c>
      <c r="L968" s="90">
        <v>1338</v>
      </c>
      <c r="M968" s="1"/>
      <c r="N968" s="1"/>
      <c r="O968" s="91" t="s">
        <v>2731</v>
      </c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5">
        <v>947</v>
      </c>
      <c r="C969" s="47" t="s">
        <v>2596</v>
      </c>
      <c r="D969" s="47" t="s">
        <v>2597</v>
      </c>
      <c r="E969" s="38" t="s">
        <v>2732</v>
      </c>
      <c r="F969" s="38" t="s">
        <v>2733</v>
      </c>
      <c r="G969" s="38" t="s">
        <v>2734</v>
      </c>
      <c r="H969" s="51" t="s">
        <v>1736</v>
      </c>
      <c r="I969" s="89">
        <v>35155</v>
      </c>
      <c r="J969" s="38"/>
      <c r="K969" s="90">
        <v>1943</v>
      </c>
      <c r="L969" s="90">
        <v>1943</v>
      </c>
      <c r="M969" s="1"/>
      <c r="N969" s="1"/>
      <c r="O969" s="91" t="s">
        <v>2734</v>
      </c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5">
        <v>948</v>
      </c>
      <c r="C970" s="47" t="s">
        <v>2596</v>
      </c>
      <c r="D970" s="47" t="s">
        <v>2597</v>
      </c>
      <c r="E970" s="38" t="s">
        <v>2735</v>
      </c>
      <c r="F970" s="38" t="s">
        <v>2736</v>
      </c>
      <c r="G970" s="38" t="s">
        <v>2737</v>
      </c>
      <c r="H970" s="51" t="s">
        <v>1736</v>
      </c>
      <c r="I970" s="89">
        <v>35095</v>
      </c>
      <c r="J970" s="38"/>
      <c r="K970" s="90">
        <v>2140</v>
      </c>
      <c r="L970" s="90">
        <v>2140</v>
      </c>
      <c r="M970" s="1"/>
      <c r="N970" s="1"/>
      <c r="O970" s="91" t="s">
        <v>2737</v>
      </c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5">
        <v>949</v>
      </c>
      <c r="C971" s="47" t="s">
        <v>2596</v>
      </c>
      <c r="D971" s="47" t="s">
        <v>2597</v>
      </c>
      <c r="E971" s="38" t="s">
        <v>1733</v>
      </c>
      <c r="F971" s="38" t="s">
        <v>2738</v>
      </c>
      <c r="G971" s="38" t="s">
        <v>2739</v>
      </c>
      <c r="H971" s="51" t="s">
        <v>1736</v>
      </c>
      <c r="I971" s="89">
        <v>35338</v>
      </c>
      <c r="J971" s="38"/>
      <c r="K971" s="90">
        <v>285</v>
      </c>
      <c r="L971" s="90">
        <v>285</v>
      </c>
      <c r="M971" s="1"/>
      <c r="N971" s="1"/>
      <c r="O971" s="91" t="s">
        <v>2739</v>
      </c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5">
        <v>950</v>
      </c>
      <c r="C972" s="47" t="s">
        <v>2596</v>
      </c>
      <c r="D972" s="47" t="s">
        <v>2597</v>
      </c>
      <c r="E972" s="38" t="s">
        <v>2740</v>
      </c>
      <c r="F972" s="38" t="s">
        <v>2741</v>
      </c>
      <c r="G972" s="38" t="s">
        <v>2742</v>
      </c>
      <c r="H972" s="51" t="s">
        <v>1736</v>
      </c>
      <c r="I972" s="89">
        <v>35277</v>
      </c>
      <c r="J972" s="38"/>
      <c r="K972" s="90">
        <v>350</v>
      </c>
      <c r="L972" s="90">
        <v>350</v>
      </c>
      <c r="M972" s="1"/>
      <c r="N972" s="1"/>
      <c r="O972" s="91" t="s">
        <v>2742</v>
      </c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5">
        <v>951</v>
      </c>
      <c r="C973" s="47" t="s">
        <v>2596</v>
      </c>
      <c r="D973" s="47" t="s">
        <v>2597</v>
      </c>
      <c r="E973" s="38" t="s">
        <v>2743</v>
      </c>
      <c r="F973" s="38" t="s">
        <v>2744</v>
      </c>
      <c r="G973" s="38" t="s">
        <v>2745</v>
      </c>
      <c r="H973" s="51" t="s">
        <v>1736</v>
      </c>
      <c r="I973" s="89">
        <v>35064</v>
      </c>
      <c r="J973" s="38"/>
      <c r="K973" s="90">
        <v>500</v>
      </c>
      <c r="L973" s="90">
        <v>500</v>
      </c>
      <c r="M973" s="1"/>
      <c r="N973" s="1"/>
      <c r="O973" s="91" t="s">
        <v>2745</v>
      </c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5">
        <v>952</v>
      </c>
      <c r="C974" s="47" t="s">
        <v>2596</v>
      </c>
      <c r="D974" s="47" t="s">
        <v>2597</v>
      </c>
      <c r="E974" s="38" t="s">
        <v>2746</v>
      </c>
      <c r="F974" s="38" t="s">
        <v>2747</v>
      </c>
      <c r="G974" s="38" t="s">
        <v>2748</v>
      </c>
      <c r="H974" s="51" t="s">
        <v>1736</v>
      </c>
      <c r="I974" s="89">
        <v>35399</v>
      </c>
      <c r="J974" s="38"/>
      <c r="K974" s="90">
        <v>302.22</v>
      </c>
      <c r="L974" s="90">
        <v>302.22</v>
      </c>
      <c r="M974" s="1"/>
      <c r="N974" s="1"/>
      <c r="O974" s="91" t="s">
        <v>2748</v>
      </c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5">
        <v>953</v>
      </c>
      <c r="C975" s="47" t="s">
        <v>2596</v>
      </c>
      <c r="D975" s="47" t="s">
        <v>2597</v>
      </c>
      <c r="E975" s="38" t="s">
        <v>2749</v>
      </c>
      <c r="F975" s="38" t="s">
        <v>2750</v>
      </c>
      <c r="G975" s="38" t="s">
        <v>2751</v>
      </c>
      <c r="H975" s="51" t="s">
        <v>1736</v>
      </c>
      <c r="I975" s="89">
        <v>35095</v>
      </c>
      <c r="J975" s="38"/>
      <c r="K975" s="90">
        <v>950</v>
      </c>
      <c r="L975" s="90">
        <v>950</v>
      </c>
      <c r="M975" s="1"/>
      <c r="N975" s="1"/>
      <c r="O975" s="91" t="s">
        <v>2751</v>
      </c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5">
        <v>954</v>
      </c>
      <c r="C976" s="47" t="s">
        <v>2596</v>
      </c>
      <c r="D976" s="47" t="s">
        <v>2597</v>
      </c>
      <c r="E976" s="38" t="s">
        <v>2752</v>
      </c>
      <c r="F976" s="38" t="s">
        <v>2753</v>
      </c>
      <c r="G976" s="38" t="s">
        <v>2754</v>
      </c>
      <c r="H976" s="51" t="s">
        <v>1736</v>
      </c>
      <c r="I976" s="89">
        <v>35182</v>
      </c>
      <c r="J976" s="38"/>
      <c r="K976" s="90">
        <v>1430</v>
      </c>
      <c r="L976" s="90">
        <v>1430</v>
      </c>
      <c r="M976" s="1"/>
      <c r="N976" s="1"/>
      <c r="O976" s="91" t="s">
        <v>2754</v>
      </c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5">
        <v>955</v>
      </c>
      <c r="C977" s="47" t="s">
        <v>2596</v>
      </c>
      <c r="D977" s="47" t="s">
        <v>2597</v>
      </c>
      <c r="E977" s="38" t="s">
        <v>2755</v>
      </c>
      <c r="F977" s="38" t="s">
        <v>2756</v>
      </c>
      <c r="G977" s="38" t="s">
        <v>2757</v>
      </c>
      <c r="H977" s="51" t="s">
        <v>1736</v>
      </c>
      <c r="I977" s="89">
        <v>35277</v>
      </c>
      <c r="J977" s="38"/>
      <c r="K977" s="90">
        <v>1100</v>
      </c>
      <c r="L977" s="90">
        <v>1100</v>
      </c>
      <c r="M977" s="1"/>
      <c r="N977" s="1"/>
      <c r="O977" s="91" t="s">
        <v>2757</v>
      </c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5">
        <v>956</v>
      </c>
      <c r="C978" s="47" t="s">
        <v>2596</v>
      </c>
      <c r="D978" s="47" t="s">
        <v>2597</v>
      </c>
      <c r="E978" s="38" t="s">
        <v>2758</v>
      </c>
      <c r="F978" s="38" t="s">
        <v>2759</v>
      </c>
      <c r="G978" s="38" t="s">
        <v>2760</v>
      </c>
      <c r="H978" s="51" t="s">
        <v>1736</v>
      </c>
      <c r="I978" s="89">
        <v>35277</v>
      </c>
      <c r="J978" s="38"/>
      <c r="K978" s="90">
        <v>250</v>
      </c>
      <c r="L978" s="90">
        <v>250</v>
      </c>
      <c r="M978" s="1"/>
      <c r="N978" s="1"/>
      <c r="O978" s="91" t="s">
        <v>2760</v>
      </c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5">
        <v>957</v>
      </c>
      <c r="C979" s="47" t="s">
        <v>2596</v>
      </c>
      <c r="D979" s="47" t="s">
        <v>2597</v>
      </c>
      <c r="E979" s="38" t="s">
        <v>2761</v>
      </c>
      <c r="F979" s="38" t="s">
        <v>2762</v>
      </c>
      <c r="G979" s="38" t="s">
        <v>2763</v>
      </c>
      <c r="H979" s="51" t="s">
        <v>1736</v>
      </c>
      <c r="I979" s="89">
        <v>35215</v>
      </c>
      <c r="J979" s="38"/>
      <c r="K979" s="90">
        <v>211</v>
      </c>
      <c r="L979" s="90">
        <v>211</v>
      </c>
      <c r="M979" s="1"/>
      <c r="N979" s="1"/>
      <c r="O979" s="91" t="s">
        <v>2763</v>
      </c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A980" s="1"/>
      <c r="B980" s="15">
        <v>958</v>
      </c>
      <c r="C980" s="47" t="s">
        <v>2596</v>
      </c>
      <c r="D980" s="47" t="s">
        <v>2597</v>
      </c>
      <c r="E980" s="38" t="s">
        <v>2764</v>
      </c>
      <c r="F980" s="38" t="s">
        <v>2765</v>
      </c>
      <c r="G980" s="38" t="s">
        <v>2766</v>
      </c>
      <c r="H980" s="51" t="s">
        <v>1736</v>
      </c>
      <c r="I980" s="89">
        <v>35430</v>
      </c>
      <c r="J980" s="38"/>
      <c r="K980" s="90">
        <v>2019.63</v>
      </c>
      <c r="L980" s="90">
        <v>2019.63</v>
      </c>
      <c r="M980" s="1"/>
      <c r="N980" s="1"/>
      <c r="O980" s="91" t="s">
        <v>2766</v>
      </c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A981" s="1"/>
      <c r="B981" s="15">
        <v>959</v>
      </c>
      <c r="C981" s="47" t="s">
        <v>2596</v>
      </c>
      <c r="D981" s="47" t="s">
        <v>2597</v>
      </c>
      <c r="E981" s="38" t="s">
        <v>2767</v>
      </c>
      <c r="F981" s="38" t="s">
        <v>2768</v>
      </c>
      <c r="G981" s="38" t="s">
        <v>2769</v>
      </c>
      <c r="H981" s="51" t="s">
        <v>1736</v>
      </c>
      <c r="I981" s="89">
        <v>35155</v>
      </c>
      <c r="J981" s="38"/>
      <c r="K981" s="90">
        <v>1000</v>
      </c>
      <c r="L981" s="90">
        <v>1000</v>
      </c>
      <c r="M981" s="1"/>
      <c r="N981" s="1"/>
      <c r="O981" s="91" t="s">
        <v>2769</v>
      </c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A982" s="1"/>
      <c r="B982" s="15">
        <v>960</v>
      </c>
      <c r="C982" s="47" t="s">
        <v>2596</v>
      </c>
      <c r="D982" s="47" t="s">
        <v>2597</v>
      </c>
      <c r="E982" s="38" t="s">
        <v>2770</v>
      </c>
      <c r="F982" s="38" t="s">
        <v>2771</v>
      </c>
      <c r="G982" s="38" t="s">
        <v>2772</v>
      </c>
      <c r="H982" s="51" t="s">
        <v>1736</v>
      </c>
      <c r="I982" s="89">
        <v>35369</v>
      </c>
      <c r="J982" s="38"/>
      <c r="K982" s="90">
        <v>260</v>
      </c>
      <c r="L982" s="90">
        <v>260</v>
      </c>
      <c r="M982" s="1"/>
      <c r="N982" s="1"/>
      <c r="O982" s="91" t="s">
        <v>2772</v>
      </c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A983" s="1"/>
      <c r="B983" s="15">
        <v>961</v>
      </c>
      <c r="C983" s="47" t="s">
        <v>2596</v>
      </c>
      <c r="D983" s="47" t="s">
        <v>2597</v>
      </c>
      <c r="E983" s="38" t="s">
        <v>2773</v>
      </c>
      <c r="F983" s="38" t="s">
        <v>1983</v>
      </c>
      <c r="G983" s="38" t="s">
        <v>2774</v>
      </c>
      <c r="H983" s="51" t="s">
        <v>1736</v>
      </c>
      <c r="I983" s="89">
        <v>35430</v>
      </c>
      <c r="J983" s="38"/>
      <c r="K983" s="90">
        <v>31</v>
      </c>
      <c r="L983" s="90">
        <v>31</v>
      </c>
      <c r="M983" s="1"/>
      <c r="N983" s="1"/>
      <c r="O983" s="91" t="s">
        <v>2774</v>
      </c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A984" s="1"/>
      <c r="B984" s="15">
        <v>962</v>
      </c>
      <c r="C984" s="47" t="s">
        <v>2596</v>
      </c>
      <c r="D984" s="47" t="s">
        <v>2597</v>
      </c>
      <c r="E984" s="38" t="s">
        <v>2775</v>
      </c>
      <c r="F984" s="38" t="s">
        <v>2776</v>
      </c>
      <c r="G984" s="38" t="s">
        <v>2777</v>
      </c>
      <c r="H984" s="51" t="s">
        <v>1736</v>
      </c>
      <c r="I984" s="89">
        <v>35277</v>
      </c>
      <c r="J984" s="38"/>
      <c r="K984" s="90">
        <v>387.2</v>
      </c>
      <c r="L984" s="90">
        <v>387.2</v>
      </c>
      <c r="M984" s="1"/>
      <c r="N984" s="1"/>
      <c r="O984" s="91" t="s">
        <v>2777</v>
      </c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A985" s="1"/>
      <c r="B985" s="15">
        <v>963</v>
      </c>
      <c r="C985" s="47" t="s">
        <v>2596</v>
      </c>
      <c r="D985" s="47" t="s">
        <v>2597</v>
      </c>
      <c r="E985" s="38" t="s">
        <v>2778</v>
      </c>
      <c r="F985" s="38" t="s">
        <v>2779</v>
      </c>
      <c r="G985" s="38" t="s">
        <v>2780</v>
      </c>
      <c r="H985" s="51" t="s">
        <v>1736</v>
      </c>
      <c r="I985" s="89">
        <v>35430</v>
      </c>
      <c r="J985" s="38"/>
      <c r="K985" s="90">
        <v>272.83</v>
      </c>
      <c r="L985" s="90">
        <v>272.83</v>
      </c>
      <c r="M985" s="1"/>
      <c r="N985" s="1"/>
      <c r="O985" s="91" t="s">
        <v>2780</v>
      </c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A986" s="1"/>
      <c r="B986" s="15">
        <v>964</v>
      </c>
      <c r="C986" s="47" t="s">
        <v>2596</v>
      </c>
      <c r="D986" s="47" t="s">
        <v>2597</v>
      </c>
      <c r="E986" s="38" t="s">
        <v>2781</v>
      </c>
      <c r="F986" s="38" t="s">
        <v>2782</v>
      </c>
      <c r="G986" s="38" t="s">
        <v>2783</v>
      </c>
      <c r="H986" s="51" t="s">
        <v>1736</v>
      </c>
      <c r="I986" s="89">
        <v>35399</v>
      </c>
      <c r="J986" s="38"/>
      <c r="K986" s="90">
        <v>655</v>
      </c>
      <c r="L986" s="90">
        <v>655</v>
      </c>
      <c r="M986" s="1"/>
      <c r="N986" s="1"/>
      <c r="O986" s="91" t="s">
        <v>2783</v>
      </c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A987" s="1"/>
      <c r="B987" s="15">
        <v>965</v>
      </c>
      <c r="C987" s="47" t="s">
        <v>2596</v>
      </c>
      <c r="D987" s="47" t="s">
        <v>2597</v>
      </c>
      <c r="E987" s="38" t="s">
        <v>2784</v>
      </c>
      <c r="F987" s="38" t="s">
        <v>2785</v>
      </c>
      <c r="G987" s="38" t="s">
        <v>2786</v>
      </c>
      <c r="H987" s="51" t="s">
        <v>1736</v>
      </c>
      <c r="I987" s="89">
        <v>35399</v>
      </c>
      <c r="J987" s="38"/>
      <c r="K987" s="90">
        <v>450</v>
      </c>
      <c r="L987" s="90">
        <v>450</v>
      </c>
      <c r="M987" s="1"/>
      <c r="N987" s="1"/>
      <c r="O987" s="91" t="s">
        <v>2786</v>
      </c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A988" s="1"/>
      <c r="B988" s="15">
        <v>966</v>
      </c>
      <c r="C988" s="47" t="s">
        <v>2596</v>
      </c>
      <c r="D988" s="47" t="s">
        <v>2597</v>
      </c>
      <c r="E988" s="38" t="s">
        <v>2787</v>
      </c>
      <c r="F988" s="38" t="s">
        <v>2788</v>
      </c>
      <c r="G988" s="38" t="s">
        <v>2789</v>
      </c>
      <c r="H988" s="51" t="s">
        <v>1736</v>
      </c>
      <c r="I988" s="89">
        <v>35308</v>
      </c>
      <c r="J988" s="38"/>
      <c r="K988" s="90">
        <v>228</v>
      </c>
      <c r="L988" s="90">
        <v>228</v>
      </c>
      <c r="M988" s="1"/>
      <c r="N988" s="1"/>
      <c r="O988" s="91" t="s">
        <v>2789</v>
      </c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A989" s="1"/>
      <c r="B989" s="15">
        <v>967</v>
      </c>
      <c r="C989" s="47" t="s">
        <v>2596</v>
      </c>
      <c r="D989" s="47" t="s">
        <v>2597</v>
      </c>
      <c r="E989" s="38" t="s">
        <v>2790</v>
      </c>
      <c r="F989" s="38" t="s">
        <v>2791</v>
      </c>
      <c r="G989" s="38" t="s">
        <v>2792</v>
      </c>
      <c r="H989" s="51" t="s">
        <v>1736</v>
      </c>
      <c r="I989" s="89">
        <v>35277</v>
      </c>
      <c r="J989" s="38"/>
      <c r="K989" s="90">
        <v>450</v>
      </c>
      <c r="L989" s="90">
        <v>450</v>
      </c>
      <c r="M989" s="1"/>
      <c r="N989" s="1"/>
      <c r="O989" s="91" t="s">
        <v>2792</v>
      </c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A990" s="1"/>
      <c r="B990" s="15">
        <v>968</v>
      </c>
      <c r="C990" s="47" t="s">
        <v>2596</v>
      </c>
      <c r="D990" s="47" t="s">
        <v>2597</v>
      </c>
      <c r="E990" s="38" t="s">
        <v>2793</v>
      </c>
      <c r="F990" s="38" t="s">
        <v>2794</v>
      </c>
      <c r="G990" s="38" t="s">
        <v>2795</v>
      </c>
      <c r="H990" s="51" t="s">
        <v>1736</v>
      </c>
      <c r="I990" s="89">
        <v>35277</v>
      </c>
      <c r="J990" s="38"/>
      <c r="K990" s="90">
        <v>1543.25</v>
      </c>
      <c r="L990" s="90">
        <v>1543.25</v>
      </c>
      <c r="M990" s="1"/>
      <c r="N990" s="1"/>
      <c r="O990" s="91" t="s">
        <v>2795</v>
      </c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A991" s="1"/>
      <c r="B991" s="15">
        <v>969</v>
      </c>
      <c r="C991" s="47" t="s">
        <v>2596</v>
      </c>
      <c r="D991" s="47" t="s">
        <v>2597</v>
      </c>
      <c r="E991" s="38" t="s">
        <v>2796</v>
      </c>
      <c r="F991" s="38" t="s">
        <v>2797</v>
      </c>
      <c r="G991" s="38" t="s">
        <v>2798</v>
      </c>
      <c r="H991" s="51" t="s">
        <v>1736</v>
      </c>
      <c r="I991" s="89">
        <v>35277</v>
      </c>
      <c r="J991" s="38"/>
      <c r="K991" s="90">
        <v>850</v>
      </c>
      <c r="L991" s="90">
        <v>850</v>
      </c>
      <c r="M991" s="1"/>
      <c r="N991" s="1"/>
      <c r="O991" s="91" t="s">
        <v>2798</v>
      </c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A992" s="1"/>
      <c r="B992" s="15">
        <v>970</v>
      </c>
      <c r="C992" s="47" t="s">
        <v>2596</v>
      </c>
      <c r="D992" s="47" t="s">
        <v>2597</v>
      </c>
      <c r="E992" s="38" t="s">
        <v>2799</v>
      </c>
      <c r="F992" s="38" t="s">
        <v>2800</v>
      </c>
      <c r="G992" s="38" t="s">
        <v>2801</v>
      </c>
      <c r="H992" s="51" t="s">
        <v>1736</v>
      </c>
      <c r="I992" s="89">
        <v>35369</v>
      </c>
      <c r="J992" s="38"/>
      <c r="K992" s="90">
        <v>950</v>
      </c>
      <c r="L992" s="90">
        <v>950</v>
      </c>
      <c r="M992" s="1"/>
      <c r="N992" s="1"/>
      <c r="O992" s="91" t="s">
        <v>2801</v>
      </c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>
      <c r="A993" s="1"/>
      <c r="B993" s="15">
        <v>971</v>
      </c>
      <c r="C993" s="47" t="s">
        <v>2596</v>
      </c>
      <c r="D993" s="47" t="s">
        <v>2597</v>
      </c>
      <c r="E993" s="38" t="s">
        <v>2802</v>
      </c>
      <c r="F993" s="38" t="s">
        <v>2803</v>
      </c>
      <c r="G993" s="38" t="s">
        <v>2804</v>
      </c>
      <c r="H993" s="51" t="s">
        <v>1736</v>
      </c>
      <c r="I993" s="89">
        <v>35308</v>
      </c>
      <c r="J993" s="38"/>
      <c r="K993" s="90">
        <v>594</v>
      </c>
      <c r="L993" s="90">
        <v>594</v>
      </c>
      <c r="M993" s="1"/>
      <c r="N993" s="1"/>
      <c r="O993" s="91" t="s">
        <v>2804</v>
      </c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>
      <c r="A994" s="1"/>
      <c r="B994" s="15">
        <v>972</v>
      </c>
      <c r="C994" s="47" t="s">
        <v>2596</v>
      </c>
      <c r="D994" s="47" t="s">
        <v>2597</v>
      </c>
      <c r="E994" s="38" t="s">
        <v>2805</v>
      </c>
      <c r="F994" s="38" t="s">
        <v>2806</v>
      </c>
      <c r="G994" s="38" t="s">
        <v>2807</v>
      </c>
      <c r="H994" s="51" t="s">
        <v>1736</v>
      </c>
      <c r="I994" s="89">
        <v>35308</v>
      </c>
      <c r="J994" s="38"/>
      <c r="K994" s="90">
        <v>450</v>
      </c>
      <c r="L994" s="90">
        <v>450</v>
      </c>
      <c r="M994" s="1"/>
      <c r="N994" s="1"/>
      <c r="O994" s="91" t="s">
        <v>2807</v>
      </c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>
      <c r="A995" s="1"/>
      <c r="B995" s="15">
        <v>973</v>
      </c>
      <c r="C995" s="47" t="s">
        <v>2596</v>
      </c>
      <c r="D995" s="47" t="s">
        <v>2597</v>
      </c>
      <c r="E995" s="38" t="s">
        <v>2808</v>
      </c>
      <c r="F995" s="38" t="s">
        <v>2809</v>
      </c>
      <c r="G995" s="38" t="s">
        <v>2810</v>
      </c>
      <c r="H995" s="51" t="s">
        <v>1736</v>
      </c>
      <c r="I995" s="89">
        <v>35308</v>
      </c>
      <c r="J995" s="38"/>
      <c r="K995" s="90">
        <v>265</v>
      </c>
      <c r="L995" s="90">
        <v>265</v>
      </c>
      <c r="M995" s="1"/>
      <c r="N995" s="1"/>
      <c r="O995" s="91" t="s">
        <v>2810</v>
      </c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>
      <c r="A996" s="1"/>
      <c r="B996" s="15">
        <v>974</v>
      </c>
      <c r="C996" s="47" t="s">
        <v>2596</v>
      </c>
      <c r="D996" s="47" t="s">
        <v>2597</v>
      </c>
      <c r="E996" s="38" t="s">
        <v>2811</v>
      </c>
      <c r="F996" s="38" t="s">
        <v>2812</v>
      </c>
      <c r="G996" s="38" t="s">
        <v>2813</v>
      </c>
      <c r="H996" s="51" t="s">
        <v>1736</v>
      </c>
      <c r="I996" s="89">
        <v>35338</v>
      </c>
      <c r="J996" s="38"/>
      <c r="K996" s="90">
        <v>4200</v>
      </c>
      <c r="L996" s="90">
        <v>4200</v>
      </c>
      <c r="M996" s="1"/>
      <c r="N996" s="1"/>
      <c r="O996" s="91" t="s">
        <v>2813</v>
      </c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>
      <c r="A997" s="1"/>
      <c r="B997" s="15">
        <v>975</v>
      </c>
      <c r="C997" s="47" t="s">
        <v>2596</v>
      </c>
      <c r="D997" s="47" t="s">
        <v>2597</v>
      </c>
      <c r="E997" s="38" t="s">
        <v>2814</v>
      </c>
      <c r="F997" s="38" t="s">
        <v>2815</v>
      </c>
      <c r="G997" s="38" t="s">
        <v>2816</v>
      </c>
      <c r="H997" s="51" t="s">
        <v>1736</v>
      </c>
      <c r="I997" s="89">
        <v>35369</v>
      </c>
      <c r="J997" s="38"/>
      <c r="K997" s="90">
        <v>450</v>
      </c>
      <c r="L997" s="90">
        <v>450</v>
      </c>
      <c r="M997" s="1"/>
      <c r="N997" s="1"/>
      <c r="O997" s="91" t="s">
        <v>2816</v>
      </c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>
      <c r="A998" s="1"/>
      <c r="B998" s="15">
        <v>976</v>
      </c>
      <c r="C998" s="47" t="s">
        <v>2596</v>
      </c>
      <c r="D998" s="47" t="s">
        <v>2597</v>
      </c>
      <c r="E998" s="38" t="s">
        <v>2817</v>
      </c>
      <c r="F998" s="38" t="s">
        <v>2818</v>
      </c>
      <c r="G998" s="38" t="s">
        <v>2819</v>
      </c>
      <c r="H998" s="51" t="s">
        <v>1736</v>
      </c>
      <c r="I998" s="89">
        <v>35430</v>
      </c>
      <c r="J998" s="38"/>
      <c r="K998" s="90">
        <v>450</v>
      </c>
      <c r="L998" s="90">
        <v>450</v>
      </c>
      <c r="M998" s="1"/>
      <c r="N998" s="1"/>
      <c r="O998" s="91" t="s">
        <v>2819</v>
      </c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>
      <c r="A999" s="1"/>
      <c r="B999" s="15">
        <v>977</v>
      </c>
      <c r="C999" s="47" t="s">
        <v>2596</v>
      </c>
      <c r="D999" s="47" t="s">
        <v>2597</v>
      </c>
      <c r="E999" s="38" t="s">
        <v>2820</v>
      </c>
      <c r="F999" s="38" t="s">
        <v>2821</v>
      </c>
      <c r="G999" s="38" t="s">
        <v>2822</v>
      </c>
      <c r="H999" s="51" t="s">
        <v>1736</v>
      </c>
      <c r="I999" s="89">
        <v>35338</v>
      </c>
      <c r="J999" s="38"/>
      <c r="K999" s="90">
        <v>577</v>
      </c>
      <c r="L999" s="90">
        <v>577</v>
      </c>
      <c r="M999" s="1"/>
      <c r="N999" s="1"/>
      <c r="O999" s="91" t="s">
        <v>2822</v>
      </c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>
      <c r="A1000" s="1"/>
      <c r="B1000" s="15">
        <v>978</v>
      </c>
      <c r="C1000" s="47" t="s">
        <v>2596</v>
      </c>
      <c r="D1000" s="47" t="s">
        <v>2597</v>
      </c>
      <c r="E1000" s="38" t="s">
        <v>2823</v>
      </c>
      <c r="F1000" s="38" t="s">
        <v>2824</v>
      </c>
      <c r="G1000" s="38" t="s">
        <v>2825</v>
      </c>
      <c r="H1000" s="51" t="s">
        <v>1736</v>
      </c>
      <c r="I1000" s="89">
        <v>35338</v>
      </c>
      <c r="J1000" s="38"/>
      <c r="K1000" s="90">
        <v>950</v>
      </c>
      <c r="L1000" s="90">
        <v>950</v>
      </c>
      <c r="M1000" s="1"/>
      <c r="N1000" s="1"/>
      <c r="O1000" s="91" t="s">
        <v>2825</v>
      </c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>
      <c r="A1001" s="1"/>
      <c r="B1001" s="15">
        <v>979</v>
      </c>
      <c r="C1001" s="47" t="s">
        <v>2596</v>
      </c>
      <c r="D1001" s="47" t="s">
        <v>2597</v>
      </c>
      <c r="E1001" s="38" t="s">
        <v>2826</v>
      </c>
      <c r="F1001" s="38" t="s">
        <v>2827</v>
      </c>
      <c r="G1001" s="38" t="s">
        <v>2828</v>
      </c>
      <c r="H1001" s="51" t="s">
        <v>1736</v>
      </c>
      <c r="I1001" s="89">
        <v>35369</v>
      </c>
      <c r="J1001" s="38"/>
      <c r="K1001" s="90">
        <v>350</v>
      </c>
      <c r="L1001" s="90">
        <v>350</v>
      </c>
      <c r="M1001" s="126"/>
      <c r="N1001" s="1"/>
      <c r="O1001" s="91" t="s">
        <v>2828</v>
      </c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thickBot="1">
      <c r="A1002" s="1"/>
      <c r="B1002" s="15">
        <v>980</v>
      </c>
      <c r="C1002" s="47" t="s">
        <v>2596</v>
      </c>
      <c r="D1002" s="47" t="s">
        <v>2597</v>
      </c>
      <c r="E1002" s="38" t="s">
        <v>2829</v>
      </c>
      <c r="F1002" s="38" t="s">
        <v>2830</v>
      </c>
      <c r="G1002" s="96" t="s">
        <v>2831</v>
      </c>
      <c r="H1002" s="51" t="s">
        <v>1736</v>
      </c>
      <c r="I1002" s="89">
        <v>35369</v>
      </c>
      <c r="J1002" s="38"/>
      <c r="K1002" s="90">
        <v>950</v>
      </c>
      <c r="L1002" s="90">
        <v>950</v>
      </c>
      <c r="M1002" s="58"/>
      <c r="N1002" s="1"/>
      <c r="O1002" s="98" t="s">
        <v>2831</v>
      </c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thickBot="1">
      <c r="A1003" s="1"/>
      <c r="B1003" s="15"/>
      <c r="C1003" s="99"/>
      <c r="D1003" s="27"/>
      <c r="E1003" s="27"/>
      <c r="F1003" s="27"/>
      <c r="G1003" s="100"/>
      <c r="H1003" s="175" t="s">
        <v>2832</v>
      </c>
      <c r="I1003" s="175"/>
      <c r="J1003" s="176"/>
      <c r="K1003" s="101">
        <f>SUM(K924:K1002)</f>
        <v>100762.53</v>
      </c>
      <c r="L1003" s="101">
        <f>SUM(L924:L1002)</f>
        <v>1859001.3</v>
      </c>
      <c r="M1003" s="58"/>
      <c r="N1003" s="1"/>
      <c r="O1003" s="93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>
      <c r="A1004" s="1"/>
      <c r="B1004" s="15">
        <v>981</v>
      </c>
      <c r="C1004" s="87" t="s">
        <v>2833</v>
      </c>
      <c r="D1004" s="47" t="s">
        <v>2834</v>
      </c>
      <c r="E1004" s="38" t="s">
        <v>2835</v>
      </c>
      <c r="F1004" s="38" t="s">
        <v>2836</v>
      </c>
      <c r="G1004" s="38" t="s">
        <v>2837</v>
      </c>
      <c r="H1004" s="40" t="s">
        <v>1717</v>
      </c>
      <c r="I1004" s="124" t="s">
        <v>2838</v>
      </c>
      <c r="J1004" s="38"/>
      <c r="K1004" s="116">
        <v>400</v>
      </c>
      <c r="L1004" s="116">
        <v>400</v>
      </c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>
      <c r="A1005" s="1"/>
      <c r="B1005" s="15">
        <v>982</v>
      </c>
      <c r="C1005" s="47" t="s">
        <v>2833</v>
      </c>
      <c r="D1005" s="47" t="s">
        <v>2834</v>
      </c>
      <c r="E1005" s="38" t="s">
        <v>2839</v>
      </c>
      <c r="F1005" s="38" t="s">
        <v>2840</v>
      </c>
      <c r="G1005" s="38" t="s">
        <v>2841</v>
      </c>
      <c r="H1005" s="40" t="s">
        <v>1736</v>
      </c>
      <c r="I1005" s="89">
        <v>34820</v>
      </c>
      <c r="J1005" s="38"/>
      <c r="K1005" s="116">
        <v>20075</v>
      </c>
      <c r="L1005" s="116">
        <v>20075</v>
      </c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>
      <c r="A1006" s="1"/>
      <c r="B1006" s="15">
        <v>983</v>
      </c>
      <c r="C1006" s="47" t="s">
        <v>2833</v>
      </c>
      <c r="D1006" s="47" t="s">
        <v>2834</v>
      </c>
      <c r="E1006" s="38" t="s">
        <v>2842</v>
      </c>
      <c r="F1006" s="38" t="s">
        <v>2843</v>
      </c>
      <c r="G1006" s="38" t="s">
        <v>2844</v>
      </c>
      <c r="H1006" s="40" t="s">
        <v>1717</v>
      </c>
      <c r="I1006" s="89">
        <v>35035</v>
      </c>
      <c r="J1006" s="38"/>
      <c r="K1006" s="116">
        <v>400</v>
      </c>
      <c r="L1006" s="116">
        <v>400</v>
      </c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>
      <c r="A1007" s="1"/>
      <c r="B1007" s="15">
        <v>984</v>
      </c>
      <c r="C1007" s="47" t="s">
        <v>2833</v>
      </c>
      <c r="D1007" s="47" t="s">
        <v>2834</v>
      </c>
      <c r="E1007" s="38" t="s">
        <v>113</v>
      </c>
      <c r="F1007" s="38" t="s">
        <v>2845</v>
      </c>
      <c r="G1007" s="38" t="s">
        <v>2846</v>
      </c>
      <c r="H1007" s="40" t="s">
        <v>1736</v>
      </c>
      <c r="I1007" s="124" t="s">
        <v>2847</v>
      </c>
      <c r="J1007" s="38"/>
      <c r="K1007" s="116">
        <v>10500</v>
      </c>
      <c r="L1007" s="116">
        <v>10500</v>
      </c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>
      <c r="A1008" s="1"/>
      <c r="B1008" s="15">
        <v>985</v>
      </c>
      <c r="C1008" s="47" t="s">
        <v>2833</v>
      </c>
      <c r="D1008" s="47" t="s">
        <v>2834</v>
      </c>
      <c r="E1008" s="38" t="s">
        <v>2848</v>
      </c>
      <c r="F1008" s="38" t="s">
        <v>2849</v>
      </c>
      <c r="G1008" s="38" t="s">
        <v>2850</v>
      </c>
      <c r="H1008" s="40" t="s">
        <v>1717</v>
      </c>
      <c r="I1008" s="89">
        <v>35127</v>
      </c>
      <c r="J1008" s="38"/>
      <c r="K1008" s="116">
        <v>400</v>
      </c>
      <c r="L1008" s="116">
        <v>400</v>
      </c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>
      <c r="A1009" s="1"/>
      <c r="B1009" s="15">
        <v>986</v>
      </c>
      <c r="C1009" s="47" t="s">
        <v>2833</v>
      </c>
      <c r="D1009" s="47" t="s">
        <v>2834</v>
      </c>
      <c r="E1009" s="38" t="s">
        <v>2851</v>
      </c>
      <c r="F1009" s="38" t="s">
        <v>2852</v>
      </c>
      <c r="G1009" s="38" t="s">
        <v>2853</v>
      </c>
      <c r="H1009" s="40" t="s">
        <v>1717</v>
      </c>
      <c r="I1009" s="89">
        <v>34768</v>
      </c>
      <c r="J1009" s="38"/>
      <c r="K1009" s="116">
        <v>400</v>
      </c>
      <c r="L1009" s="116">
        <v>400</v>
      </c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>
      <c r="A1010" s="1"/>
      <c r="B1010" s="15">
        <v>987</v>
      </c>
      <c r="C1010" s="47" t="s">
        <v>2833</v>
      </c>
      <c r="D1010" s="47" t="s">
        <v>2834</v>
      </c>
      <c r="E1010" s="38" t="s">
        <v>2854</v>
      </c>
      <c r="F1010" s="38" t="s">
        <v>2855</v>
      </c>
      <c r="G1010" s="38" t="s">
        <v>2856</v>
      </c>
      <c r="H1010" s="40" t="s">
        <v>1736</v>
      </c>
      <c r="I1010" s="89">
        <v>35318</v>
      </c>
      <c r="J1010" s="38"/>
      <c r="K1010" s="116">
        <v>350</v>
      </c>
      <c r="L1010" s="116">
        <v>350</v>
      </c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>
      <c r="A1011" s="1"/>
      <c r="B1011" s="15">
        <v>988</v>
      </c>
      <c r="C1011" s="47" t="s">
        <v>2833</v>
      </c>
      <c r="D1011" s="47" t="s">
        <v>2834</v>
      </c>
      <c r="E1011" s="38" t="s">
        <v>2857</v>
      </c>
      <c r="F1011" s="38" t="s">
        <v>2858</v>
      </c>
      <c r="G1011" s="38" t="s">
        <v>2859</v>
      </c>
      <c r="H1011" s="40" t="s">
        <v>1736</v>
      </c>
      <c r="I1011" s="124" t="s">
        <v>2860</v>
      </c>
      <c r="J1011" s="38"/>
      <c r="K1011" s="116">
        <v>681</v>
      </c>
      <c r="L1011" s="116">
        <v>681</v>
      </c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>
      <c r="A1012" s="1"/>
      <c r="B1012" s="15">
        <v>989</v>
      </c>
      <c r="C1012" s="47" t="s">
        <v>2833</v>
      </c>
      <c r="D1012" s="47" t="s">
        <v>2834</v>
      </c>
      <c r="E1012" s="38" t="s">
        <v>2861</v>
      </c>
      <c r="F1012" s="38" t="s">
        <v>2862</v>
      </c>
      <c r="G1012" s="38" t="s">
        <v>2863</v>
      </c>
      <c r="H1012" s="40" t="s">
        <v>1736</v>
      </c>
      <c r="I1012" s="124" t="s">
        <v>2864</v>
      </c>
      <c r="J1012" s="38"/>
      <c r="K1012" s="116">
        <v>800</v>
      </c>
      <c r="L1012" s="116">
        <v>800</v>
      </c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thickBot="1">
      <c r="A1013" s="1"/>
      <c r="B1013" s="15">
        <v>990</v>
      </c>
      <c r="C1013" s="47" t="s">
        <v>2833</v>
      </c>
      <c r="D1013" s="47" t="s">
        <v>2834</v>
      </c>
      <c r="E1013" s="38" t="s">
        <v>2865</v>
      </c>
      <c r="F1013" s="38" t="s">
        <v>2866</v>
      </c>
      <c r="G1013" s="38" t="s">
        <v>2867</v>
      </c>
      <c r="H1013" s="40" t="s">
        <v>1717</v>
      </c>
      <c r="I1013" s="124" t="s">
        <v>2868</v>
      </c>
      <c r="J1013" s="38"/>
      <c r="K1013" s="116">
        <v>1350</v>
      </c>
      <c r="L1013" s="116">
        <v>1350</v>
      </c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thickBot="1">
      <c r="A1014" s="1"/>
      <c r="B1014" s="127"/>
      <c r="C1014" s="99"/>
      <c r="D1014" s="27"/>
      <c r="E1014" s="27"/>
      <c r="F1014" s="27"/>
      <c r="G1014" s="100"/>
      <c r="H1014" s="175" t="s">
        <v>2869</v>
      </c>
      <c r="I1014" s="175"/>
      <c r="J1014" s="176"/>
      <c r="K1014" s="101">
        <f>SUM(K1004:K1013)</f>
        <v>35356</v>
      </c>
      <c r="L1014" s="101">
        <f>SUM(L1004:L1013)</f>
        <v>35356</v>
      </c>
      <c r="M1014" s="58"/>
      <c r="N1014" s="1"/>
      <c r="O1014" s="93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thickBot="1">
      <c r="A1015" s="1"/>
      <c r="C1015" s="128"/>
      <c r="D1015" s="128"/>
      <c r="E1015" s="128"/>
      <c r="F1015" s="128"/>
      <c r="G1015" s="128"/>
      <c r="H1015" s="128"/>
      <c r="I1015" s="128"/>
      <c r="J1015" s="128"/>
      <c r="K1015" s="128"/>
      <c r="L1015" s="128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thickBot="1">
      <c r="A1016" s="1"/>
      <c r="C1016" s="128"/>
      <c r="D1016" s="128"/>
      <c r="E1016" s="128"/>
      <c r="F1016" s="128"/>
      <c r="G1016" s="128"/>
      <c r="H1016" s="175" t="s">
        <v>2870</v>
      </c>
      <c r="I1016" s="175"/>
      <c r="J1016" s="176"/>
      <c r="K1016" s="129">
        <f>SUM(K430+K574+K621+K923+K1003+K1014)</f>
        <v>1053769.2838000006</v>
      </c>
      <c r="L1016" s="129">
        <f>SUM(L430+L574+L621+L923+L1003+L1014)</f>
        <v>2841757.4638000005</v>
      </c>
      <c r="M1016" s="1" t="s">
        <v>2883</v>
      </c>
      <c r="N1016" s="1"/>
      <c r="O1016" s="1"/>
      <c r="P1016" s="120">
        <f>L1016-K1016</f>
        <v>1787988.18</v>
      </c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>
      <c r="A1017" s="1"/>
      <c r="C1017" s="128"/>
      <c r="D1017" s="128"/>
      <c r="E1017" s="128"/>
      <c r="F1017" s="128"/>
      <c r="G1017" s="128"/>
      <c r="H1017" s="130"/>
      <c r="I1017" s="130"/>
      <c r="J1017" s="130"/>
      <c r="K1017" s="183" t="s">
        <v>907</v>
      </c>
      <c r="L1017" s="131"/>
      <c r="M1017" s="1"/>
      <c r="N1017" s="1"/>
      <c r="O1017" s="1"/>
      <c r="P1017" s="120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>
      <c r="A1018" s="1"/>
      <c r="C1018" s="128"/>
      <c r="D1018" s="128"/>
      <c r="E1018" s="128"/>
      <c r="F1018" s="128"/>
      <c r="G1018" s="128"/>
      <c r="H1018" s="130"/>
      <c r="I1018" s="130"/>
      <c r="J1018" s="130"/>
      <c r="K1018" s="131"/>
      <c r="L1018" s="131"/>
      <c r="M1018" s="1"/>
      <c r="N1018" s="1"/>
      <c r="O1018" s="1"/>
      <c r="P1018" s="120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>
      <c r="A1019" s="1"/>
      <c r="C1019" s="128"/>
      <c r="D1019" s="128"/>
      <c r="E1019" s="128"/>
      <c r="F1019" s="128"/>
      <c r="G1019" s="128"/>
      <c r="H1019" s="130"/>
      <c r="I1019" s="130"/>
      <c r="J1019" s="130"/>
      <c r="K1019" s="131"/>
      <c r="L1019" s="131"/>
      <c r="M1019" s="1"/>
      <c r="N1019" s="1"/>
      <c r="O1019" s="1"/>
      <c r="P1019" s="120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>
      <c r="A1020" s="1"/>
      <c r="B1020" s="174"/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174"/>
      <c r="Q1020" s="174"/>
      <c r="R1020" s="174"/>
      <c r="S1020" s="174"/>
      <c r="T1020" s="174"/>
      <c r="U1020" s="174"/>
      <c r="V1020" s="174"/>
      <c r="W1020" s="174"/>
      <c r="X1020" s="174"/>
      <c r="Y1020" s="1"/>
      <c r="Z1020" s="1"/>
    </row>
    <row r="1021" spans="1:26" ht="12.75">
      <c r="A1021" s="1"/>
      <c r="B1021" s="174"/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174"/>
      <c r="Q1021" s="174"/>
      <c r="R1021" s="174"/>
      <c r="S1021" s="174"/>
      <c r="T1021" s="174"/>
      <c r="U1021" s="174"/>
      <c r="V1021" s="174"/>
      <c r="W1021" s="174"/>
      <c r="X1021" s="174"/>
      <c r="Y1021" s="1"/>
      <c r="Z1021" s="1"/>
    </row>
    <row r="1022" spans="1:26" ht="12.75">
      <c r="A1022" s="1"/>
      <c r="B1022" s="174"/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174"/>
      <c r="Q1022" s="174"/>
      <c r="R1022" s="174"/>
      <c r="S1022" s="174"/>
      <c r="T1022" s="174"/>
      <c r="U1022" s="174"/>
      <c r="V1022" s="174"/>
      <c r="W1022" s="174"/>
      <c r="X1022" s="174"/>
      <c r="Y1022" s="1"/>
      <c r="Z1022" s="1"/>
    </row>
    <row r="1023" spans="1:26" ht="12.75">
      <c r="A1023" s="1"/>
      <c r="B1023" s="174"/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174"/>
      <c r="Q1023" s="174"/>
      <c r="R1023" s="174"/>
      <c r="S1023" s="174"/>
      <c r="T1023" s="174"/>
      <c r="U1023" s="174"/>
      <c r="V1023" s="174"/>
      <c r="W1023" s="174"/>
      <c r="X1023" s="174"/>
      <c r="Y1023" s="1"/>
      <c r="Z1023" s="1"/>
    </row>
    <row r="1024" spans="1:26" ht="12.75">
      <c r="A1024" s="1"/>
      <c r="B1024" s="174"/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174"/>
      <c r="Q1024" s="174"/>
      <c r="R1024" s="174"/>
      <c r="S1024" s="174"/>
      <c r="T1024" s="174"/>
      <c r="U1024" s="174"/>
      <c r="V1024" s="174"/>
      <c r="W1024" s="174"/>
      <c r="X1024" s="174"/>
      <c r="Y1024" s="1"/>
      <c r="Z1024" s="1"/>
    </row>
    <row r="1025" spans="1:26" ht="12.75">
      <c r="A1025" s="1"/>
      <c r="B1025" s="174"/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174"/>
      <c r="Q1025" s="174"/>
      <c r="R1025" s="174"/>
      <c r="S1025" s="174"/>
      <c r="T1025" s="174"/>
      <c r="U1025" s="174"/>
      <c r="V1025" s="174"/>
      <c r="W1025" s="174"/>
      <c r="X1025" s="174"/>
      <c r="Y1025" s="1"/>
      <c r="Z1025" s="1"/>
    </row>
    <row r="1026" spans="1:26" ht="12.75">
      <c r="A1026" s="1"/>
      <c r="B1026" s="174"/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174"/>
      <c r="Q1026" s="174"/>
      <c r="R1026" s="174"/>
      <c r="S1026" s="174"/>
      <c r="T1026" s="174"/>
      <c r="U1026" s="174"/>
      <c r="V1026" s="174"/>
      <c r="W1026" s="174"/>
      <c r="X1026" s="174"/>
      <c r="Y1026" s="1"/>
      <c r="Z1026" s="1"/>
    </row>
    <row r="1027" spans="1:26" ht="12.75">
      <c r="A1027" s="1"/>
      <c r="B1027" s="174"/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174"/>
      <c r="Q1027" s="174"/>
      <c r="R1027" s="174"/>
      <c r="S1027" s="174"/>
      <c r="T1027" s="174"/>
      <c r="U1027" s="174"/>
      <c r="V1027" s="174"/>
      <c r="W1027" s="174"/>
      <c r="X1027" s="174"/>
      <c r="Y1027" s="1"/>
      <c r="Z1027" s="1"/>
    </row>
    <row r="1028" spans="1:26" ht="12.75">
      <c r="A1028" s="1"/>
      <c r="B1028" s="174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174"/>
      <c r="Q1028" s="174"/>
      <c r="R1028" s="174"/>
      <c r="S1028" s="174"/>
      <c r="T1028" s="174"/>
      <c r="U1028" s="174"/>
      <c r="V1028" s="174"/>
      <c r="W1028" s="174"/>
      <c r="X1028" s="174"/>
      <c r="Y1028" s="1"/>
      <c r="Z1028" s="1"/>
    </row>
    <row r="1029" spans="1:26" ht="12.75">
      <c r="A1029" s="1"/>
      <c r="B1029" s="174"/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174"/>
      <c r="Q1029" s="174"/>
      <c r="R1029" s="174"/>
      <c r="S1029" s="174"/>
      <c r="T1029" s="174"/>
      <c r="U1029" s="174"/>
      <c r="V1029" s="174"/>
      <c r="W1029" s="174"/>
      <c r="X1029" s="174"/>
      <c r="Y1029" s="1"/>
      <c r="Z1029" s="1"/>
    </row>
    <row r="1030" spans="1:26" ht="12.75">
      <c r="A1030" s="1"/>
      <c r="B1030" s="174"/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174"/>
      <c r="Q1030" s="174"/>
      <c r="R1030" s="174"/>
      <c r="S1030" s="174"/>
      <c r="T1030" s="174"/>
      <c r="U1030" s="174"/>
      <c r="V1030" s="174"/>
      <c r="W1030" s="174"/>
      <c r="X1030" s="174"/>
      <c r="Y1030" s="1"/>
      <c r="Z1030" s="1"/>
    </row>
    <row r="1031" spans="1:26" ht="12.75">
      <c r="A1031" s="1"/>
      <c r="B1031" s="174"/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174"/>
      <c r="Q1031" s="174"/>
      <c r="R1031" s="174"/>
      <c r="S1031" s="174"/>
      <c r="T1031" s="174"/>
      <c r="U1031" s="174"/>
      <c r="V1031" s="174"/>
      <c r="W1031" s="174"/>
      <c r="X1031" s="174"/>
      <c r="Y1031" s="1"/>
      <c r="Z1031" s="1"/>
    </row>
    <row r="1032" spans="1:26" ht="12.75">
      <c r="A1032" s="1"/>
      <c r="B1032" s="174"/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174"/>
      <c r="Q1032" s="174"/>
      <c r="R1032" s="174"/>
      <c r="S1032" s="174"/>
      <c r="T1032" s="174"/>
      <c r="U1032" s="174"/>
      <c r="V1032" s="174"/>
      <c r="W1032" s="174"/>
      <c r="X1032" s="174"/>
      <c r="Y1032" s="1"/>
      <c r="Z1032" s="1"/>
    </row>
    <row r="1033" spans="1:26" ht="12.75">
      <c r="A1033" s="1"/>
      <c r="B1033" s="174"/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174"/>
      <c r="Q1033" s="174"/>
      <c r="R1033" s="174"/>
      <c r="S1033" s="174"/>
      <c r="T1033" s="174"/>
      <c r="U1033" s="174"/>
      <c r="V1033" s="174"/>
      <c r="W1033" s="174"/>
      <c r="X1033" s="174"/>
      <c r="Y1033" s="1"/>
      <c r="Z1033" s="1"/>
    </row>
    <row r="1034" spans="1:26" ht="12.75">
      <c r="A1034" s="1"/>
      <c r="B1034" s="174"/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174"/>
      <c r="Q1034" s="174"/>
      <c r="R1034" s="174"/>
      <c r="S1034" s="174"/>
      <c r="T1034" s="174"/>
      <c r="U1034" s="174"/>
      <c r="V1034" s="174"/>
      <c r="W1034" s="174"/>
      <c r="X1034" s="174"/>
      <c r="Y1034" s="1"/>
      <c r="Z1034" s="1"/>
    </row>
    <row r="1035" spans="1:26" ht="12.75">
      <c r="A1035" s="1"/>
      <c r="B1035" s="174"/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174"/>
      <c r="Q1035" s="174"/>
      <c r="R1035" s="174"/>
      <c r="S1035" s="174"/>
      <c r="T1035" s="174"/>
      <c r="U1035" s="174"/>
      <c r="V1035" s="174"/>
      <c r="W1035" s="174"/>
      <c r="X1035" s="174"/>
      <c r="Y1035" s="1"/>
      <c r="Z1035" s="1"/>
    </row>
    <row r="1036" spans="1:26" ht="12.75">
      <c r="A1036" s="1"/>
      <c r="B1036" s="174"/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174"/>
      <c r="Q1036" s="174"/>
      <c r="R1036" s="174"/>
      <c r="S1036" s="174"/>
      <c r="T1036" s="174"/>
      <c r="U1036" s="174"/>
      <c r="V1036" s="174"/>
      <c r="W1036" s="174"/>
      <c r="X1036" s="174"/>
      <c r="Y1036" s="1"/>
      <c r="Z1036" s="1"/>
    </row>
    <row r="1037" spans="1:26" ht="12.75">
      <c r="A1037" s="1"/>
      <c r="B1037" s="174"/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174"/>
      <c r="Q1037" s="174"/>
      <c r="R1037" s="174"/>
      <c r="S1037" s="174"/>
      <c r="T1037" s="174"/>
      <c r="U1037" s="174"/>
      <c r="V1037" s="174"/>
      <c r="W1037" s="174"/>
      <c r="X1037" s="174"/>
      <c r="Y1037" s="1"/>
      <c r="Z1037" s="1"/>
    </row>
    <row r="1038" spans="1:26" ht="12.75">
      <c r="A1038" s="1"/>
      <c r="B1038" s="174"/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174"/>
      <c r="Q1038" s="174"/>
      <c r="R1038" s="174"/>
      <c r="S1038" s="174"/>
      <c r="T1038" s="174"/>
      <c r="U1038" s="174"/>
      <c r="V1038" s="174"/>
      <c r="W1038" s="174"/>
      <c r="X1038" s="174"/>
      <c r="Y1038" s="1"/>
      <c r="Z1038" s="1"/>
    </row>
    <row r="1039" spans="1:26" ht="12.75">
      <c r="A1039" s="1"/>
      <c r="B1039" s="174"/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174"/>
      <c r="Q1039" s="174"/>
      <c r="R1039" s="174"/>
      <c r="S1039" s="174"/>
      <c r="T1039" s="174"/>
      <c r="U1039" s="174"/>
      <c r="V1039" s="174"/>
      <c r="W1039" s="174"/>
      <c r="X1039" s="174"/>
      <c r="Y1039" s="1"/>
      <c r="Z1039" s="1"/>
    </row>
    <row r="1040" spans="1:26" ht="12.75">
      <c r="A1040" s="1"/>
      <c r="B1040" s="174"/>
      <c r="C1040" s="174"/>
      <c r="D1040" s="174"/>
      <c r="E1040" s="174"/>
      <c r="F1040" s="174"/>
      <c r="G1040" s="174"/>
      <c r="H1040" s="174"/>
      <c r="I1040" s="174"/>
      <c r="J1040" s="174"/>
      <c r="K1040" s="174"/>
      <c r="L1040" s="174"/>
      <c r="M1040" s="174"/>
      <c r="N1040" s="174"/>
      <c r="O1040" s="174"/>
      <c r="P1040" s="174"/>
      <c r="Q1040" s="174"/>
      <c r="R1040" s="174"/>
      <c r="S1040" s="174"/>
      <c r="T1040" s="174"/>
      <c r="U1040" s="174"/>
      <c r="V1040" s="174"/>
      <c r="W1040" s="174"/>
      <c r="X1040" s="174"/>
      <c r="Y1040" s="1"/>
      <c r="Z1040" s="1"/>
    </row>
    <row r="1041" spans="1:26" ht="12.75">
      <c r="A1041" s="1"/>
      <c r="B1041" s="174"/>
      <c r="C1041" s="174"/>
      <c r="D1041" s="174"/>
      <c r="E1041" s="174"/>
      <c r="F1041" s="174"/>
      <c r="G1041" s="174"/>
      <c r="H1041" s="174"/>
      <c r="I1041" s="174"/>
      <c r="J1041" s="174"/>
      <c r="K1041" s="174"/>
      <c r="L1041" s="174"/>
      <c r="M1041" s="174"/>
      <c r="N1041" s="174"/>
      <c r="O1041" s="174"/>
      <c r="P1041" s="174"/>
      <c r="Q1041" s="174"/>
      <c r="R1041" s="174"/>
      <c r="S1041" s="174"/>
      <c r="T1041" s="174"/>
      <c r="U1041" s="174"/>
      <c r="V1041" s="174"/>
      <c r="W1041" s="174"/>
      <c r="X1041" s="174"/>
      <c r="Y1041" s="1"/>
      <c r="Z1041" s="1"/>
    </row>
    <row r="1042" spans="1:26" ht="12.75">
      <c r="A1042" s="1"/>
      <c r="B1042" s="174"/>
      <c r="C1042" s="174"/>
      <c r="D1042" s="174"/>
      <c r="E1042" s="174"/>
      <c r="F1042" s="174"/>
      <c r="G1042" s="174"/>
      <c r="H1042" s="174"/>
      <c r="I1042" s="174"/>
      <c r="J1042" s="174"/>
      <c r="K1042" s="174"/>
      <c r="L1042" s="174"/>
      <c r="M1042" s="174"/>
      <c r="N1042" s="174"/>
      <c r="O1042" s="174"/>
      <c r="P1042" s="174"/>
      <c r="Q1042" s="174"/>
      <c r="R1042" s="174"/>
      <c r="S1042" s="174"/>
      <c r="T1042" s="174"/>
      <c r="U1042" s="174"/>
      <c r="V1042" s="174"/>
      <c r="W1042" s="174"/>
      <c r="X1042" s="174"/>
      <c r="Y1042" s="1"/>
      <c r="Z1042" s="1"/>
    </row>
    <row r="1043" spans="1:26" ht="12.75">
      <c r="A1043" s="1"/>
      <c r="B1043" s="174"/>
      <c r="C1043" s="174"/>
      <c r="D1043" s="174"/>
      <c r="E1043" s="174"/>
      <c r="F1043" s="174"/>
      <c r="G1043" s="174"/>
      <c r="H1043" s="174"/>
      <c r="I1043" s="174"/>
      <c r="J1043" s="174"/>
      <c r="K1043" s="174"/>
      <c r="L1043" s="174"/>
      <c r="M1043" s="174"/>
      <c r="N1043" s="174"/>
      <c r="O1043" s="174"/>
      <c r="P1043" s="174"/>
      <c r="Q1043" s="174"/>
      <c r="R1043" s="174"/>
      <c r="S1043" s="174"/>
      <c r="T1043" s="174"/>
      <c r="U1043" s="174"/>
      <c r="V1043" s="174"/>
      <c r="W1043" s="174"/>
      <c r="X1043" s="174"/>
      <c r="Y1043" s="1"/>
      <c r="Z1043" s="1"/>
    </row>
    <row r="1044" spans="1:26" ht="12.75">
      <c r="A1044" s="1"/>
      <c r="B1044" s="174"/>
      <c r="C1044" s="174"/>
      <c r="D1044" s="174"/>
      <c r="E1044" s="174"/>
      <c r="F1044" s="174"/>
      <c r="G1044" s="174"/>
      <c r="H1044" s="174"/>
      <c r="I1044" s="174"/>
      <c r="J1044" s="174"/>
      <c r="K1044" s="174"/>
      <c r="L1044" s="174"/>
      <c r="M1044" s="174"/>
      <c r="N1044" s="174"/>
      <c r="O1044" s="174"/>
      <c r="P1044" s="174"/>
      <c r="Q1044" s="174"/>
      <c r="R1044" s="174"/>
      <c r="S1044" s="174"/>
      <c r="T1044" s="174"/>
      <c r="U1044" s="174"/>
      <c r="V1044" s="174"/>
      <c r="W1044" s="174"/>
      <c r="X1044" s="174"/>
      <c r="Y1044" s="1"/>
      <c r="Z1044" s="1"/>
    </row>
    <row r="1045" spans="1:26" ht="12.75">
      <c r="A1045" s="1"/>
      <c r="B1045" s="174"/>
      <c r="C1045" s="174"/>
      <c r="D1045" s="174"/>
      <c r="E1045" s="174"/>
      <c r="F1045" s="174"/>
      <c r="G1045" s="174"/>
      <c r="H1045" s="174"/>
      <c r="I1045" s="174"/>
      <c r="J1045" s="174"/>
      <c r="K1045" s="174"/>
      <c r="L1045" s="174"/>
      <c r="M1045" s="174"/>
      <c r="N1045" s="174"/>
      <c r="O1045" s="174"/>
      <c r="P1045" s="174"/>
      <c r="Q1045" s="174"/>
      <c r="R1045" s="174"/>
      <c r="S1045" s="174"/>
      <c r="T1045" s="174"/>
      <c r="U1045" s="174"/>
      <c r="V1045" s="174"/>
      <c r="W1045" s="174"/>
      <c r="X1045" s="174"/>
      <c r="Y1045" s="1"/>
      <c r="Z1045" s="1"/>
    </row>
    <row r="1046" spans="1:26" ht="12.75">
      <c r="A1046" s="1"/>
      <c r="B1046" s="174"/>
      <c r="C1046" s="174"/>
      <c r="D1046" s="174"/>
      <c r="E1046" s="174"/>
      <c r="F1046" s="174"/>
      <c r="G1046" s="174"/>
      <c r="H1046" s="174"/>
      <c r="I1046" s="174"/>
      <c r="J1046" s="174"/>
      <c r="K1046" s="174"/>
      <c r="L1046" s="174"/>
      <c r="M1046" s="174"/>
      <c r="N1046" s="174"/>
      <c r="O1046" s="174"/>
      <c r="P1046" s="174"/>
      <c r="Q1046" s="174"/>
      <c r="R1046" s="174"/>
      <c r="S1046" s="174"/>
      <c r="T1046" s="174"/>
      <c r="U1046" s="174"/>
      <c r="V1046" s="174"/>
      <c r="W1046" s="174"/>
      <c r="X1046" s="174"/>
      <c r="Y1046" s="1"/>
      <c r="Z1046" s="1"/>
    </row>
    <row r="1047" spans="1:26" ht="12.75">
      <c r="A1047" s="1"/>
      <c r="B1047" s="174"/>
      <c r="C1047" s="174"/>
      <c r="D1047" s="174"/>
      <c r="E1047" s="174"/>
      <c r="F1047" s="174"/>
      <c r="G1047" s="174"/>
      <c r="H1047" s="174"/>
      <c r="I1047" s="174"/>
      <c r="J1047" s="174"/>
      <c r="K1047" s="174"/>
      <c r="L1047" s="174"/>
      <c r="M1047" s="174"/>
      <c r="N1047" s="174"/>
      <c r="O1047" s="174"/>
      <c r="P1047" s="174"/>
      <c r="Q1047" s="174"/>
      <c r="R1047" s="174"/>
      <c r="S1047" s="174"/>
      <c r="T1047" s="174"/>
      <c r="U1047" s="174"/>
      <c r="V1047" s="174"/>
      <c r="W1047" s="174"/>
      <c r="X1047" s="174"/>
      <c r="Y1047" s="1"/>
      <c r="Z1047" s="1"/>
    </row>
    <row r="1048" spans="1:26" ht="12.75">
      <c r="A1048" s="1"/>
      <c r="B1048" s="174"/>
      <c r="C1048" s="174"/>
      <c r="D1048" s="174"/>
      <c r="E1048" s="174"/>
      <c r="F1048" s="174"/>
      <c r="G1048" s="174"/>
      <c r="H1048" s="174"/>
      <c r="I1048" s="174"/>
      <c r="J1048" s="174"/>
      <c r="K1048" s="174"/>
      <c r="L1048" s="174"/>
      <c r="M1048" s="174"/>
      <c r="N1048" s="174"/>
      <c r="O1048" s="174"/>
      <c r="P1048" s="174"/>
      <c r="Q1048" s="174"/>
      <c r="R1048" s="174"/>
      <c r="S1048" s="174"/>
      <c r="T1048" s="174"/>
      <c r="U1048" s="174"/>
      <c r="V1048" s="174"/>
      <c r="W1048" s="174"/>
      <c r="X1048" s="174"/>
      <c r="Y1048" s="1"/>
      <c r="Z1048" s="1"/>
    </row>
    <row r="1049" spans="1:26" ht="12.75">
      <c r="A1049" s="1"/>
      <c r="B1049" s="174"/>
      <c r="C1049" s="174"/>
      <c r="D1049" s="174"/>
      <c r="E1049" s="174"/>
      <c r="F1049" s="174"/>
      <c r="G1049" s="174"/>
      <c r="H1049" s="174"/>
      <c r="I1049" s="174"/>
      <c r="J1049" s="174"/>
      <c r="K1049" s="174"/>
      <c r="L1049" s="174"/>
      <c r="M1049" s="174"/>
      <c r="N1049" s="174"/>
      <c r="O1049" s="174"/>
      <c r="P1049" s="174"/>
      <c r="Q1049" s="174"/>
      <c r="R1049" s="174"/>
      <c r="S1049" s="174"/>
      <c r="T1049" s="174"/>
      <c r="U1049" s="174"/>
      <c r="V1049" s="174"/>
      <c r="W1049" s="174"/>
      <c r="X1049" s="174"/>
      <c r="Y1049" s="1"/>
      <c r="Z1049" s="1"/>
    </row>
    <row r="1050" spans="1:26" ht="12.75">
      <c r="A1050" s="1"/>
      <c r="B1050" s="174"/>
      <c r="C1050" s="174"/>
      <c r="D1050" s="174"/>
      <c r="E1050" s="174"/>
      <c r="F1050" s="174"/>
      <c r="G1050" s="174"/>
      <c r="H1050" s="174"/>
      <c r="I1050" s="174"/>
      <c r="J1050" s="174"/>
      <c r="K1050" s="174"/>
      <c r="L1050" s="174"/>
      <c r="M1050" s="174"/>
      <c r="N1050" s="174"/>
      <c r="O1050" s="174"/>
      <c r="P1050" s="174"/>
      <c r="Q1050" s="174"/>
      <c r="R1050" s="174"/>
      <c r="S1050" s="174"/>
      <c r="T1050" s="174"/>
      <c r="U1050" s="174"/>
      <c r="V1050" s="174"/>
      <c r="W1050" s="174"/>
      <c r="X1050" s="174"/>
      <c r="Y1050" s="1"/>
      <c r="Z1050" s="1"/>
    </row>
    <row r="1051" spans="1:26" ht="12.75">
      <c r="A1051" s="1"/>
      <c r="B1051" s="174"/>
      <c r="C1051" s="174"/>
      <c r="D1051" s="174"/>
      <c r="E1051" s="174"/>
      <c r="F1051" s="174"/>
      <c r="G1051" s="174"/>
      <c r="H1051" s="174"/>
      <c r="I1051" s="174"/>
      <c r="J1051" s="174"/>
      <c r="K1051" s="174"/>
      <c r="L1051" s="174"/>
      <c r="M1051" s="174"/>
      <c r="N1051" s="174"/>
      <c r="O1051" s="174"/>
      <c r="P1051" s="174"/>
      <c r="Q1051" s="174"/>
      <c r="R1051" s="174"/>
      <c r="S1051" s="174"/>
      <c r="T1051" s="174"/>
      <c r="U1051" s="174"/>
      <c r="V1051" s="174"/>
      <c r="W1051" s="174"/>
      <c r="X1051" s="174"/>
      <c r="Y1051" s="1"/>
      <c r="Z1051" s="1"/>
    </row>
    <row r="1052" spans="1:26" ht="12.75">
      <c r="A1052" s="1"/>
      <c r="B1052" s="174"/>
      <c r="C1052" s="174"/>
      <c r="D1052" s="174"/>
      <c r="E1052" s="174"/>
      <c r="F1052" s="174"/>
      <c r="G1052" s="174"/>
      <c r="H1052" s="174"/>
      <c r="I1052" s="174"/>
      <c r="J1052" s="174"/>
      <c r="K1052" s="174"/>
      <c r="L1052" s="174"/>
      <c r="M1052" s="174"/>
      <c r="N1052" s="174"/>
      <c r="O1052" s="174"/>
      <c r="P1052" s="174"/>
      <c r="Q1052" s="174"/>
      <c r="R1052" s="174"/>
      <c r="S1052" s="174"/>
      <c r="T1052" s="174"/>
      <c r="U1052" s="174"/>
      <c r="V1052" s="174"/>
      <c r="W1052" s="174"/>
      <c r="X1052" s="174"/>
      <c r="Y1052" s="1"/>
      <c r="Z1052" s="1"/>
    </row>
    <row r="1053" spans="1:26" ht="12.75">
      <c r="A1053" s="1"/>
      <c r="B1053" s="174"/>
      <c r="C1053" s="174"/>
      <c r="D1053" s="174"/>
      <c r="E1053" s="174"/>
      <c r="F1053" s="174"/>
      <c r="G1053" s="174"/>
      <c r="H1053" s="174"/>
      <c r="I1053" s="174"/>
      <c r="J1053" s="174"/>
      <c r="K1053" s="174"/>
      <c r="L1053" s="174"/>
      <c r="M1053" s="174"/>
      <c r="N1053" s="174"/>
      <c r="O1053" s="174"/>
      <c r="P1053" s="174"/>
      <c r="Q1053" s="174"/>
      <c r="R1053" s="174"/>
      <c r="S1053" s="174"/>
      <c r="T1053" s="174"/>
      <c r="U1053" s="174"/>
      <c r="V1053" s="174"/>
      <c r="W1053" s="174"/>
      <c r="X1053" s="174"/>
      <c r="Y1053" s="1"/>
      <c r="Z1053" s="1"/>
    </row>
    <row r="1054" spans="1:26" ht="12.75">
      <c r="A1054" s="1"/>
      <c r="B1054" s="174"/>
      <c r="C1054" s="174"/>
      <c r="D1054" s="174"/>
      <c r="E1054" s="174"/>
      <c r="F1054" s="174"/>
      <c r="G1054" s="174"/>
      <c r="H1054" s="174"/>
      <c r="I1054" s="174"/>
      <c r="J1054" s="174"/>
      <c r="K1054" s="174"/>
      <c r="L1054" s="174"/>
      <c r="M1054" s="174"/>
      <c r="N1054" s="174"/>
      <c r="O1054" s="174"/>
      <c r="P1054" s="174"/>
      <c r="Q1054" s="174"/>
      <c r="R1054" s="174"/>
      <c r="S1054" s="174"/>
      <c r="T1054" s="174"/>
      <c r="U1054" s="174"/>
      <c r="V1054" s="174"/>
      <c r="W1054" s="174"/>
      <c r="X1054" s="174"/>
      <c r="Y1054" s="1"/>
      <c r="Z1054" s="1"/>
    </row>
    <row r="1055" spans="1:26" ht="12.75">
      <c r="A1055" s="1"/>
      <c r="B1055" s="174"/>
      <c r="C1055" s="174"/>
      <c r="D1055" s="174"/>
      <c r="E1055" s="174"/>
      <c r="F1055" s="174"/>
      <c r="G1055" s="174"/>
      <c r="H1055" s="174"/>
      <c r="I1055" s="174"/>
      <c r="J1055" s="174"/>
      <c r="K1055" s="174"/>
      <c r="L1055" s="174"/>
      <c r="M1055" s="174"/>
      <c r="N1055" s="174"/>
      <c r="O1055" s="174"/>
      <c r="P1055" s="174"/>
      <c r="Q1055" s="174"/>
      <c r="R1055" s="174"/>
      <c r="S1055" s="174"/>
      <c r="T1055" s="174"/>
      <c r="U1055" s="174"/>
      <c r="V1055" s="174"/>
      <c r="W1055" s="174"/>
      <c r="X1055" s="174"/>
      <c r="Y1055" s="1"/>
      <c r="Z1055" s="1"/>
    </row>
    <row r="1056" spans="1:26" ht="12.75">
      <c r="A1056" s="1"/>
      <c r="B1056" s="174"/>
      <c r="C1056" s="174"/>
      <c r="D1056" s="174"/>
      <c r="E1056" s="174"/>
      <c r="F1056" s="174"/>
      <c r="G1056" s="174"/>
      <c r="H1056" s="174"/>
      <c r="I1056" s="174"/>
      <c r="J1056" s="174"/>
      <c r="K1056" s="174"/>
      <c r="L1056" s="174"/>
      <c r="M1056" s="174"/>
      <c r="N1056" s="174"/>
      <c r="O1056" s="174"/>
      <c r="P1056" s="174"/>
      <c r="Q1056" s="174"/>
      <c r="R1056" s="174"/>
      <c r="S1056" s="174"/>
      <c r="T1056" s="174"/>
      <c r="U1056" s="174"/>
      <c r="V1056" s="174"/>
      <c r="W1056" s="174"/>
      <c r="X1056" s="174"/>
      <c r="Y1056" s="1"/>
      <c r="Z1056" s="1"/>
    </row>
    <row r="1057" spans="1:26" ht="12.75">
      <c r="A1057" s="1"/>
      <c r="B1057" s="174"/>
      <c r="C1057" s="174"/>
      <c r="D1057" s="174"/>
      <c r="E1057" s="174"/>
      <c r="F1057" s="174"/>
      <c r="G1057" s="174"/>
      <c r="H1057" s="174"/>
      <c r="I1057" s="174"/>
      <c r="J1057" s="174"/>
      <c r="K1057" s="174"/>
      <c r="L1057" s="174"/>
      <c r="M1057" s="174"/>
      <c r="N1057" s="174"/>
      <c r="O1057" s="174"/>
      <c r="P1057" s="174"/>
      <c r="Q1057" s="174"/>
      <c r="R1057" s="174"/>
      <c r="S1057" s="174"/>
      <c r="T1057" s="174"/>
      <c r="U1057" s="174"/>
      <c r="V1057" s="174"/>
      <c r="W1057" s="174"/>
      <c r="X1057" s="174"/>
      <c r="Y1057" s="1"/>
      <c r="Z1057" s="1"/>
    </row>
    <row r="1058" spans="1:26" ht="12.75">
      <c r="A1058" s="1"/>
      <c r="B1058" s="174"/>
      <c r="C1058" s="174"/>
      <c r="D1058" s="174"/>
      <c r="E1058" s="174"/>
      <c r="F1058" s="174"/>
      <c r="G1058" s="174"/>
      <c r="H1058" s="174"/>
      <c r="I1058" s="174"/>
      <c r="J1058" s="174"/>
      <c r="K1058" s="174"/>
      <c r="L1058" s="174"/>
      <c r="M1058" s="174"/>
      <c r="N1058" s="174"/>
      <c r="O1058" s="174"/>
      <c r="P1058" s="174"/>
      <c r="Q1058" s="174"/>
      <c r="R1058" s="174"/>
      <c r="S1058" s="174"/>
      <c r="T1058" s="174"/>
      <c r="U1058" s="174"/>
      <c r="V1058" s="174"/>
      <c r="W1058" s="174"/>
      <c r="X1058" s="174"/>
      <c r="Y1058" s="1"/>
      <c r="Z1058" s="1"/>
    </row>
    <row r="1059" spans="1:26" ht="12.75">
      <c r="A1059" s="1"/>
      <c r="B1059" s="174"/>
      <c r="C1059" s="174"/>
      <c r="D1059" s="174"/>
      <c r="E1059" s="174"/>
      <c r="F1059" s="174"/>
      <c r="G1059" s="174"/>
      <c r="H1059" s="174"/>
      <c r="I1059" s="174"/>
      <c r="J1059" s="174"/>
      <c r="K1059" s="174"/>
      <c r="L1059" s="174"/>
      <c r="M1059" s="174"/>
      <c r="N1059" s="174"/>
      <c r="O1059" s="174"/>
      <c r="P1059" s="174"/>
      <c r="Q1059" s="174"/>
      <c r="R1059" s="174"/>
      <c r="S1059" s="174"/>
      <c r="T1059" s="174"/>
      <c r="U1059" s="174"/>
      <c r="V1059" s="174"/>
      <c r="W1059" s="174"/>
      <c r="X1059" s="174"/>
      <c r="Y1059" s="1"/>
      <c r="Z1059" s="1"/>
    </row>
    <row r="1060" spans="1:26" ht="12.75">
      <c r="A1060" s="1"/>
      <c r="B1060" s="174"/>
      <c r="C1060" s="174"/>
      <c r="D1060" s="174"/>
      <c r="E1060" s="174"/>
      <c r="F1060" s="174"/>
      <c r="G1060" s="174"/>
      <c r="H1060" s="174"/>
      <c r="I1060" s="174"/>
      <c r="J1060" s="174"/>
      <c r="K1060" s="174"/>
      <c r="L1060" s="174"/>
      <c r="M1060" s="174"/>
      <c r="N1060" s="174"/>
      <c r="O1060" s="174"/>
      <c r="P1060" s="174"/>
      <c r="Q1060" s="174"/>
      <c r="R1060" s="174"/>
      <c r="S1060" s="174"/>
      <c r="T1060" s="174"/>
      <c r="U1060" s="174"/>
      <c r="V1060" s="174"/>
      <c r="W1060" s="174"/>
      <c r="X1060" s="174"/>
      <c r="Y1060" s="1"/>
      <c r="Z1060" s="1"/>
    </row>
    <row r="1061" spans="1:26" ht="12.75">
      <c r="A1061" s="1"/>
      <c r="B1061" s="174"/>
      <c r="C1061" s="174"/>
      <c r="D1061" s="174"/>
      <c r="E1061" s="174"/>
      <c r="F1061" s="174"/>
      <c r="G1061" s="174"/>
      <c r="H1061" s="174"/>
      <c r="I1061" s="174"/>
      <c r="J1061" s="174"/>
      <c r="K1061" s="174"/>
      <c r="L1061" s="174"/>
      <c r="M1061" s="174"/>
      <c r="N1061" s="174"/>
      <c r="O1061" s="174"/>
      <c r="P1061" s="174"/>
      <c r="Q1061" s="174"/>
      <c r="R1061" s="174"/>
      <c r="S1061" s="174"/>
      <c r="T1061" s="174"/>
      <c r="U1061" s="174"/>
      <c r="V1061" s="174"/>
      <c r="W1061" s="174"/>
      <c r="X1061" s="174"/>
      <c r="Y1061" s="1"/>
      <c r="Z1061" s="1"/>
    </row>
    <row r="1062" spans="1:26" ht="12.75">
      <c r="A1062" s="1"/>
      <c r="B1062" s="174"/>
      <c r="C1062" s="174"/>
      <c r="D1062" s="174"/>
      <c r="E1062" s="174"/>
      <c r="F1062" s="174"/>
      <c r="G1062" s="174"/>
      <c r="H1062" s="174"/>
      <c r="I1062" s="174"/>
      <c r="J1062" s="174"/>
      <c r="K1062" s="174"/>
      <c r="L1062" s="174"/>
      <c r="M1062" s="174"/>
      <c r="N1062" s="174"/>
      <c r="O1062" s="174"/>
      <c r="P1062" s="174"/>
      <c r="Q1062" s="174"/>
      <c r="R1062" s="174"/>
      <c r="S1062" s="174"/>
      <c r="T1062" s="174"/>
      <c r="U1062" s="174"/>
      <c r="V1062" s="174"/>
      <c r="W1062" s="174"/>
      <c r="X1062" s="174"/>
      <c r="Y1062" s="1"/>
      <c r="Z1062" s="1"/>
    </row>
    <row r="1063" spans="1:26" ht="12.75">
      <c r="A1063" s="1"/>
      <c r="B1063" s="174"/>
      <c r="C1063" s="174"/>
      <c r="D1063" s="174"/>
      <c r="E1063" s="174"/>
      <c r="F1063" s="174"/>
      <c r="G1063" s="174"/>
      <c r="H1063" s="174"/>
      <c r="I1063" s="174"/>
      <c r="J1063" s="174"/>
      <c r="K1063" s="174"/>
      <c r="L1063" s="174"/>
      <c r="M1063" s="174"/>
      <c r="N1063" s="174"/>
      <c r="O1063" s="174"/>
      <c r="P1063" s="174"/>
      <c r="Q1063" s="174"/>
      <c r="R1063" s="174"/>
      <c r="S1063" s="174"/>
      <c r="T1063" s="174"/>
      <c r="U1063" s="174"/>
      <c r="V1063" s="174"/>
      <c r="W1063" s="174"/>
      <c r="X1063" s="174"/>
      <c r="Y1063" s="1"/>
      <c r="Z1063" s="1"/>
    </row>
    <row r="1064" spans="1:26" ht="12.75">
      <c r="A1064" s="1"/>
      <c r="B1064" s="174"/>
      <c r="C1064" s="174"/>
      <c r="D1064" s="174"/>
      <c r="E1064" s="174"/>
      <c r="F1064" s="174"/>
      <c r="G1064" s="174"/>
      <c r="H1064" s="174"/>
      <c r="I1064" s="174"/>
      <c r="J1064" s="174"/>
      <c r="K1064" s="174"/>
      <c r="L1064" s="174"/>
      <c r="M1064" s="174"/>
      <c r="N1064" s="174"/>
      <c r="O1064" s="174"/>
      <c r="P1064" s="174"/>
      <c r="Q1064" s="174"/>
      <c r="R1064" s="174"/>
      <c r="S1064" s="174"/>
      <c r="T1064" s="174"/>
      <c r="U1064" s="174"/>
      <c r="V1064" s="174"/>
      <c r="W1064" s="174"/>
      <c r="X1064" s="174"/>
      <c r="Y1064" s="1"/>
      <c r="Z1064" s="1"/>
    </row>
    <row r="1065" spans="1:26" ht="12.75">
      <c r="A1065" s="1"/>
      <c r="B1065" s="174"/>
      <c r="C1065" s="174"/>
      <c r="D1065" s="174"/>
      <c r="E1065" s="174"/>
      <c r="F1065" s="174"/>
      <c r="G1065" s="174"/>
      <c r="H1065" s="174"/>
      <c r="I1065" s="174"/>
      <c r="J1065" s="174"/>
      <c r="K1065" s="174"/>
      <c r="L1065" s="174"/>
      <c r="M1065" s="174"/>
      <c r="N1065" s="174"/>
      <c r="O1065" s="174"/>
      <c r="P1065" s="174"/>
      <c r="Q1065" s="174"/>
      <c r="R1065" s="174"/>
      <c r="S1065" s="174"/>
      <c r="T1065" s="174"/>
      <c r="U1065" s="174"/>
      <c r="V1065" s="174"/>
      <c r="W1065" s="174"/>
      <c r="X1065" s="174"/>
      <c r="Y1065" s="1"/>
      <c r="Z1065" s="1"/>
    </row>
    <row r="1066" spans="1:26" ht="12.75">
      <c r="A1066" s="1"/>
      <c r="B1066" s="174"/>
      <c r="C1066" s="174"/>
      <c r="D1066" s="174"/>
      <c r="E1066" s="174"/>
      <c r="F1066" s="174"/>
      <c r="G1066" s="174"/>
      <c r="H1066" s="174"/>
      <c r="I1066" s="174"/>
      <c r="J1066" s="174"/>
      <c r="K1066" s="174"/>
      <c r="L1066" s="174"/>
      <c r="M1066" s="174"/>
      <c r="N1066" s="174"/>
      <c r="O1066" s="174"/>
      <c r="P1066" s="174"/>
      <c r="Q1066" s="174"/>
      <c r="R1066" s="174"/>
      <c r="S1066" s="174"/>
      <c r="T1066" s="174"/>
      <c r="U1066" s="174"/>
      <c r="V1066" s="174"/>
      <c r="W1066" s="174"/>
      <c r="X1066" s="174"/>
      <c r="Y1066" s="1"/>
      <c r="Z1066" s="1"/>
    </row>
    <row r="1067" spans="1:26" ht="12.75">
      <c r="A1067" s="1"/>
      <c r="B1067" s="174"/>
      <c r="C1067" s="174"/>
      <c r="D1067" s="174"/>
      <c r="E1067" s="174"/>
      <c r="F1067" s="174"/>
      <c r="G1067" s="174"/>
      <c r="H1067" s="174"/>
      <c r="I1067" s="174"/>
      <c r="J1067" s="174"/>
      <c r="K1067" s="174"/>
      <c r="L1067" s="174"/>
      <c r="M1067" s="174"/>
      <c r="N1067" s="174"/>
      <c r="O1067" s="174"/>
      <c r="P1067" s="174"/>
      <c r="Q1067" s="174"/>
      <c r="R1067" s="174"/>
      <c r="S1067" s="174"/>
      <c r="T1067" s="174"/>
      <c r="U1067" s="174"/>
      <c r="V1067" s="174"/>
      <c r="W1067" s="174"/>
      <c r="X1067" s="174"/>
      <c r="Y1067" s="1"/>
      <c r="Z1067" s="1"/>
    </row>
    <row r="1068" spans="1:26" ht="12.75">
      <c r="A1068" s="1"/>
      <c r="B1068" s="174"/>
      <c r="C1068" s="174"/>
      <c r="D1068" s="174"/>
      <c r="E1068" s="174"/>
      <c r="F1068" s="174"/>
      <c r="G1068" s="174"/>
      <c r="H1068" s="174"/>
      <c r="I1068" s="174"/>
      <c r="J1068" s="174"/>
      <c r="K1068" s="174"/>
      <c r="L1068" s="174"/>
      <c r="M1068" s="174"/>
      <c r="N1068" s="174"/>
      <c r="O1068" s="174"/>
      <c r="P1068" s="174"/>
      <c r="Q1068" s="174"/>
      <c r="R1068" s="174"/>
      <c r="S1068" s="174"/>
      <c r="T1068" s="174"/>
      <c r="U1068" s="174"/>
      <c r="V1068" s="174"/>
      <c r="W1068" s="174"/>
      <c r="X1068" s="174"/>
      <c r="Y1068" s="1"/>
      <c r="Z1068" s="1"/>
    </row>
    <row r="1069" spans="1:26" ht="12.75">
      <c r="A1069" s="1"/>
      <c r="B1069" s="174"/>
      <c r="C1069" s="174"/>
      <c r="D1069" s="174"/>
      <c r="E1069" s="174"/>
      <c r="F1069" s="174"/>
      <c r="G1069" s="174"/>
      <c r="H1069" s="174"/>
      <c r="I1069" s="174"/>
      <c r="J1069" s="174"/>
      <c r="K1069" s="174"/>
      <c r="L1069" s="174"/>
      <c r="M1069" s="174"/>
      <c r="N1069" s="174"/>
      <c r="O1069" s="174"/>
      <c r="P1069" s="174"/>
      <c r="Q1069" s="174"/>
      <c r="R1069" s="174"/>
      <c r="S1069" s="174"/>
      <c r="T1069" s="174"/>
      <c r="U1069" s="174"/>
      <c r="V1069" s="174"/>
      <c r="W1069" s="174"/>
      <c r="X1069" s="174"/>
      <c r="Y1069" s="1"/>
      <c r="Z1069" s="1"/>
    </row>
    <row r="1070" spans="1:26" ht="12.75">
      <c r="A1070" s="1"/>
      <c r="B1070" s="174"/>
      <c r="C1070" s="174"/>
      <c r="D1070" s="174"/>
      <c r="E1070" s="174"/>
      <c r="F1070" s="174"/>
      <c r="G1070" s="174"/>
      <c r="H1070" s="174"/>
      <c r="I1070" s="174"/>
      <c r="J1070" s="174"/>
      <c r="K1070" s="174"/>
      <c r="L1070" s="174"/>
      <c r="M1070" s="174"/>
      <c r="N1070" s="174"/>
      <c r="O1070" s="174"/>
      <c r="P1070" s="174"/>
      <c r="Q1070" s="174"/>
      <c r="R1070" s="174"/>
      <c r="S1070" s="174"/>
      <c r="T1070" s="174"/>
      <c r="U1070" s="174"/>
      <c r="V1070" s="174"/>
      <c r="W1070" s="174"/>
      <c r="X1070" s="174"/>
      <c r="Y1070" s="1"/>
      <c r="Z1070" s="1"/>
    </row>
    <row r="1071" spans="1:26" ht="12.75">
      <c r="A1071" s="1"/>
      <c r="B1071" s="174"/>
      <c r="C1071" s="174"/>
      <c r="D1071" s="174"/>
      <c r="E1071" s="174"/>
      <c r="F1071" s="174"/>
      <c r="G1071" s="174"/>
      <c r="H1071" s="174"/>
      <c r="I1071" s="174"/>
      <c r="J1071" s="174"/>
      <c r="K1071" s="174"/>
      <c r="L1071" s="174"/>
      <c r="M1071" s="174"/>
      <c r="N1071" s="174"/>
      <c r="O1071" s="174"/>
      <c r="P1071" s="174"/>
      <c r="Q1071" s="174"/>
      <c r="R1071" s="174"/>
      <c r="S1071" s="174"/>
      <c r="T1071" s="174"/>
      <c r="U1071" s="174"/>
      <c r="V1071" s="174"/>
      <c r="W1071" s="174"/>
      <c r="X1071" s="174"/>
      <c r="Y1071" s="1"/>
      <c r="Z1071" s="1"/>
    </row>
    <row r="1072" spans="1:26" ht="12.75">
      <c r="A1072" s="92"/>
      <c r="B1072" s="174"/>
      <c r="C1072" s="174"/>
      <c r="D1072" s="174"/>
      <c r="E1072" s="174"/>
      <c r="F1072" s="174"/>
      <c r="G1072" s="174"/>
      <c r="H1072" s="174"/>
      <c r="I1072" s="174"/>
      <c r="J1072" s="174"/>
      <c r="K1072" s="174"/>
      <c r="L1072" s="174"/>
      <c r="M1072" s="174"/>
      <c r="N1072" s="174"/>
      <c r="O1072" s="174"/>
      <c r="P1072" s="174"/>
      <c r="Q1072" s="174"/>
      <c r="R1072" s="174"/>
      <c r="S1072" s="174"/>
      <c r="T1072" s="174"/>
      <c r="U1072" s="174"/>
      <c r="V1072" s="174"/>
      <c r="W1072" s="174"/>
      <c r="X1072" s="174"/>
      <c r="Y1072" s="1"/>
      <c r="Z1072" s="1"/>
    </row>
    <row r="1073" spans="1:26" ht="12.75">
      <c r="A1073" s="1"/>
      <c r="B1073" s="174"/>
      <c r="C1073" s="174"/>
      <c r="D1073" s="174"/>
      <c r="E1073" s="174"/>
      <c r="F1073" s="174"/>
      <c r="G1073" s="174"/>
      <c r="H1073" s="174"/>
      <c r="I1073" s="174"/>
      <c r="J1073" s="174"/>
      <c r="K1073" s="174"/>
      <c r="L1073" s="174"/>
      <c r="M1073" s="174"/>
      <c r="N1073" s="174"/>
      <c r="O1073" s="174"/>
      <c r="P1073" s="174"/>
      <c r="Q1073" s="174"/>
      <c r="R1073" s="174"/>
      <c r="S1073" s="174"/>
      <c r="T1073" s="174"/>
      <c r="U1073" s="174"/>
      <c r="V1073" s="174"/>
      <c r="W1073" s="174"/>
      <c r="X1073" s="174"/>
      <c r="Y1073" s="1"/>
      <c r="Z1073" s="1"/>
    </row>
    <row r="1074" spans="1:26" ht="12.75">
      <c r="A1074" s="1"/>
      <c r="B1074" s="174"/>
      <c r="C1074" s="174"/>
      <c r="D1074" s="174"/>
      <c r="E1074" s="174"/>
      <c r="F1074" s="174"/>
      <c r="G1074" s="174"/>
      <c r="H1074" s="174"/>
      <c r="I1074" s="174"/>
      <c r="J1074" s="174"/>
      <c r="K1074" s="174"/>
      <c r="L1074" s="174"/>
      <c r="M1074" s="174"/>
      <c r="N1074" s="174"/>
      <c r="O1074" s="174"/>
      <c r="P1074" s="174"/>
      <c r="Q1074" s="174"/>
      <c r="R1074" s="174"/>
      <c r="S1074" s="174"/>
      <c r="T1074" s="174"/>
      <c r="U1074" s="174"/>
      <c r="V1074" s="174"/>
      <c r="W1074" s="174"/>
      <c r="X1074" s="174"/>
      <c r="Y1074" s="1"/>
      <c r="Z1074" s="1"/>
    </row>
    <row r="1075" spans="1:26" ht="12.75">
      <c r="A1075" s="1"/>
      <c r="B1075" s="174"/>
      <c r="C1075" s="174"/>
      <c r="D1075" s="174"/>
      <c r="E1075" s="174"/>
      <c r="F1075" s="174"/>
      <c r="G1075" s="174"/>
      <c r="H1075" s="174"/>
      <c r="I1075" s="174"/>
      <c r="J1075" s="174"/>
      <c r="K1075" s="174"/>
      <c r="L1075" s="174"/>
      <c r="M1075" s="174"/>
      <c r="N1075" s="174"/>
      <c r="O1075" s="174"/>
      <c r="P1075" s="174"/>
      <c r="Q1075" s="174"/>
      <c r="R1075" s="174"/>
      <c r="S1075" s="174"/>
      <c r="T1075" s="174"/>
      <c r="U1075" s="174"/>
      <c r="V1075" s="174"/>
      <c r="W1075" s="174"/>
      <c r="X1075" s="174"/>
      <c r="Y1075" s="1"/>
      <c r="Z1075" s="1"/>
    </row>
    <row r="1076" spans="1:26" ht="12.75">
      <c r="A1076" s="1"/>
      <c r="B1076" s="174"/>
      <c r="C1076" s="174"/>
      <c r="D1076" s="174"/>
      <c r="E1076" s="174"/>
      <c r="F1076" s="174"/>
      <c r="G1076" s="174"/>
      <c r="H1076" s="174"/>
      <c r="I1076" s="174"/>
      <c r="J1076" s="174"/>
      <c r="K1076" s="174"/>
      <c r="L1076" s="174"/>
      <c r="M1076" s="174"/>
      <c r="N1076" s="174"/>
      <c r="O1076" s="174"/>
      <c r="P1076" s="174"/>
      <c r="Q1076" s="174"/>
      <c r="R1076" s="174"/>
      <c r="S1076" s="174"/>
      <c r="T1076" s="174"/>
      <c r="U1076" s="174"/>
      <c r="V1076" s="174"/>
      <c r="W1076" s="174"/>
      <c r="X1076" s="174"/>
      <c r="Y1076" s="1"/>
      <c r="Z1076" s="1"/>
    </row>
    <row r="1077" spans="1:26" ht="12.75">
      <c r="A1077" s="1"/>
      <c r="B1077" s="174"/>
      <c r="C1077" s="174"/>
      <c r="D1077" s="174"/>
      <c r="E1077" s="174"/>
      <c r="F1077" s="174"/>
      <c r="G1077" s="174"/>
      <c r="H1077" s="174"/>
      <c r="I1077" s="174"/>
      <c r="J1077" s="174"/>
      <c r="K1077" s="174"/>
      <c r="L1077" s="174"/>
      <c r="M1077" s="174"/>
      <c r="N1077" s="174"/>
      <c r="O1077" s="174"/>
      <c r="P1077" s="174"/>
      <c r="Q1077" s="174"/>
      <c r="R1077" s="174"/>
      <c r="S1077" s="174"/>
      <c r="T1077" s="174"/>
      <c r="U1077" s="174"/>
      <c r="V1077" s="174"/>
      <c r="W1077" s="174"/>
      <c r="X1077" s="174"/>
      <c r="Y1077" s="1"/>
      <c r="Z1077" s="1"/>
    </row>
    <row r="1078" spans="1:26" ht="12.75">
      <c r="A1078" s="1"/>
      <c r="B1078" s="174"/>
      <c r="C1078" s="174"/>
      <c r="D1078" s="174"/>
      <c r="E1078" s="174"/>
      <c r="F1078" s="174"/>
      <c r="G1078" s="174"/>
      <c r="H1078" s="174"/>
      <c r="I1078" s="174"/>
      <c r="J1078" s="174"/>
      <c r="K1078" s="174"/>
      <c r="L1078" s="174"/>
      <c r="M1078" s="174"/>
      <c r="N1078" s="174"/>
      <c r="O1078" s="174"/>
      <c r="P1078" s="174"/>
      <c r="Q1078" s="174"/>
      <c r="R1078" s="174"/>
      <c r="S1078" s="174"/>
      <c r="T1078" s="174"/>
      <c r="U1078" s="174"/>
      <c r="V1078" s="174"/>
      <c r="W1078" s="174"/>
      <c r="X1078" s="174"/>
      <c r="Y1078" s="1"/>
      <c r="Z1078" s="1"/>
    </row>
    <row r="1079" spans="1:26" ht="12.75">
      <c r="A1079" s="1"/>
      <c r="B1079" s="174"/>
      <c r="C1079" s="174"/>
      <c r="D1079" s="174"/>
      <c r="E1079" s="174"/>
      <c r="F1079" s="174"/>
      <c r="G1079" s="174"/>
      <c r="H1079" s="174"/>
      <c r="I1079" s="174"/>
      <c r="J1079" s="174"/>
      <c r="K1079" s="174"/>
      <c r="L1079" s="174"/>
      <c r="M1079" s="174"/>
      <c r="N1079" s="174"/>
      <c r="O1079" s="174"/>
      <c r="P1079" s="174"/>
      <c r="Q1079" s="174"/>
      <c r="R1079" s="174"/>
      <c r="S1079" s="174"/>
      <c r="T1079" s="174"/>
      <c r="U1079" s="174"/>
      <c r="V1079" s="174"/>
      <c r="W1079" s="174"/>
      <c r="X1079" s="174"/>
      <c r="Y1079" s="1"/>
      <c r="Z1079" s="1"/>
    </row>
    <row r="1080" spans="1:26" ht="12.75">
      <c r="A1080" s="1"/>
      <c r="B1080" s="174"/>
      <c r="C1080" s="174"/>
      <c r="D1080" s="174"/>
      <c r="E1080" s="174"/>
      <c r="F1080" s="174"/>
      <c r="G1080" s="174"/>
      <c r="H1080" s="174"/>
      <c r="I1080" s="174"/>
      <c r="J1080" s="174"/>
      <c r="K1080" s="174"/>
      <c r="L1080" s="174"/>
      <c r="M1080" s="174"/>
      <c r="N1080" s="174"/>
      <c r="O1080" s="174"/>
      <c r="P1080" s="174"/>
      <c r="Q1080" s="174"/>
      <c r="R1080" s="174"/>
      <c r="S1080" s="174"/>
      <c r="T1080" s="174"/>
      <c r="U1080" s="174"/>
      <c r="V1080" s="174"/>
      <c r="W1080" s="174"/>
      <c r="X1080" s="174"/>
      <c r="Y1080" s="1"/>
      <c r="Z1080" s="1"/>
    </row>
    <row r="1081" spans="1:26" ht="12.75">
      <c r="A1081" s="1"/>
      <c r="B1081" s="174"/>
      <c r="C1081" s="174"/>
      <c r="D1081" s="174"/>
      <c r="E1081" s="174"/>
      <c r="F1081" s="174"/>
      <c r="G1081" s="174"/>
      <c r="H1081" s="174"/>
      <c r="I1081" s="174"/>
      <c r="J1081" s="174"/>
      <c r="K1081" s="174"/>
      <c r="L1081" s="174"/>
      <c r="M1081" s="174"/>
      <c r="N1081" s="174"/>
      <c r="O1081" s="174"/>
      <c r="P1081" s="174"/>
      <c r="Q1081" s="174"/>
      <c r="R1081" s="174"/>
      <c r="S1081" s="174"/>
      <c r="T1081" s="174"/>
      <c r="U1081" s="174"/>
      <c r="V1081" s="174"/>
      <c r="W1081" s="174"/>
      <c r="X1081" s="174"/>
      <c r="Y1081" s="1"/>
      <c r="Z1081" s="1"/>
    </row>
    <row r="1082" spans="1:26" ht="12.75">
      <c r="A1082" s="1"/>
      <c r="B1082" s="174"/>
      <c r="C1082" s="174"/>
      <c r="D1082" s="174"/>
      <c r="E1082" s="174"/>
      <c r="F1082" s="174"/>
      <c r="G1082" s="174"/>
      <c r="H1082" s="174"/>
      <c r="I1082" s="174"/>
      <c r="J1082" s="174"/>
      <c r="K1082" s="174"/>
      <c r="L1082" s="174"/>
      <c r="M1082" s="174"/>
      <c r="N1082" s="174"/>
      <c r="O1082" s="174"/>
      <c r="P1082" s="174"/>
      <c r="Q1082" s="174"/>
      <c r="R1082" s="174"/>
      <c r="S1082" s="174"/>
      <c r="T1082" s="174"/>
      <c r="U1082" s="174"/>
      <c r="V1082" s="174"/>
      <c r="W1082" s="174"/>
      <c r="X1082" s="174"/>
      <c r="Y1082" s="1"/>
      <c r="Z1082" s="1"/>
    </row>
    <row r="1083" spans="1:26" ht="12.75">
      <c r="A1083" s="1"/>
      <c r="B1083" s="174"/>
      <c r="C1083" s="174"/>
      <c r="D1083" s="174"/>
      <c r="E1083" s="174"/>
      <c r="F1083" s="174"/>
      <c r="G1083" s="174"/>
      <c r="H1083" s="174"/>
      <c r="I1083" s="174"/>
      <c r="J1083" s="174"/>
      <c r="K1083" s="174"/>
      <c r="L1083" s="174"/>
      <c r="M1083" s="174"/>
      <c r="N1083" s="174"/>
      <c r="O1083" s="174"/>
      <c r="P1083" s="174"/>
      <c r="Q1083" s="174"/>
      <c r="R1083" s="174"/>
      <c r="S1083" s="174"/>
      <c r="T1083" s="174"/>
      <c r="U1083" s="174"/>
      <c r="V1083" s="174"/>
      <c r="W1083" s="174"/>
      <c r="X1083" s="174"/>
      <c r="Y1083" s="1"/>
      <c r="Z1083" s="1"/>
    </row>
    <row r="1084" spans="1:26" ht="12.75">
      <c r="A1084" s="1"/>
      <c r="B1084" s="174"/>
      <c r="C1084" s="174"/>
      <c r="D1084" s="174"/>
      <c r="E1084" s="174"/>
      <c r="F1084" s="174"/>
      <c r="G1084" s="174"/>
      <c r="H1084" s="174"/>
      <c r="I1084" s="174"/>
      <c r="J1084" s="174"/>
      <c r="K1084" s="174"/>
      <c r="L1084" s="174"/>
      <c r="M1084" s="174"/>
      <c r="N1084" s="174"/>
      <c r="O1084" s="174"/>
      <c r="P1084" s="174"/>
      <c r="Q1084" s="174"/>
      <c r="R1084" s="174"/>
      <c r="S1084" s="174"/>
      <c r="T1084" s="174"/>
      <c r="U1084" s="174"/>
      <c r="V1084" s="174"/>
      <c r="W1084" s="174"/>
      <c r="X1084" s="174"/>
      <c r="Y1084" s="1"/>
      <c r="Z1084" s="1"/>
    </row>
    <row r="1085" spans="1:26" ht="12.75">
      <c r="A1085" s="1"/>
      <c r="B1085" s="174"/>
      <c r="C1085" s="174"/>
      <c r="D1085" s="174"/>
      <c r="E1085" s="174"/>
      <c r="F1085" s="174"/>
      <c r="G1085" s="174"/>
      <c r="H1085" s="174"/>
      <c r="I1085" s="174"/>
      <c r="J1085" s="174"/>
      <c r="K1085" s="174"/>
      <c r="L1085" s="174"/>
      <c r="M1085" s="174"/>
      <c r="N1085" s="174"/>
      <c r="O1085" s="174"/>
      <c r="P1085" s="174"/>
      <c r="Q1085" s="174"/>
      <c r="R1085" s="174"/>
      <c r="S1085" s="174"/>
      <c r="T1085" s="174"/>
      <c r="U1085" s="174"/>
      <c r="V1085" s="174"/>
      <c r="W1085" s="174"/>
      <c r="X1085" s="174"/>
      <c r="Y1085" s="1"/>
      <c r="Z1085" s="1"/>
    </row>
    <row r="1086" spans="1:26" ht="12.75">
      <c r="A1086" s="1"/>
      <c r="B1086" s="174"/>
      <c r="C1086" s="174"/>
      <c r="D1086" s="174"/>
      <c r="E1086" s="174"/>
      <c r="F1086" s="174"/>
      <c r="G1086" s="174"/>
      <c r="H1086" s="174"/>
      <c r="I1086" s="174"/>
      <c r="J1086" s="174"/>
      <c r="K1086" s="174"/>
      <c r="L1086" s="174"/>
      <c r="M1086" s="174"/>
      <c r="N1086" s="174"/>
      <c r="O1086" s="174"/>
      <c r="P1086" s="174"/>
      <c r="Q1086" s="174"/>
      <c r="R1086" s="174"/>
      <c r="S1086" s="174"/>
      <c r="T1086" s="174"/>
      <c r="U1086" s="174"/>
      <c r="V1086" s="174"/>
      <c r="W1086" s="174"/>
      <c r="X1086" s="174"/>
      <c r="Y1086" s="1"/>
      <c r="Z1086" s="1"/>
    </row>
    <row r="1087" spans="1:26" ht="12.75">
      <c r="A1087" s="1"/>
      <c r="B1087" s="174"/>
      <c r="C1087" s="174"/>
      <c r="D1087" s="174"/>
      <c r="E1087" s="174"/>
      <c r="F1087" s="174"/>
      <c r="G1087" s="174"/>
      <c r="H1087" s="174"/>
      <c r="I1087" s="174"/>
      <c r="J1087" s="174"/>
      <c r="K1087" s="174"/>
      <c r="L1087" s="174"/>
      <c r="M1087" s="174"/>
      <c r="N1087" s="174"/>
      <c r="O1087" s="174"/>
      <c r="P1087" s="174"/>
      <c r="Q1087" s="174"/>
      <c r="R1087" s="174"/>
      <c r="S1087" s="174"/>
      <c r="T1087" s="174"/>
      <c r="U1087" s="174"/>
      <c r="V1087" s="174"/>
      <c r="W1087" s="174"/>
      <c r="X1087" s="174"/>
      <c r="Y1087" s="1"/>
      <c r="Z1087" s="1"/>
    </row>
    <row r="1088" spans="1:26" ht="12.75">
      <c r="A1088" s="1"/>
      <c r="B1088" s="174"/>
      <c r="C1088" s="174"/>
      <c r="D1088" s="174"/>
      <c r="E1088" s="174"/>
      <c r="F1088" s="174"/>
      <c r="G1088" s="174"/>
      <c r="H1088" s="174"/>
      <c r="I1088" s="174"/>
      <c r="J1088" s="174"/>
      <c r="K1088" s="174"/>
      <c r="L1088" s="174"/>
      <c r="M1088" s="174"/>
      <c r="N1088" s="174"/>
      <c r="O1088" s="174"/>
      <c r="P1088" s="174"/>
      <c r="Q1088" s="174"/>
      <c r="R1088" s="174"/>
      <c r="S1088" s="174"/>
      <c r="T1088" s="174"/>
      <c r="U1088" s="174"/>
      <c r="V1088" s="174"/>
      <c r="W1088" s="174"/>
      <c r="X1088" s="174"/>
      <c r="Y1088" s="1"/>
      <c r="Z1088" s="1"/>
    </row>
    <row r="1089" spans="1:26" ht="12.75">
      <c r="A1089" s="1"/>
      <c r="B1089" s="174"/>
      <c r="C1089" s="174"/>
      <c r="D1089" s="174"/>
      <c r="E1089" s="174"/>
      <c r="F1089" s="174"/>
      <c r="G1089" s="174"/>
      <c r="H1089" s="174"/>
      <c r="I1089" s="174"/>
      <c r="J1089" s="174"/>
      <c r="K1089" s="174"/>
      <c r="L1089" s="174"/>
      <c r="M1089" s="174"/>
      <c r="N1089" s="174"/>
      <c r="O1089" s="174"/>
      <c r="P1089" s="174"/>
      <c r="Q1089" s="174"/>
      <c r="R1089" s="174"/>
      <c r="S1089" s="174"/>
      <c r="T1089" s="174"/>
      <c r="U1089" s="174"/>
      <c r="V1089" s="174"/>
      <c r="W1089" s="174"/>
      <c r="X1089" s="174"/>
      <c r="Y1089" s="1"/>
      <c r="Z1089" s="1"/>
    </row>
    <row r="1090" spans="1:26" ht="12.75">
      <c r="A1090" s="1"/>
      <c r="B1090" s="174"/>
      <c r="C1090" s="174"/>
      <c r="D1090" s="174"/>
      <c r="E1090" s="174"/>
      <c r="F1090" s="174"/>
      <c r="G1090" s="174"/>
      <c r="H1090" s="174"/>
      <c r="I1090" s="174"/>
      <c r="J1090" s="174"/>
      <c r="K1090" s="174"/>
      <c r="L1090" s="174"/>
      <c r="M1090" s="174"/>
      <c r="N1090" s="174"/>
      <c r="O1090" s="174"/>
      <c r="P1090" s="174"/>
      <c r="Q1090" s="174"/>
      <c r="R1090" s="174"/>
      <c r="S1090" s="174"/>
      <c r="T1090" s="174"/>
      <c r="U1090" s="174"/>
      <c r="V1090" s="174"/>
      <c r="W1090" s="174"/>
      <c r="X1090" s="174"/>
      <c r="Y1090" s="1"/>
      <c r="Z1090" s="1"/>
    </row>
    <row r="1091" spans="1:26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2.75">
      <c r="A1104" s="1" t="s">
        <v>2883</v>
      </c>
      <c r="B1104" s="151">
        <v>184</v>
      </c>
      <c r="C1104" s="152" t="s">
        <v>2013</v>
      </c>
      <c r="D1104" s="153" t="s">
        <v>2014</v>
      </c>
      <c r="E1104" s="154" t="s">
        <v>526</v>
      </c>
      <c r="F1104" s="155" t="s">
        <v>527</v>
      </c>
      <c r="G1104" s="154" t="s">
        <v>528</v>
      </c>
      <c r="H1104" s="156" t="s">
        <v>1717</v>
      </c>
      <c r="I1104" s="157">
        <v>35178</v>
      </c>
      <c r="J1104" s="154"/>
      <c r="K1104" s="94">
        <v>280.89</v>
      </c>
      <c r="L1104" s="94">
        <v>280.89</v>
      </c>
      <c r="M1104" s="93" t="s">
        <v>2884</v>
      </c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2.75">
      <c r="A1105" s="1" t="s">
        <v>2883</v>
      </c>
      <c r="B1105" s="151">
        <v>229</v>
      </c>
      <c r="C1105" s="153" t="s">
        <v>2013</v>
      </c>
      <c r="D1105" s="153" t="s">
        <v>2014</v>
      </c>
      <c r="E1105" s="154" t="s">
        <v>657</v>
      </c>
      <c r="F1105" s="155" t="s">
        <v>658</v>
      </c>
      <c r="G1105" s="154" t="s">
        <v>659</v>
      </c>
      <c r="H1105" s="156" t="s">
        <v>1736</v>
      </c>
      <c r="I1105" s="157">
        <v>35399</v>
      </c>
      <c r="J1105" s="154"/>
      <c r="K1105" s="94">
        <v>129.32</v>
      </c>
      <c r="L1105" s="94">
        <v>129.32</v>
      </c>
      <c r="M1105" s="93" t="s">
        <v>2884</v>
      </c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2.75">
      <c r="A1106" s="1" t="s">
        <v>2883</v>
      </c>
      <c r="B1106" s="151">
        <v>336</v>
      </c>
      <c r="C1106" s="153" t="s">
        <v>2013</v>
      </c>
      <c r="D1106" s="153" t="s">
        <v>2014</v>
      </c>
      <c r="E1106" s="154" t="s">
        <v>852</v>
      </c>
      <c r="F1106" s="155" t="s">
        <v>853</v>
      </c>
      <c r="G1106" s="154" t="s">
        <v>854</v>
      </c>
      <c r="H1106" s="156" t="s">
        <v>1736</v>
      </c>
      <c r="I1106" s="157">
        <v>35246</v>
      </c>
      <c r="J1106" s="154"/>
      <c r="K1106" s="94">
        <v>4937.5</v>
      </c>
      <c r="L1106" s="94">
        <v>4937.5</v>
      </c>
      <c r="M1106" s="93" t="s">
        <v>2884</v>
      </c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2.75">
      <c r="A1108" s="1" t="s">
        <v>2883</v>
      </c>
      <c r="B1108" s="151">
        <v>893</v>
      </c>
      <c r="C1108" s="152" t="s">
        <v>1996</v>
      </c>
      <c r="D1108" s="153" t="s">
        <v>1962</v>
      </c>
      <c r="E1108" s="154" t="s">
        <v>2570</v>
      </c>
      <c r="F1108" s="154" t="s">
        <v>1983</v>
      </c>
      <c r="G1108" s="154" t="s">
        <v>2571</v>
      </c>
      <c r="H1108" s="156" t="s">
        <v>1736</v>
      </c>
      <c r="I1108" s="157">
        <v>35337</v>
      </c>
      <c r="J1108" s="154"/>
      <c r="K1108" s="94">
        <v>0.44</v>
      </c>
      <c r="L1108" s="94">
        <v>0.44</v>
      </c>
      <c r="M1108" s="158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2.75">
      <c r="A1109" s="1" t="s">
        <v>2883</v>
      </c>
      <c r="B1109" s="151">
        <v>900</v>
      </c>
      <c r="C1109" s="153" t="s">
        <v>1996</v>
      </c>
      <c r="D1109" s="153" t="s">
        <v>1962</v>
      </c>
      <c r="E1109" s="154" t="s">
        <v>1997</v>
      </c>
      <c r="F1109" s="154" t="s">
        <v>1998</v>
      </c>
      <c r="G1109" s="154" t="s">
        <v>2590</v>
      </c>
      <c r="H1109" s="156" t="s">
        <v>1736</v>
      </c>
      <c r="I1109" s="157">
        <v>35346</v>
      </c>
      <c r="J1109" s="154"/>
      <c r="K1109" s="94">
        <v>4937.5</v>
      </c>
      <c r="L1109" s="94">
        <v>4937.5</v>
      </c>
      <c r="M1109" s="58" t="s">
        <v>2884</v>
      </c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2.75">
      <c r="A1110" s="1" t="s">
        <v>2883</v>
      </c>
      <c r="B1110" s="151">
        <v>901</v>
      </c>
      <c r="C1110" s="153" t="s">
        <v>1996</v>
      </c>
      <c r="D1110" s="153" t="s">
        <v>1962</v>
      </c>
      <c r="E1110" s="154" t="s">
        <v>2591</v>
      </c>
      <c r="F1110" s="154" t="s">
        <v>2592</v>
      </c>
      <c r="G1110" s="154" t="s">
        <v>2593</v>
      </c>
      <c r="H1110" s="156" t="s">
        <v>1717</v>
      </c>
      <c r="I1110" s="159" t="s">
        <v>2594</v>
      </c>
      <c r="J1110" s="154"/>
      <c r="K1110" s="125">
        <v>19463.76</v>
      </c>
      <c r="L1110" s="125">
        <v>19463.76</v>
      </c>
      <c r="M1110" s="58" t="s">
        <v>2884</v>
      </c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2.75">
      <c r="A1112" s="1" t="s">
        <v>2883</v>
      </c>
      <c r="B1112" s="151">
        <v>931</v>
      </c>
      <c r="C1112" s="152" t="s">
        <v>2596</v>
      </c>
      <c r="D1112" s="153" t="s">
        <v>2597</v>
      </c>
      <c r="E1112" s="154" t="s">
        <v>2684</v>
      </c>
      <c r="F1112" s="154" t="s">
        <v>2685</v>
      </c>
      <c r="G1112" s="154" t="s">
        <v>2686</v>
      </c>
      <c r="H1112" s="156" t="s">
        <v>1736</v>
      </c>
      <c r="I1112" s="157">
        <v>35003</v>
      </c>
      <c r="J1112" s="154"/>
      <c r="K1112" s="94">
        <v>1758238.77</v>
      </c>
      <c r="L1112" s="94">
        <v>1758238.77</v>
      </c>
      <c r="M1112" s="93" t="s">
        <v>2687</v>
      </c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2.75">
      <c r="A1114" s="160" t="s">
        <v>1688</v>
      </c>
      <c r="B1114" s="161">
        <v>1042</v>
      </c>
      <c r="C1114" s="162" t="s">
        <v>1996</v>
      </c>
      <c r="D1114" s="162" t="s">
        <v>1962</v>
      </c>
      <c r="E1114" s="163" t="s">
        <v>1997</v>
      </c>
      <c r="F1114" s="163" t="s">
        <v>1998</v>
      </c>
      <c r="G1114" s="163" t="s">
        <v>1999</v>
      </c>
      <c r="H1114" s="164" t="s">
        <v>1736</v>
      </c>
      <c r="I1114" s="165">
        <v>35346</v>
      </c>
      <c r="J1114" s="163"/>
      <c r="K1114" s="137">
        <v>2387.002</v>
      </c>
      <c r="L1114" s="137">
        <v>2387.002</v>
      </c>
      <c r="M1114" s="68" t="s">
        <v>2884</v>
      </c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3.5" thickBo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66">
        <f>SUM(K1104:K1115)</f>
        <v>1790375.182</v>
      </c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3.5" thickTop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20">
        <f>K1116-K1114</f>
        <v>1787988.18</v>
      </c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3.5" thickBo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2.75">
      <c r="A1153" s="1"/>
      <c r="B1153" s="10"/>
      <c r="C1153" s="28" t="s">
        <v>1712</v>
      </c>
      <c r="D1153" s="29" t="s">
        <v>1713</v>
      </c>
      <c r="E1153" s="30" t="s">
        <v>1714</v>
      </c>
      <c r="F1153" s="30" t="s">
        <v>1715</v>
      </c>
      <c r="G1153" s="30"/>
      <c r="H1153" s="32" t="s">
        <v>1717</v>
      </c>
      <c r="I1153" s="132">
        <v>34984</v>
      </c>
      <c r="J1153" s="84"/>
      <c r="K1153" s="133">
        <v>3692.9733</v>
      </c>
      <c r="L1153" s="133">
        <v>3692.9733</v>
      </c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2.75">
      <c r="A1154" s="1"/>
      <c r="B1154" s="10"/>
      <c r="C1154" s="47" t="s">
        <v>1712</v>
      </c>
      <c r="D1154" s="38" t="s">
        <v>1713</v>
      </c>
      <c r="E1154" s="31" t="s">
        <v>1719</v>
      </c>
      <c r="F1154" s="31" t="s">
        <v>1720</v>
      </c>
      <c r="G1154" s="31"/>
      <c r="H1154" s="40" t="s">
        <v>1717</v>
      </c>
      <c r="I1154" s="89">
        <v>35310</v>
      </c>
      <c r="J1154" s="38"/>
      <c r="K1154" s="66">
        <v>2670.9035</v>
      </c>
      <c r="L1154" s="66">
        <v>2670.9035</v>
      </c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2.75">
      <c r="A1155" s="1"/>
      <c r="B1155" s="10"/>
      <c r="C1155" s="47" t="s">
        <v>1712</v>
      </c>
      <c r="D1155" s="38" t="s">
        <v>1713</v>
      </c>
      <c r="E1155" s="31" t="s">
        <v>1722</v>
      </c>
      <c r="F1155" s="31" t="s">
        <v>1723</v>
      </c>
      <c r="G1155" s="31"/>
      <c r="H1155" s="40" t="s">
        <v>1717</v>
      </c>
      <c r="I1155" s="89">
        <v>35358</v>
      </c>
      <c r="J1155" s="38"/>
      <c r="K1155" s="66">
        <v>218.66689999999997</v>
      </c>
      <c r="L1155" s="66">
        <v>218.66689999999997</v>
      </c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2.75">
      <c r="A1156" s="1"/>
      <c r="B1156" s="10"/>
      <c r="C1156" s="47" t="s">
        <v>1712</v>
      </c>
      <c r="D1156" s="38" t="s">
        <v>1713</v>
      </c>
      <c r="E1156" s="31" t="s">
        <v>1725</v>
      </c>
      <c r="F1156" s="31" t="s">
        <v>1726</v>
      </c>
      <c r="G1156" s="31"/>
      <c r="H1156" s="40" t="s">
        <v>1717</v>
      </c>
      <c r="I1156" s="89">
        <v>35207</v>
      </c>
      <c r="J1156" s="38"/>
      <c r="K1156" s="66">
        <v>7134.997399999999</v>
      </c>
      <c r="L1156" s="66">
        <v>7134.997399999999</v>
      </c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2.75">
      <c r="A1157" s="1"/>
      <c r="B1157" s="10"/>
      <c r="C1157" s="47" t="s">
        <v>1728</v>
      </c>
      <c r="D1157" s="48" t="s">
        <v>1729</v>
      </c>
      <c r="E1157" s="38" t="s">
        <v>1733</v>
      </c>
      <c r="F1157" s="38" t="s">
        <v>1734</v>
      </c>
      <c r="G1157" s="38"/>
      <c r="H1157" s="40" t="s">
        <v>1736</v>
      </c>
      <c r="I1157" s="89">
        <v>34574</v>
      </c>
      <c r="J1157" s="38"/>
      <c r="K1157" s="135">
        <v>6091</v>
      </c>
      <c r="L1157" s="135">
        <v>6091</v>
      </c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2.75">
      <c r="A1158" s="1"/>
      <c r="B1158" s="10"/>
      <c r="C1158" s="47" t="s">
        <v>1728</v>
      </c>
      <c r="D1158" s="48" t="s">
        <v>1729</v>
      </c>
      <c r="E1158" s="38" t="s">
        <v>1737</v>
      </c>
      <c r="F1158" s="38" t="s">
        <v>1738</v>
      </c>
      <c r="G1158" s="38"/>
      <c r="H1158" s="40" t="s">
        <v>1736</v>
      </c>
      <c r="I1158" s="89">
        <v>34707</v>
      </c>
      <c r="J1158" s="38"/>
      <c r="K1158" s="135">
        <v>51773.5</v>
      </c>
      <c r="L1158" s="135">
        <v>51773.5</v>
      </c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2.75">
      <c r="A1159" s="1"/>
      <c r="B1159" s="10"/>
      <c r="C1159" s="47" t="s">
        <v>1728</v>
      </c>
      <c r="D1159" s="48" t="s">
        <v>1729</v>
      </c>
      <c r="E1159" s="38" t="s">
        <v>1740</v>
      </c>
      <c r="F1159" s="38" t="s">
        <v>1741</v>
      </c>
      <c r="G1159" s="38"/>
      <c r="H1159" s="40" t="s">
        <v>1736</v>
      </c>
      <c r="I1159" s="89">
        <v>35299</v>
      </c>
      <c r="J1159" s="38"/>
      <c r="K1159" s="135">
        <v>595.0907</v>
      </c>
      <c r="L1159" s="135">
        <v>595.0907</v>
      </c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2.75">
      <c r="A1160" s="1"/>
      <c r="B1160" s="10"/>
      <c r="C1160" s="47" t="s">
        <v>1728</v>
      </c>
      <c r="D1160" s="48" t="s">
        <v>1729</v>
      </c>
      <c r="E1160" s="38" t="s">
        <v>1743</v>
      </c>
      <c r="F1160" s="38" t="s">
        <v>1744</v>
      </c>
      <c r="G1160" s="38"/>
      <c r="H1160" s="40" t="s">
        <v>1736</v>
      </c>
      <c r="I1160" s="89">
        <v>34871</v>
      </c>
      <c r="J1160" s="38"/>
      <c r="K1160" s="135">
        <v>365.46</v>
      </c>
      <c r="L1160" s="135">
        <v>365.46</v>
      </c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2.75">
      <c r="A1161" s="1"/>
      <c r="B1161" s="10"/>
      <c r="C1161" s="47" t="s">
        <v>1728</v>
      </c>
      <c r="D1161" s="48" t="s">
        <v>1729</v>
      </c>
      <c r="E1161" s="38" t="s">
        <v>1746</v>
      </c>
      <c r="F1161" s="38" t="s">
        <v>1747</v>
      </c>
      <c r="G1161" s="38"/>
      <c r="H1161" s="40" t="s">
        <v>1736</v>
      </c>
      <c r="I1161" s="89">
        <v>35380</v>
      </c>
      <c r="J1161" s="38"/>
      <c r="K1161" s="135">
        <v>27.409499999999998</v>
      </c>
      <c r="L1161" s="135">
        <v>27.409499999999998</v>
      </c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2.75">
      <c r="A1162" s="1"/>
      <c r="B1162" s="10"/>
      <c r="C1162" s="47" t="s">
        <v>1728</v>
      </c>
      <c r="D1162" s="48" t="s">
        <v>1729</v>
      </c>
      <c r="E1162" s="38" t="s">
        <v>1749</v>
      </c>
      <c r="F1162" s="38" t="s">
        <v>1750</v>
      </c>
      <c r="G1162" s="38"/>
      <c r="H1162" s="40" t="s">
        <v>1736</v>
      </c>
      <c r="I1162" s="89">
        <v>35326</v>
      </c>
      <c r="J1162" s="38"/>
      <c r="K1162" s="135">
        <v>6091</v>
      </c>
      <c r="L1162" s="135">
        <v>6091</v>
      </c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2.75">
      <c r="A1163" s="1"/>
      <c r="B1163" s="10"/>
      <c r="C1163" s="47" t="s">
        <v>1728</v>
      </c>
      <c r="D1163" s="48" t="s">
        <v>1729</v>
      </c>
      <c r="E1163" s="38" t="s">
        <v>1752</v>
      </c>
      <c r="F1163" s="38" t="s">
        <v>1753</v>
      </c>
      <c r="G1163" s="38"/>
      <c r="H1163" s="38" t="s">
        <v>1717</v>
      </c>
      <c r="I1163" s="89">
        <v>34981</v>
      </c>
      <c r="J1163" s="38"/>
      <c r="K1163" s="135">
        <v>218.66689999999997</v>
      </c>
      <c r="L1163" s="135">
        <v>218.66689999999997</v>
      </c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2.75">
      <c r="A1164" s="1"/>
      <c r="B1164" s="10"/>
      <c r="C1164" s="47" t="s">
        <v>1728</v>
      </c>
      <c r="D1164" s="48" t="s">
        <v>1729</v>
      </c>
      <c r="E1164" s="38" t="s">
        <v>1755</v>
      </c>
      <c r="F1164" s="38" t="s">
        <v>1756</v>
      </c>
      <c r="G1164" s="38"/>
      <c r="H1164" s="38" t="s">
        <v>1717</v>
      </c>
      <c r="I1164" s="89">
        <v>34899</v>
      </c>
      <c r="J1164" s="38"/>
      <c r="K1164" s="135">
        <v>9.7456</v>
      </c>
      <c r="L1164" s="135">
        <v>9.7456</v>
      </c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2.75">
      <c r="A1165" s="1"/>
      <c r="B1165" s="10"/>
      <c r="C1165" s="47" t="s">
        <v>1728</v>
      </c>
      <c r="D1165" s="48" t="s">
        <v>1729</v>
      </c>
      <c r="E1165" s="38" t="s">
        <v>1758</v>
      </c>
      <c r="F1165" s="38" t="s">
        <v>1759</v>
      </c>
      <c r="G1165" s="38"/>
      <c r="H1165" s="38" t="s">
        <v>1717</v>
      </c>
      <c r="I1165" s="89">
        <v>35150</v>
      </c>
      <c r="J1165" s="38"/>
      <c r="K1165" s="135">
        <v>392.2604</v>
      </c>
      <c r="L1165" s="135">
        <v>392.2604</v>
      </c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2.75">
      <c r="A1166" s="1"/>
      <c r="B1166" s="10"/>
      <c r="C1166" s="47" t="s">
        <v>1728</v>
      </c>
      <c r="D1166" s="48" t="s">
        <v>1729</v>
      </c>
      <c r="E1166" s="38" t="s">
        <v>1761</v>
      </c>
      <c r="F1166" s="38" t="s">
        <v>1762</v>
      </c>
      <c r="G1166" s="38"/>
      <c r="H1166" s="38" t="s">
        <v>1717</v>
      </c>
      <c r="I1166" s="89">
        <v>34886</v>
      </c>
      <c r="J1166" s="38"/>
      <c r="K1166" s="135">
        <v>53.6008</v>
      </c>
      <c r="L1166" s="135">
        <v>53.6008</v>
      </c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2.75">
      <c r="A1167" s="1"/>
      <c r="B1167" s="10"/>
      <c r="C1167" s="47" t="s">
        <v>1728</v>
      </c>
      <c r="D1167" s="48" t="s">
        <v>1729</v>
      </c>
      <c r="E1167" s="38" t="s">
        <v>1764</v>
      </c>
      <c r="F1167" s="38" t="s">
        <v>1765</v>
      </c>
      <c r="G1167" s="38"/>
      <c r="H1167" s="38" t="s">
        <v>1717</v>
      </c>
      <c r="I1167" s="89">
        <v>34892</v>
      </c>
      <c r="J1167" s="38"/>
      <c r="K1167" s="135">
        <v>41.4188</v>
      </c>
      <c r="L1167" s="135">
        <v>41.4188</v>
      </c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2.75">
      <c r="A1168" s="1"/>
      <c r="B1168" s="10"/>
      <c r="C1168" s="47" t="s">
        <v>1728</v>
      </c>
      <c r="D1168" s="48" t="s">
        <v>1729</v>
      </c>
      <c r="E1168" s="38" t="s">
        <v>1767</v>
      </c>
      <c r="F1168" s="38" t="s">
        <v>1768</v>
      </c>
      <c r="G1168" s="38"/>
      <c r="H1168" s="38" t="s">
        <v>1717</v>
      </c>
      <c r="I1168" s="89">
        <v>34660</v>
      </c>
      <c r="J1168" s="38"/>
      <c r="K1168" s="135">
        <v>2938.2984</v>
      </c>
      <c r="L1168" s="135">
        <v>2938.2984</v>
      </c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2.75">
      <c r="A1169" s="1"/>
      <c r="B1169" s="10"/>
      <c r="C1169" s="47" t="s">
        <v>1728</v>
      </c>
      <c r="D1169" s="48" t="s">
        <v>1729</v>
      </c>
      <c r="E1169" s="38" t="s">
        <v>1730</v>
      </c>
      <c r="F1169" s="38" t="s">
        <v>1731</v>
      </c>
      <c r="G1169" s="38"/>
      <c r="H1169" s="38" t="s">
        <v>1717</v>
      </c>
      <c r="I1169" s="89">
        <v>34668</v>
      </c>
      <c r="J1169" s="38"/>
      <c r="K1169" s="135">
        <v>144.96579999999997</v>
      </c>
      <c r="L1169" s="135">
        <v>144.96579999999997</v>
      </c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2.75">
      <c r="A1170" s="1"/>
      <c r="B1170" s="10"/>
      <c r="C1170" s="47" t="s">
        <v>1728</v>
      </c>
      <c r="D1170" s="48" t="s">
        <v>1729</v>
      </c>
      <c r="E1170" s="38" t="s">
        <v>1770</v>
      </c>
      <c r="F1170" s="38" t="s">
        <v>1771</v>
      </c>
      <c r="G1170" s="38"/>
      <c r="H1170" s="38" t="s">
        <v>1717</v>
      </c>
      <c r="I1170" s="89">
        <v>35044</v>
      </c>
      <c r="J1170" s="38"/>
      <c r="K1170" s="135">
        <v>2089.2129999999997</v>
      </c>
      <c r="L1170" s="135">
        <v>2089.2129999999997</v>
      </c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2.75">
      <c r="A1171" s="1"/>
      <c r="B1171" s="10"/>
      <c r="C1171" s="47" t="s">
        <v>1728</v>
      </c>
      <c r="D1171" s="48" t="s">
        <v>1729</v>
      </c>
      <c r="E1171" s="38" t="s">
        <v>1773</v>
      </c>
      <c r="F1171" s="38" t="s">
        <v>1774</v>
      </c>
      <c r="G1171" s="38"/>
      <c r="H1171" s="38" t="s">
        <v>1717</v>
      </c>
      <c r="I1171" s="89">
        <v>34694</v>
      </c>
      <c r="J1171" s="38"/>
      <c r="K1171" s="135">
        <v>1095.7708999999998</v>
      </c>
      <c r="L1171" s="135">
        <v>1095.7708999999998</v>
      </c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2.75">
      <c r="A1172" s="1"/>
      <c r="B1172" s="10"/>
      <c r="C1172" s="47" t="s">
        <v>1728</v>
      </c>
      <c r="D1172" s="48" t="s">
        <v>1729</v>
      </c>
      <c r="E1172" s="38" t="s">
        <v>1776</v>
      </c>
      <c r="F1172" s="38" t="s">
        <v>1777</v>
      </c>
      <c r="G1172" s="38"/>
      <c r="H1172" s="38" t="s">
        <v>1717</v>
      </c>
      <c r="I1172" s="89">
        <v>34990</v>
      </c>
      <c r="J1172" s="38"/>
      <c r="K1172" s="135">
        <v>2987.6355</v>
      </c>
      <c r="L1172" s="135">
        <v>2987.6355</v>
      </c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2.75">
      <c r="A1173" s="1"/>
      <c r="B1173" s="10"/>
      <c r="C1173" s="47" t="s">
        <v>1728</v>
      </c>
      <c r="D1173" s="48" t="s">
        <v>1729</v>
      </c>
      <c r="E1173" s="38" t="s">
        <v>1779</v>
      </c>
      <c r="F1173" s="38" t="s">
        <v>1780</v>
      </c>
      <c r="G1173" s="38"/>
      <c r="H1173" s="38" t="s">
        <v>1717</v>
      </c>
      <c r="I1173" s="89">
        <v>35366</v>
      </c>
      <c r="J1173" s="38"/>
      <c r="K1173" s="135">
        <v>450.12489999999997</v>
      </c>
      <c r="L1173" s="135">
        <v>450.12489999999997</v>
      </c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2.75">
      <c r="A1174" s="1"/>
      <c r="B1174" s="10"/>
      <c r="C1174" s="47" t="s">
        <v>1728</v>
      </c>
      <c r="D1174" s="48" t="s">
        <v>1729</v>
      </c>
      <c r="E1174" s="38" t="s">
        <v>1782</v>
      </c>
      <c r="F1174" s="38" t="s">
        <v>1783</v>
      </c>
      <c r="G1174" s="38"/>
      <c r="H1174" s="38" t="s">
        <v>1717</v>
      </c>
      <c r="I1174" s="89">
        <v>35092</v>
      </c>
      <c r="J1174" s="38"/>
      <c r="K1174" s="135">
        <v>334.3959</v>
      </c>
      <c r="L1174" s="135">
        <v>334.3959</v>
      </c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2.75">
      <c r="A1175" s="1"/>
      <c r="B1175" s="10"/>
      <c r="C1175" s="47" t="s">
        <v>1728</v>
      </c>
      <c r="D1175" s="48" t="s">
        <v>1729</v>
      </c>
      <c r="E1175" s="38" t="s">
        <v>1785</v>
      </c>
      <c r="F1175" s="38" t="s">
        <v>1786</v>
      </c>
      <c r="G1175" s="38"/>
      <c r="H1175" s="38" t="s">
        <v>1717</v>
      </c>
      <c r="I1175" s="89">
        <v>35298</v>
      </c>
      <c r="J1175" s="38"/>
      <c r="K1175" s="135">
        <v>986.1329000000001</v>
      </c>
      <c r="L1175" s="135">
        <v>986.1329000000001</v>
      </c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2.75">
      <c r="A1176" s="1"/>
      <c r="B1176" s="10"/>
      <c r="C1176" s="47" t="s">
        <v>1728</v>
      </c>
      <c r="D1176" s="48" t="s">
        <v>1729</v>
      </c>
      <c r="E1176" s="38" t="s">
        <v>1788</v>
      </c>
      <c r="F1176" s="38" t="s">
        <v>1789</v>
      </c>
      <c r="G1176" s="38"/>
      <c r="H1176" s="38" t="s">
        <v>1717</v>
      </c>
      <c r="I1176" s="89">
        <v>34812</v>
      </c>
      <c r="J1176" s="38"/>
      <c r="K1176" s="135">
        <v>10.3547</v>
      </c>
      <c r="L1176" s="135">
        <v>10.3547</v>
      </c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2.75">
      <c r="A1177" s="1"/>
      <c r="B1177" s="10"/>
      <c r="C1177" s="47" t="s">
        <v>1728</v>
      </c>
      <c r="D1177" s="48" t="s">
        <v>1729</v>
      </c>
      <c r="E1177" s="38" t="s">
        <v>1791</v>
      </c>
      <c r="F1177" s="38" t="s">
        <v>1792</v>
      </c>
      <c r="G1177" s="38"/>
      <c r="H1177" s="38" t="s">
        <v>1717</v>
      </c>
      <c r="I1177" s="89">
        <v>34974</v>
      </c>
      <c r="J1177" s="38"/>
      <c r="K1177" s="135">
        <v>2261.5883</v>
      </c>
      <c r="L1177" s="135">
        <v>2261.5883</v>
      </c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2.75">
      <c r="A1178" s="1"/>
      <c r="B1178" s="10"/>
      <c r="C1178" s="47" t="s">
        <v>1728</v>
      </c>
      <c r="D1178" s="48" t="s">
        <v>1729</v>
      </c>
      <c r="E1178" s="38" t="s">
        <v>1794</v>
      </c>
      <c r="F1178" s="38" t="s">
        <v>1914</v>
      </c>
      <c r="G1178" s="38"/>
      <c r="H1178" s="38" t="s">
        <v>1717</v>
      </c>
      <c r="I1178" s="89">
        <v>35003</v>
      </c>
      <c r="J1178" s="38"/>
      <c r="K1178" s="135">
        <v>693.7649</v>
      </c>
      <c r="L1178" s="135">
        <v>693.7649</v>
      </c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2.75">
      <c r="A1179" s="1"/>
      <c r="B1179" s="10"/>
      <c r="C1179" s="47" t="s">
        <v>1728</v>
      </c>
      <c r="D1179" s="48" t="s">
        <v>1729</v>
      </c>
      <c r="E1179" s="38" t="s">
        <v>1916</v>
      </c>
      <c r="F1179" s="38" t="s">
        <v>1917</v>
      </c>
      <c r="G1179" s="38"/>
      <c r="H1179" s="38" t="s">
        <v>1717</v>
      </c>
      <c r="I1179" s="89">
        <v>35030</v>
      </c>
      <c r="J1179" s="38"/>
      <c r="K1179" s="135">
        <v>673.6646</v>
      </c>
      <c r="L1179" s="135">
        <v>673.6646</v>
      </c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2.75">
      <c r="A1180" s="1"/>
      <c r="B1180" s="10"/>
      <c r="C1180" s="47" t="s">
        <v>1728</v>
      </c>
      <c r="D1180" s="48" t="s">
        <v>1729</v>
      </c>
      <c r="E1180" s="38" t="s">
        <v>1919</v>
      </c>
      <c r="F1180" s="38" t="s">
        <v>1920</v>
      </c>
      <c r="G1180" s="38"/>
      <c r="H1180" s="38" t="s">
        <v>1717</v>
      </c>
      <c r="I1180" s="89">
        <v>35268</v>
      </c>
      <c r="J1180" s="38"/>
      <c r="K1180" s="135">
        <v>2337.1166999999996</v>
      </c>
      <c r="L1180" s="135">
        <v>2337.1166999999996</v>
      </c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2.75">
      <c r="A1181" s="1"/>
      <c r="B1181" s="10"/>
      <c r="C1181" s="47" t="s">
        <v>1728</v>
      </c>
      <c r="D1181" s="48" t="s">
        <v>1729</v>
      </c>
      <c r="E1181" s="38" t="s">
        <v>1922</v>
      </c>
      <c r="F1181" s="38" t="s">
        <v>1923</v>
      </c>
      <c r="G1181" s="38"/>
      <c r="H1181" s="38" t="s">
        <v>1717</v>
      </c>
      <c r="I1181" s="89">
        <v>34960</v>
      </c>
      <c r="J1181" s="38"/>
      <c r="K1181" s="135">
        <v>13490.955899999999</v>
      </c>
      <c r="L1181" s="135">
        <v>13490.955899999999</v>
      </c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2.75">
      <c r="A1182" s="1"/>
      <c r="B1182" s="10"/>
      <c r="C1182" s="47" t="s">
        <v>1728</v>
      </c>
      <c r="D1182" s="48" t="s">
        <v>1729</v>
      </c>
      <c r="E1182" s="38" t="s">
        <v>1925</v>
      </c>
      <c r="F1182" s="38" t="s">
        <v>1926</v>
      </c>
      <c r="G1182" s="38"/>
      <c r="H1182" s="38" t="s">
        <v>1717</v>
      </c>
      <c r="I1182" s="89">
        <v>35401</v>
      </c>
      <c r="J1182" s="38"/>
      <c r="K1182" s="135">
        <v>1108.562</v>
      </c>
      <c r="L1182" s="135">
        <v>1108.562</v>
      </c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2.75">
      <c r="A1183" s="1"/>
      <c r="B1183" s="10"/>
      <c r="C1183" s="47" t="s">
        <v>1728</v>
      </c>
      <c r="D1183" s="48" t="s">
        <v>1729</v>
      </c>
      <c r="E1183" s="38" t="s">
        <v>1928</v>
      </c>
      <c r="F1183" s="38" t="s">
        <v>1929</v>
      </c>
      <c r="G1183" s="38"/>
      <c r="H1183" s="38" t="s">
        <v>1717</v>
      </c>
      <c r="I1183" s="89">
        <v>34864</v>
      </c>
      <c r="J1183" s="38"/>
      <c r="K1183" s="135">
        <v>2125.1499</v>
      </c>
      <c r="L1183" s="135">
        <v>2125.1499</v>
      </c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2.75">
      <c r="A1184" s="1"/>
      <c r="B1184" s="10"/>
      <c r="C1184" s="47" t="s">
        <v>1728</v>
      </c>
      <c r="D1184" s="48" t="s">
        <v>1729</v>
      </c>
      <c r="E1184" s="38" t="s">
        <v>1931</v>
      </c>
      <c r="F1184" s="38" t="s">
        <v>1932</v>
      </c>
      <c r="G1184" s="38"/>
      <c r="H1184" s="38" t="s">
        <v>1717</v>
      </c>
      <c r="I1184" s="89">
        <v>35407</v>
      </c>
      <c r="J1184" s="38"/>
      <c r="K1184" s="135">
        <v>147.4022</v>
      </c>
      <c r="L1184" s="135">
        <v>147.4022</v>
      </c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2.75">
      <c r="A1185" s="1"/>
      <c r="B1185" s="10"/>
      <c r="C1185" s="47" t="s">
        <v>1728</v>
      </c>
      <c r="D1185" s="48" t="s">
        <v>1729</v>
      </c>
      <c r="E1185" s="38" t="s">
        <v>1934</v>
      </c>
      <c r="F1185" s="38" t="s">
        <v>1935</v>
      </c>
      <c r="G1185" s="38"/>
      <c r="H1185" s="38" t="s">
        <v>1717</v>
      </c>
      <c r="I1185" s="89">
        <v>34981</v>
      </c>
      <c r="J1185" s="38"/>
      <c r="K1185" s="135">
        <v>369.11459999999994</v>
      </c>
      <c r="L1185" s="135">
        <v>369.11459999999994</v>
      </c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2.75">
      <c r="A1186" s="1"/>
      <c r="B1186" s="10"/>
      <c r="C1186" s="47" t="s">
        <v>1728</v>
      </c>
      <c r="D1186" s="48" t="s">
        <v>1729</v>
      </c>
      <c r="E1186" s="38" t="s">
        <v>1937</v>
      </c>
      <c r="F1186" s="38" t="s">
        <v>1938</v>
      </c>
      <c r="G1186" s="38"/>
      <c r="H1186" s="38" t="s">
        <v>1717</v>
      </c>
      <c r="I1186" s="89">
        <v>35334</v>
      </c>
      <c r="J1186" s="38"/>
      <c r="K1186" s="135">
        <v>41.4188</v>
      </c>
      <c r="L1186" s="135">
        <v>41.4188</v>
      </c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2.75">
      <c r="A1187" s="1"/>
      <c r="B1187" s="10"/>
      <c r="C1187" s="47" t="s">
        <v>1728</v>
      </c>
      <c r="D1187" s="48" t="s">
        <v>1729</v>
      </c>
      <c r="E1187" s="38" t="s">
        <v>1940</v>
      </c>
      <c r="F1187" s="38" t="s">
        <v>1941</v>
      </c>
      <c r="G1187" s="38"/>
      <c r="H1187" s="38" t="s">
        <v>1717</v>
      </c>
      <c r="I1187" s="89">
        <v>34970</v>
      </c>
      <c r="J1187" s="38"/>
      <c r="K1187" s="135">
        <v>1395.4480999999998</v>
      </c>
      <c r="L1187" s="135">
        <v>1395.4480999999998</v>
      </c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2.75">
      <c r="A1188" s="1"/>
      <c r="B1188" s="10"/>
      <c r="C1188" s="47" t="s">
        <v>1728</v>
      </c>
      <c r="D1188" s="48" t="s">
        <v>1729</v>
      </c>
      <c r="E1188" s="38" t="s">
        <v>1943</v>
      </c>
      <c r="F1188" s="38" t="s">
        <v>1944</v>
      </c>
      <c r="G1188" s="38"/>
      <c r="H1188" s="38" t="s">
        <v>1717</v>
      </c>
      <c r="I1188" s="89">
        <v>35073</v>
      </c>
      <c r="J1188" s="38"/>
      <c r="K1188" s="135">
        <v>1105.5165</v>
      </c>
      <c r="L1188" s="135">
        <v>1105.5165</v>
      </c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2.75">
      <c r="A1189" s="1"/>
      <c r="B1189" s="10"/>
      <c r="C1189" s="47" t="s">
        <v>1728</v>
      </c>
      <c r="D1189" s="48" t="s">
        <v>1729</v>
      </c>
      <c r="E1189" s="38" t="s">
        <v>1946</v>
      </c>
      <c r="F1189" s="38" t="s">
        <v>1947</v>
      </c>
      <c r="G1189" s="38"/>
      <c r="H1189" s="38" t="s">
        <v>1717</v>
      </c>
      <c r="I1189" s="89">
        <v>35144</v>
      </c>
      <c r="J1189" s="38"/>
      <c r="K1189" s="135">
        <v>216.23049999999998</v>
      </c>
      <c r="L1189" s="135">
        <v>216.23049999999998</v>
      </c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2.75">
      <c r="A1190" s="1"/>
      <c r="B1190" s="10"/>
      <c r="C1190" s="47" t="s">
        <v>1728</v>
      </c>
      <c r="D1190" s="48" t="s">
        <v>1729</v>
      </c>
      <c r="E1190" s="38" t="s">
        <v>1949</v>
      </c>
      <c r="F1190" s="38" t="s">
        <v>1950</v>
      </c>
      <c r="G1190" s="38"/>
      <c r="H1190" s="38" t="s">
        <v>1717</v>
      </c>
      <c r="I1190" s="89">
        <v>35313</v>
      </c>
      <c r="J1190" s="38"/>
      <c r="K1190" s="135">
        <v>4443.3845</v>
      </c>
      <c r="L1190" s="135">
        <v>4443.3845</v>
      </c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2.75">
      <c r="A1191" s="1"/>
      <c r="B1191" s="10"/>
      <c r="C1191" s="47" t="s">
        <v>1728</v>
      </c>
      <c r="D1191" s="48" t="s">
        <v>1729</v>
      </c>
      <c r="E1191" s="38" t="s">
        <v>1952</v>
      </c>
      <c r="F1191" s="38" t="s">
        <v>1953</v>
      </c>
      <c r="G1191" s="38"/>
      <c r="H1191" s="38" t="s">
        <v>1717</v>
      </c>
      <c r="I1191" s="89">
        <v>35425</v>
      </c>
      <c r="J1191" s="38"/>
      <c r="K1191" s="135">
        <v>1121.9622</v>
      </c>
      <c r="L1191" s="135">
        <v>1121.9622</v>
      </c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2.75">
      <c r="A1192" s="1"/>
      <c r="B1192" s="10"/>
      <c r="C1192" s="47" t="s">
        <v>1728</v>
      </c>
      <c r="D1192" s="48" t="s">
        <v>1729</v>
      </c>
      <c r="E1192" s="38" t="s">
        <v>1955</v>
      </c>
      <c r="F1192" s="38" t="s">
        <v>1956</v>
      </c>
      <c r="G1192" s="38"/>
      <c r="H1192" s="38" t="s">
        <v>1717</v>
      </c>
      <c r="I1192" s="89">
        <v>35425</v>
      </c>
      <c r="J1192" s="38"/>
      <c r="K1192" s="135">
        <v>290.54069999999996</v>
      </c>
      <c r="L1192" s="135">
        <v>290.54069999999996</v>
      </c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2.75">
      <c r="A1193" s="1"/>
      <c r="B1193" s="10"/>
      <c r="C1193" s="47" t="s">
        <v>1728</v>
      </c>
      <c r="D1193" s="48" t="s">
        <v>1729</v>
      </c>
      <c r="E1193" s="38" t="s">
        <v>1958</v>
      </c>
      <c r="F1193" s="38" t="s">
        <v>1959</v>
      </c>
      <c r="G1193" s="38"/>
      <c r="H1193" s="38" t="s">
        <v>1717</v>
      </c>
      <c r="I1193" s="89">
        <v>35316</v>
      </c>
      <c r="J1193" s="38"/>
      <c r="K1193" s="135">
        <v>363.0236</v>
      </c>
      <c r="L1193" s="135">
        <v>363.0236</v>
      </c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2.75">
      <c r="A1194" s="1"/>
      <c r="B1194" s="10"/>
      <c r="C1194" s="47" t="s">
        <v>1961</v>
      </c>
      <c r="D1194" s="47" t="s">
        <v>1962</v>
      </c>
      <c r="E1194" s="38" t="s">
        <v>1963</v>
      </c>
      <c r="F1194" s="38" t="s">
        <v>1964</v>
      </c>
      <c r="G1194" s="38"/>
      <c r="H1194" s="51" t="s">
        <v>1966</v>
      </c>
      <c r="I1194" s="89">
        <v>35029</v>
      </c>
      <c r="J1194" s="38"/>
      <c r="K1194" s="90">
        <v>2881.6521</v>
      </c>
      <c r="L1194" s="90">
        <v>2881.6521</v>
      </c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2.75">
      <c r="A1195" s="1"/>
      <c r="B1195" s="10"/>
      <c r="C1195" s="47" t="s">
        <v>1961</v>
      </c>
      <c r="D1195" s="47" t="s">
        <v>1962</v>
      </c>
      <c r="E1195" s="38" t="s">
        <v>1967</v>
      </c>
      <c r="F1195" s="38" t="s">
        <v>1968</v>
      </c>
      <c r="G1195" s="38"/>
      <c r="H1195" s="51" t="s">
        <v>1966</v>
      </c>
      <c r="I1195" s="89">
        <v>35262</v>
      </c>
      <c r="J1195" s="38"/>
      <c r="K1195" s="90">
        <v>5731.0219</v>
      </c>
      <c r="L1195" s="90">
        <v>5731.0219</v>
      </c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2.75">
      <c r="A1196" s="1"/>
      <c r="B1196" s="10"/>
      <c r="C1196" s="47" t="s">
        <v>1961</v>
      </c>
      <c r="D1196" s="47" t="s">
        <v>1962</v>
      </c>
      <c r="E1196" s="38" t="s">
        <v>1970</v>
      </c>
      <c r="F1196" s="38" t="s">
        <v>1971</v>
      </c>
      <c r="G1196" s="38"/>
      <c r="H1196" s="51" t="s">
        <v>1966</v>
      </c>
      <c r="I1196" s="89">
        <v>35401</v>
      </c>
      <c r="J1196" s="38"/>
      <c r="K1196" s="90">
        <v>63846.471099999995</v>
      </c>
      <c r="L1196" s="90">
        <v>63846.471099999995</v>
      </c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2.75">
      <c r="A1197" s="1"/>
      <c r="B1197" s="10"/>
      <c r="C1197" s="47" t="s">
        <v>1961</v>
      </c>
      <c r="D1197" s="47" t="s">
        <v>1962</v>
      </c>
      <c r="E1197" s="38" t="s">
        <v>1973</v>
      </c>
      <c r="F1197" s="38" t="s">
        <v>1974</v>
      </c>
      <c r="G1197" s="38"/>
      <c r="H1197" s="51" t="s">
        <v>1966</v>
      </c>
      <c r="I1197" s="89">
        <v>35277</v>
      </c>
      <c r="J1197" s="38"/>
      <c r="K1197" s="90">
        <v>74.3102</v>
      </c>
      <c r="L1197" s="90">
        <v>74.3102</v>
      </c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2.75">
      <c r="A1198" s="1"/>
      <c r="B1198" s="10"/>
      <c r="C1198" s="47" t="s">
        <v>1961</v>
      </c>
      <c r="D1198" s="47" t="s">
        <v>1962</v>
      </c>
      <c r="E1198" s="38" t="s">
        <v>1976</v>
      </c>
      <c r="F1198" s="38" t="s">
        <v>1977</v>
      </c>
      <c r="G1198" s="38"/>
      <c r="H1198" s="51" t="s">
        <v>1966</v>
      </c>
      <c r="I1198" s="89">
        <v>35320</v>
      </c>
      <c r="J1198" s="38"/>
      <c r="K1198" s="90">
        <v>2497.31</v>
      </c>
      <c r="L1198" s="90">
        <v>2497.31</v>
      </c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2.75">
      <c r="A1199" s="1"/>
      <c r="B1199" s="10"/>
      <c r="C1199" s="47" t="s">
        <v>1961</v>
      </c>
      <c r="D1199" s="47" t="s">
        <v>1962</v>
      </c>
      <c r="E1199" s="38" t="s">
        <v>1979</v>
      </c>
      <c r="F1199" s="38" t="s">
        <v>1980</v>
      </c>
      <c r="G1199" s="38"/>
      <c r="H1199" s="51" t="s">
        <v>1966</v>
      </c>
      <c r="I1199" s="89">
        <v>35310</v>
      </c>
      <c r="J1199" s="38"/>
      <c r="K1199" s="90">
        <v>1615.3331999999998</v>
      </c>
      <c r="L1199" s="90">
        <v>1615.3331999999998</v>
      </c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2.75">
      <c r="A1200" s="1"/>
      <c r="B1200" s="10"/>
      <c r="C1200" s="47" t="s">
        <v>1961</v>
      </c>
      <c r="D1200" s="47" t="s">
        <v>1962</v>
      </c>
      <c r="E1200" s="38" t="s">
        <v>1982</v>
      </c>
      <c r="F1200" s="38" t="s">
        <v>1983</v>
      </c>
      <c r="G1200" s="38"/>
      <c r="H1200" s="51" t="s">
        <v>1966</v>
      </c>
      <c r="I1200" s="89">
        <v>35375</v>
      </c>
      <c r="J1200" s="38"/>
      <c r="K1200" s="90">
        <v>6926.076099999999</v>
      </c>
      <c r="L1200" s="90">
        <v>6926.076099999999</v>
      </c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2.75">
      <c r="A1201" s="1"/>
      <c r="B1201" s="10"/>
      <c r="C1201" s="47" t="s">
        <v>1728</v>
      </c>
      <c r="D1201" s="47" t="s">
        <v>1729</v>
      </c>
      <c r="E1201" s="38" t="s">
        <v>1730</v>
      </c>
      <c r="F1201" s="38" t="s">
        <v>1986</v>
      </c>
      <c r="G1201" s="38"/>
      <c r="H1201" s="38" t="s">
        <v>1717</v>
      </c>
      <c r="I1201" s="89">
        <v>34659</v>
      </c>
      <c r="J1201" s="38"/>
      <c r="K1201" s="135">
        <v>1477.5542380000002</v>
      </c>
      <c r="L1201" s="135">
        <v>1477.5542380000002</v>
      </c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2.75">
      <c r="A1202" s="1"/>
      <c r="B1202" s="10"/>
      <c r="C1202" s="47" t="s">
        <v>1992</v>
      </c>
      <c r="D1202" s="47" t="s">
        <v>1962</v>
      </c>
      <c r="E1202" s="38" t="s">
        <v>1993</v>
      </c>
      <c r="F1202" s="38" t="s">
        <v>1994</v>
      </c>
      <c r="G1202" s="38"/>
      <c r="H1202" s="51" t="s">
        <v>1736</v>
      </c>
      <c r="I1202" s="89">
        <v>35277</v>
      </c>
      <c r="J1202" s="38"/>
      <c r="K1202" s="90">
        <v>596.755</v>
      </c>
      <c r="L1202" s="90">
        <v>596.755</v>
      </c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2.75">
      <c r="A1203" s="1"/>
      <c r="B1203" s="10"/>
      <c r="C1203" s="47" t="s">
        <v>1961</v>
      </c>
      <c r="D1203" s="47" t="s">
        <v>1962</v>
      </c>
      <c r="E1203" s="38" t="s">
        <v>1989</v>
      </c>
      <c r="F1203" s="38" t="s">
        <v>1990</v>
      </c>
      <c r="G1203" s="38"/>
      <c r="H1203" s="51" t="s">
        <v>1966</v>
      </c>
      <c r="I1203" s="89">
        <v>35388</v>
      </c>
      <c r="J1203" s="38"/>
      <c r="K1203" s="90">
        <v>137.252615</v>
      </c>
      <c r="L1203" s="90">
        <v>137.252615</v>
      </c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3.5" thickBot="1">
      <c r="A1204" s="1"/>
      <c r="B1204" s="10"/>
      <c r="C1204" s="69" t="s">
        <v>1996</v>
      </c>
      <c r="D1204" s="69" t="s">
        <v>1962</v>
      </c>
      <c r="E1204" s="70" t="s">
        <v>1997</v>
      </c>
      <c r="F1204" s="70" t="s">
        <v>1998</v>
      </c>
      <c r="G1204" s="70"/>
      <c r="H1204" s="71" t="s">
        <v>1736</v>
      </c>
      <c r="I1204" s="97">
        <v>35346</v>
      </c>
      <c r="J1204" s="70"/>
      <c r="K1204" s="73">
        <v>2387.002</v>
      </c>
      <c r="L1204" s="73">
        <v>2387.002</v>
      </c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2.75">
      <c r="A1205" s="1"/>
      <c r="B1205" s="5"/>
      <c r="C1205" s="8"/>
      <c r="D1205" s="6"/>
      <c r="E1205" s="6"/>
      <c r="F1205" s="6"/>
      <c r="G1205" s="6"/>
      <c r="H1205" s="6"/>
      <c r="I1205" s="6"/>
      <c r="J1205" s="6"/>
      <c r="K1205" s="6"/>
      <c r="L1205" s="9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3.5" thickBot="1">
      <c r="A1206" s="1"/>
      <c r="B1206" s="16"/>
      <c r="C1206" s="77"/>
      <c r="D1206" s="78"/>
      <c r="E1206" s="78"/>
      <c r="F1206" s="79" t="s">
        <v>2001</v>
      </c>
      <c r="G1206" s="79"/>
      <c r="H1206" s="79"/>
      <c r="I1206" s="78"/>
      <c r="J1206" s="78"/>
      <c r="K1206" s="167">
        <v>210769.16825300004</v>
      </c>
      <c r="L1206" s="168">
        <v>210769.16825300004</v>
      </c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 spans="1:26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 spans="1:26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 spans="1:26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 spans="1:26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 spans="1:26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 spans="1:26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 spans="1:26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 spans="1:26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 spans="1:26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 spans="1:26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 spans="1:26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 spans="1:26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 spans="1:26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 spans="1:26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 spans="1:26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 spans="1:26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 spans="1:26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ht="12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ht="12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ht="12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12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ht="12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ht="12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ht="12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ht="12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ht="12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ht="12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ht="12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ht="12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ht="12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ht="12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ht="12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ht="12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ht="12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ht="12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ht="12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ht="12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ht="12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ht="12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ht="12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ht="12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ht="12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ht="12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ht="12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12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ht="12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ht="12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ht="12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ht="12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ht="12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ht="12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ht="12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12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ht="12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ht="12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ht="12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ht="12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ht="12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ht="12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ht="12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ht="12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ht="12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ht="12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ht="12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ht="12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 ht="12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ht="12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ht="12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ht="12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ht="12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ht="12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ht="12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ht="12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ht="12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ht="12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ht="12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ht="12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ht="12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ht="12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ht="12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ht="12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ht="12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ht="12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ht="12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ht="12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ht="12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ht="12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ht="12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ht="12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12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ht="12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ht="12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ht="12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ht="12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ht="12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ht="12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ht="12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ht="12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ht="12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ht="12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ht="12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ht="12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ht="12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ht="12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ht="12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12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ht="12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ht="12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ht="12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ht="12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ht="12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ht="12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ht="12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ht="12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ht="12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ht="12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ht="12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 spans="1:26" ht="12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ht="12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ht="12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ht="12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ht="12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ht="12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ht="12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ht="12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ht="12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ht="12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ht="12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ht="12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ht="12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ht="12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ht="12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ht="12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ht="12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12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ht="12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12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12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ht="12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ht="12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ht="12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ht="12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ht="12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ht="12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ht="12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ht="12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ht="12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ht="12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ht="12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ht="12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ht="12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ht="12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12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12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ht="12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ht="12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ht="12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ht="12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ht="12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ht="12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ht="12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ht="12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ht="12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ht="12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ht="12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ht="12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ht="12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ht="12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12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12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ht="12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 ht="12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ht="12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ht="12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ht="12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ht="12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ht="12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ht="12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ht="12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12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12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ht="12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ht="12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ht="12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12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12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ht="12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ht="12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ht="12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ht="12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ht="12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 ht="12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ht="12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ht="12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ht="12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ht="12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ht="12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ht="12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ht="12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ht="12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2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ht="12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ht="12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ht="12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ht="12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ht="12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ht="12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ht="12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ht="12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ht="12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ht="12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ht="12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ht="12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ht="12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ht="12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ht="12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ht="12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ht="12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ht="12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ht="12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ht="12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ht="12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ht="12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ht="12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 spans="1:26" ht="12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 spans="1:26" ht="12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 spans="1:26" ht="12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 spans="1:26" ht="12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 spans="1:26" ht="12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 spans="1:26" ht="12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 spans="1:26" ht="12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 spans="1:26" ht="12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 spans="1:26" ht="12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 spans="1:26" ht="12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 spans="1:26" ht="12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 spans="1:26" ht="12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 spans="1:26" ht="12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 spans="1:26" ht="12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 spans="1:26" ht="12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 spans="1:26" ht="12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 spans="1:26" ht="12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 spans="1:26" ht="12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 spans="1:26" ht="12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 spans="1:26" ht="12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 spans="1:26" ht="12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 spans="1:26" ht="12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 spans="1:26" ht="12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 spans="1:26" ht="12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 spans="1:26" ht="12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 spans="1:26" ht="12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 spans="1:26" ht="12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 spans="1:26" ht="12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 spans="1:26" ht="12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 spans="1:26" ht="12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 spans="1:26" ht="12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 spans="1:26" ht="12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 spans="1:26" ht="12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 spans="1:26" ht="12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 spans="1:26" ht="12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 spans="1:26" ht="12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 spans="1:26" ht="12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 spans="1:26" ht="12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 spans="1:26" ht="12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 spans="1:26" ht="12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 spans="1:26" ht="12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 spans="1:26" ht="12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 spans="1:26" ht="12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 spans="1:26" ht="12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 spans="1:26" ht="12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 spans="1:26" ht="12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 spans="1:26" ht="12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 spans="1:26" ht="12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 spans="1:26" ht="12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 spans="1:26" ht="12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 spans="1:26" ht="12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 spans="1:26" ht="12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 spans="1:26" ht="12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 spans="1:26" ht="12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 spans="1:26" ht="12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 spans="1:26" ht="12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 spans="1:26" ht="12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 spans="1:26" ht="12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 spans="1:26" ht="12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 spans="1:26" ht="12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 spans="1:26" ht="12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 spans="1:26" ht="12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 spans="1:26" ht="12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 spans="1:26" ht="12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 spans="1:26" ht="12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 spans="1:26" ht="12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 spans="1:26" ht="12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 spans="1:26" ht="12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 spans="1:26" ht="12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 spans="1:26" ht="12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 spans="1:26" ht="12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 spans="1:26" ht="12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 spans="1:26" ht="12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 spans="1:26" ht="12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 spans="1:26" ht="12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 spans="1:26" ht="12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 spans="1:26" ht="12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 spans="1:26" ht="12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 spans="1:26" ht="12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 spans="1:26" ht="12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 spans="1:26" ht="12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 spans="1:26" ht="12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 spans="1:26" ht="12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 spans="1:26" ht="12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 spans="1:26" ht="12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 spans="1:26" ht="12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 spans="1:26" ht="12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 spans="1:26" ht="12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 spans="1:26" ht="12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 spans="1:26" ht="12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 spans="1:26" ht="12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 spans="1:26" ht="12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 spans="1:26" ht="12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 spans="1:26" ht="12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 spans="1:26" ht="12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 spans="1:26" ht="12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 spans="1:26" ht="12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 spans="1:26" ht="12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 spans="1:26" ht="12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 spans="1:26" ht="12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 spans="1:26" ht="12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 spans="1:26" ht="12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 spans="1:26" ht="12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 spans="1:26" ht="12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 spans="1:26" ht="12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 spans="1:26" ht="12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 spans="1:26" ht="12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 spans="1:26" ht="12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 spans="1:26" ht="12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 spans="1:26" ht="12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 spans="1:26" ht="12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 spans="1:26" ht="12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 spans="1:26" ht="12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 spans="1:26" ht="12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 spans="1:26" ht="12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 spans="1:26" ht="12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 spans="1:26" ht="12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 spans="1:26" ht="12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 spans="1:26" ht="12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 spans="1:26" ht="12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 spans="1:26" ht="12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 spans="1:26" ht="12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 spans="1:26" ht="12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 spans="1:26" ht="12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 spans="1:26" ht="12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 spans="1:26" ht="12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 spans="1:26" ht="12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 spans="1:26" ht="12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 spans="1:26" ht="12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 spans="1:26" ht="12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 spans="1:26" ht="12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 spans="1:26" ht="12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 spans="1:26" ht="12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 spans="1:26" ht="12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 spans="1:26" ht="12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 spans="1:26" ht="12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 spans="1:26" ht="12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 spans="1:26" ht="12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 spans="1:26" ht="12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 spans="1:26" ht="12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 spans="1:26" ht="12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 spans="1:26" ht="12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 spans="1:26" ht="12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 spans="1:26" ht="12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 spans="1:26" ht="12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 spans="1:26" ht="12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 spans="1:26" ht="12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 spans="1:26" ht="12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 spans="1:26" ht="12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 spans="1:26" ht="12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 spans="1:26" ht="12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 spans="1:26" ht="12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 spans="1:26" ht="12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 spans="1:26" ht="12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 spans="1:26" ht="12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 spans="1:26" ht="12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 spans="1:26" ht="12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 spans="1:26" ht="12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 spans="1:26" ht="12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 spans="1:26" ht="12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 spans="1:26" ht="12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 spans="1:26" ht="12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 spans="1:26" ht="12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 spans="1:26" ht="12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 spans="1:26" ht="12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 spans="1:26" ht="12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 spans="1:26" ht="12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 spans="1:26" ht="12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 spans="1:26" ht="12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 spans="1:26" ht="12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 spans="1:26" ht="12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 spans="1:26" ht="12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 spans="1:26" ht="12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 spans="1:26" ht="12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 spans="1:26" ht="12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 spans="1:26" ht="12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 spans="1:26" ht="12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 spans="1:26" ht="12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 spans="1:26" ht="12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 spans="1:26" ht="12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 spans="1:26" ht="12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 spans="1:26" ht="12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 spans="1:26" ht="12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 spans="1:26" ht="12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 spans="1:26" ht="12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 spans="1:26" ht="12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 spans="1:26" ht="12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 spans="1:26" ht="12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 spans="1:26" ht="12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 spans="1:26" ht="12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 spans="1:26" ht="12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 spans="1:26" ht="12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 spans="1:26" ht="12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 spans="1:26" ht="12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 spans="1:26" ht="12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 spans="1:26" ht="12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 spans="1:26" ht="12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 spans="1:26" ht="12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 spans="1:26" ht="12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 spans="1:26" ht="12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 spans="1:26" ht="12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 spans="1:26" ht="12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 spans="1:26" ht="12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 spans="1:26" ht="12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 spans="1:26" ht="12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 spans="1:26" ht="12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 spans="1:26" ht="12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 spans="1:26" ht="12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 spans="1:26" ht="12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 spans="1:26" ht="12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 spans="1:26" ht="12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 spans="1:26" ht="12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 spans="1:26" ht="12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 spans="1:26" ht="12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 spans="1:26" ht="12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 spans="1:26" ht="12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 spans="1:26" ht="12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 spans="1:26" ht="12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 spans="1:26" ht="12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 spans="1:26" ht="12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 spans="1:26" ht="12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 spans="1:26" ht="12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 spans="1:26" ht="12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 spans="1:26" ht="12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 spans="1:26" ht="12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 spans="1:26" ht="12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 spans="1:26" ht="12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 spans="1:26" ht="12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 spans="1:26" ht="12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 spans="1:26" ht="12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 spans="1:26" ht="12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 spans="1:26" ht="12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 spans="1:26" ht="12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 spans="1:26" ht="12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 spans="1:26" ht="12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 spans="1:26" ht="12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 spans="1:26" ht="12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 spans="1:26" ht="12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 spans="1:26" ht="12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 spans="1:26" ht="12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 spans="1:26" ht="12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 spans="1:26" ht="12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 spans="1:26" ht="12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 spans="1:26" ht="12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 spans="1:26" ht="12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 spans="1:26" ht="12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 spans="1:26" ht="12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 spans="1:26" ht="12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 spans="1:26" ht="12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 spans="1:26" ht="12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 spans="1:26" ht="12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 spans="1:26" ht="12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 spans="1:26" ht="12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 spans="1:26" ht="12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 spans="1:26" ht="12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 spans="1:26" ht="12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 spans="1:26" ht="12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 spans="1:26" ht="12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 spans="1:26" ht="12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 spans="1:26" ht="12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 spans="1:26" ht="12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 spans="1:26" ht="12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 spans="1:26" ht="12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 spans="1:26" ht="12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 spans="1:26" ht="12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 spans="1:26" ht="12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 spans="1:26" ht="12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 spans="1:26" ht="12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 spans="1:26" ht="12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 spans="1:26" ht="12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 spans="1:26" ht="12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 spans="1:26" ht="12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 spans="1:26" ht="12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 spans="1:26" ht="12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 spans="1:26" ht="12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 spans="1:26" ht="12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 spans="1:26" ht="12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 spans="1:26" ht="12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 spans="1:26" ht="12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 spans="1:26" ht="12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 spans="1:26" ht="12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 spans="1:26" ht="12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 spans="1:26" ht="12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 spans="1:26" ht="12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 spans="1:26" ht="12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 spans="1:26" ht="12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 spans="1:26" ht="12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 spans="1:26" ht="12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 spans="1:26" ht="12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 spans="1:26" ht="12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 spans="1:26" ht="12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 spans="1:26" ht="12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 spans="1:26" ht="12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 spans="1:26" ht="12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 spans="1:26" ht="12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 spans="1:26" ht="12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 spans="1:26" ht="12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 spans="1:26" ht="12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 spans="1:26" ht="12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 spans="1:26" ht="12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 spans="1:26" ht="12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 spans="1:26" ht="12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 spans="1:26" ht="12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 spans="1:26" ht="12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 spans="1:26" ht="12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 spans="1:26" ht="12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 spans="1:26" ht="12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 spans="1:26" ht="12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 spans="1:26" ht="12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 spans="1:26" ht="12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 spans="1:26" ht="12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 spans="1:26" ht="12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 spans="1:26" ht="12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 spans="1:26" ht="12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 spans="1:26" ht="12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 spans="1:26" ht="12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 spans="1:26" ht="12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 spans="1:26" ht="12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 spans="1:26" ht="12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 spans="1:26" ht="12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 spans="1:26" ht="12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 spans="1:26" ht="12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 spans="1:26" ht="12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 spans="1:26" ht="12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 spans="1:26" ht="12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 spans="1:26" ht="12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 spans="1:26" ht="12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 spans="1:26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 spans="1:26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 spans="1:26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 spans="1:26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 spans="1:26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 spans="1:26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 spans="1:26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 spans="1:26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 spans="1:26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 spans="1:26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 spans="1:26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 spans="1:26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 spans="1:26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 spans="1:26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 spans="1:26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 spans="1:26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 spans="1:26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 spans="1:26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 spans="1:26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 spans="1:26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 spans="1:26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 spans="1:26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 spans="1:26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 spans="1:26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 spans="1:26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 spans="1:26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 spans="1:26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 spans="1:26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 spans="1:26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 spans="1:26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 spans="1:26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 spans="1:26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 spans="1:26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 spans="1:26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 spans="1:26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 spans="1:26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 spans="1:26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 spans="1:26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 spans="1:26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 spans="1:26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 spans="1:26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 spans="1:26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 spans="1:26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 spans="1:26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 spans="1:26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 spans="1:26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 spans="1:26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 spans="1:26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 spans="1:26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 spans="1:26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 spans="1:26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 spans="1:26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 spans="1:26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 spans="1:26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 spans="1:26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 spans="1:26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 spans="1:26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 spans="1:26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 spans="1:26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 spans="1:26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 spans="1:26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 spans="1:26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 spans="1:26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 spans="1:26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 spans="1:26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 spans="1:26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 spans="1:26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 spans="1:26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 spans="1:26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 spans="1:26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 spans="1:26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 spans="1:26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 spans="1:26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 spans="1:26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 spans="1:26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 spans="1:26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 spans="1:26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 spans="1:26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 spans="1:26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 spans="1:26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 spans="1:26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 spans="1:26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 spans="1:26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 spans="1:26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 spans="1:26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 spans="1:26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 spans="1:26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 spans="1:26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 spans="1:26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 spans="1:26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 spans="1:26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 spans="1:26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 spans="1:26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 spans="1:26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 spans="1:26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 spans="1:26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 spans="1:26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 spans="1:26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 spans="1:26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 spans="1:26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 spans="1:26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 spans="1:26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 spans="1:26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 spans="1:26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 spans="1:26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 spans="1:26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 spans="1:26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 spans="1:26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 spans="1:26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 spans="1:26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 spans="1:26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 spans="1:26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 spans="1:26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 spans="1:26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 spans="1:26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 spans="1:26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 spans="1:26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 spans="1:26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 spans="1:26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 spans="1:26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 spans="1:26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 spans="1:26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 spans="1:26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 spans="1:26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 spans="1:26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 spans="1:26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 spans="1:26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 spans="1:26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 spans="1:26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 spans="1:26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 spans="1:26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 spans="1:26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 spans="1:26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 spans="1:26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 spans="1:26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 spans="1:26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 spans="1:26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 spans="1:26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 spans="1:26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 spans="1:26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 spans="1:26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 spans="1:26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 spans="1:26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 spans="1:26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 spans="1:26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 spans="1:26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 spans="1:26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 spans="1:26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 spans="1:26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 spans="1:26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 spans="1:26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 spans="1:26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 spans="1:26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 spans="1:26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 spans="1:26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 spans="1:26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 spans="1:26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 spans="1:26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 spans="1:26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 spans="1:26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 spans="1:26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 spans="1:26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 spans="1:26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 spans="1:26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 spans="1:26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 spans="1:26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 spans="1:26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 spans="1:26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 spans="1:26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 spans="1:26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 spans="1:26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 spans="1:26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 spans="1:26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 spans="1:26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 spans="1:26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 spans="1:26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 spans="1:26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 spans="1:26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 spans="1:26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 spans="1:26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 spans="1:26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 spans="1:26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 spans="1:26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 spans="1:26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 spans="1:26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 spans="1:26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 spans="1:26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 spans="1:26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 spans="1:26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 spans="1:26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 spans="1:26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 spans="1:26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 spans="1:26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 spans="1:26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 spans="1:26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 spans="1:26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 spans="1:26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 spans="1:26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 spans="1:26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 spans="1:26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 spans="1:26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 spans="1:26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 spans="1:26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 spans="1:26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 spans="1:26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 spans="1:26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 spans="1:26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 spans="1:26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 spans="1:26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 spans="1:26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 spans="1:26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 spans="1:26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 spans="1:26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 spans="1:26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 spans="1:26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 spans="1:26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 spans="1:26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 spans="1:26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 spans="1:26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 spans="1:26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 spans="1:26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 spans="1:26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 spans="1:26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 spans="1:26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 spans="1:26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 spans="1:26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 spans="1:26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 spans="1:26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 spans="1:26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 spans="1:26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 spans="1:26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 spans="1:26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 spans="1:26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 spans="1:26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 spans="1:26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 spans="1:26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 spans="1:26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 spans="1:26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 spans="1:26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 spans="1:26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 spans="1:26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 spans="1:26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 spans="1:26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 spans="1:26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 spans="1:26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 spans="1:26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 spans="1:26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 spans="1:26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 spans="1:26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 spans="1:26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 spans="1:26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 spans="1:26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 spans="1:26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 spans="1:26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 spans="1:26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 spans="1:26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 spans="1:26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 spans="1:26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 spans="1:26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 spans="1:26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 spans="1:26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 spans="1:26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 spans="1:26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 spans="1:26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 spans="1:26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 spans="1:26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 spans="1:26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 spans="1:26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 spans="1:26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 spans="1:26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 spans="1:26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 spans="1:26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 spans="1:26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 spans="1:26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 spans="1:26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 spans="1:26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 spans="1:26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 spans="1:26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 spans="1:26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 spans="1:26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 spans="1:26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 spans="1:26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 spans="1:26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 spans="1:26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 spans="1:26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 spans="1:26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 spans="1:26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 spans="1:26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 spans="1:26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 spans="1:26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 spans="1:26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 spans="1:26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 spans="1:26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 spans="1:26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 spans="1:26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 spans="1:26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 spans="1:26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 spans="1:26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 spans="1:26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 spans="1:26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 spans="1:26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 spans="1:26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 spans="1:26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 spans="1:26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 spans="1:26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 spans="1:26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 spans="1:26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 spans="1:26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 spans="1:26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 spans="1:26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 spans="1:26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 spans="1:26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 spans="1:26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 spans="1:26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 spans="1:26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 spans="1:26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 spans="1:26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 spans="1:26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 spans="1:26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 spans="1:26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 spans="1:26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 spans="1:26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 spans="1:26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 spans="1:26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 spans="1:26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 spans="1:26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 spans="1:26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 spans="1:26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 spans="1:26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 spans="1:26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 spans="1:26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 spans="1:26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 spans="1:26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 spans="1:26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 spans="1:26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 spans="1:26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 spans="1:26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 spans="1:26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 spans="1:26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 spans="1:26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 spans="1:26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 spans="1:26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 spans="1:26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 spans="1:26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 spans="1:26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 spans="1:26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 spans="1:26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 spans="1:26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 spans="1:26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 spans="1:26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 spans="1:26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 spans="1:26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 spans="1:26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 spans="1:26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 spans="1:26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 spans="1:26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 spans="1:26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 spans="1:26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 spans="1:26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 spans="1:26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 spans="1:26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 spans="1:26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 spans="1:26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 spans="1:26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 spans="1:26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 spans="1:26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 spans="1:26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 spans="1:26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 spans="1:26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 spans="1:26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 spans="1:26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 spans="1:26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 spans="1:26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 spans="1:26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 spans="1:26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 spans="1:26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 spans="1:26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 spans="1:26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 spans="1:26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 spans="1:26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 spans="1:26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 spans="1:26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 spans="1:26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 spans="1:26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 spans="1:26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 spans="1:26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 spans="1:26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 spans="1:26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 spans="1:26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 spans="1:26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 spans="1:26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 spans="1:26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 spans="1:26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 spans="1:26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 spans="1:26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 spans="1:26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 spans="1:26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 spans="1:26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 spans="1:26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 spans="1:26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 spans="1:26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 spans="1:26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 spans="1:26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 spans="1:26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 spans="1:26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 spans="1:26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 spans="1:26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 spans="1:26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 spans="1:26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 spans="1:26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 spans="1:26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 spans="1:26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 spans="1:26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 spans="1:26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 spans="1:26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 spans="1:26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 spans="1:26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 spans="1:26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 spans="1:26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 spans="1:26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 spans="1:26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 spans="1:26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 spans="1:26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 spans="1:26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 spans="1:26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 spans="1:26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 spans="1:26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 spans="1:26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 spans="1:26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 spans="1:26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 spans="1:26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 spans="1:26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 spans="1:26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 spans="1:26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 spans="1:26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 spans="1:26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 spans="1:26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 spans="1:26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 spans="1:26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 spans="1:26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 spans="1:26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 spans="1:26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 spans="1:26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 spans="1:26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 spans="1:26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 spans="1:26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 spans="1:26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 spans="1:26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 spans="1:26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 spans="1:26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</sheetData>
  <mergeCells count="16">
    <mergeCell ref="E14:F14"/>
    <mergeCell ref="E17:F17"/>
    <mergeCell ref="C1:L1"/>
    <mergeCell ref="E11:F11"/>
    <mergeCell ref="E12:F12"/>
    <mergeCell ref="E13:F13"/>
    <mergeCell ref="C3:L3"/>
    <mergeCell ref="C4:L4"/>
    <mergeCell ref="C5:L5"/>
    <mergeCell ref="H1003:J1003"/>
    <mergeCell ref="H1014:J1014"/>
    <mergeCell ref="H1016:J1016"/>
    <mergeCell ref="H430:J430"/>
    <mergeCell ref="H574:J574"/>
    <mergeCell ref="H621:J621"/>
    <mergeCell ref="H923:J923"/>
  </mergeCells>
  <printOptions/>
  <pageMargins left="0.31" right="0.17" top="0.55" bottom="0.52" header="0.5" footer="0.5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149"/>
  <sheetViews>
    <sheetView workbookViewId="0" topLeftCell="O120">
      <selection activeCell="A1" sqref="A1:AB150"/>
    </sheetView>
  </sheetViews>
  <sheetFormatPr defaultColWidth="9.140625" defaultRowHeight="12.75"/>
  <cols>
    <col min="2" max="2" width="4.7109375" style="0" bestFit="1" customWidth="1"/>
    <col min="3" max="3" width="21.57421875" style="0" customWidth="1"/>
    <col min="4" max="4" width="15.7109375" style="0" customWidth="1"/>
    <col min="5" max="5" width="28.00390625" style="0" bestFit="1" customWidth="1"/>
    <col min="6" max="6" width="94.140625" style="0" bestFit="1" customWidth="1"/>
    <col min="7" max="7" width="21.57421875" style="0" customWidth="1"/>
    <col min="8" max="8" width="11.421875" style="0" bestFit="1" customWidth="1"/>
    <col min="9" max="11" width="13.57421875" style="0" customWidth="1"/>
    <col min="12" max="12" width="10.421875" style="0" customWidth="1"/>
    <col min="13" max="13" width="12.57421875" style="0" customWidth="1"/>
    <col min="14" max="14" width="7.140625" style="0" customWidth="1"/>
    <col min="16" max="16" width="10.28125" style="0" bestFit="1" customWidth="1"/>
    <col min="17" max="17" width="10.421875" style="0" bestFit="1" customWidth="1"/>
  </cols>
  <sheetData>
    <row r="4" spans="1:14" ht="12.75">
      <c r="A4" s="1"/>
      <c r="B4" s="1"/>
      <c r="C4" s="181" t="s">
        <v>1668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"/>
    </row>
    <row r="5" spans="1:14" ht="12.7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2.75">
      <c r="A6" s="1"/>
      <c r="B6" s="1"/>
      <c r="C6" s="182" t="s">
        <v>1669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"/>
    </row>
    <row r="7" spans="1:14" ht="12.75">
      <c r="A7" s="1"/>
      <c r="B7" s="1"/>
      <c r="C7" s="182" t="s">
        <v>1670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"/>
    </row>
    <row r="8" spans="1:14" ht="12.75">
      <c r="A8" s="1"/>
      <c r="B8" s="1"/>
      <c r="C8" s="182" t="s">
        <v>1671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"/>
    </row>
    <row r="9" spans="1:14" ht="12.75">
      <c r="A9" s="1"/>
      <c r="B9" s="1"/>
      <c r="C9" s="3" t="s">
        <v>1672</v>
      </c>
      <c r="D9" s="3"/>
      <c r="E9" s="2"/>
      <c r="F9" s="2"/>
      <c r="G9" s="2"/>
      <c r="H9" s="2"/>
      <c r="I9" s="4"/>
      <c r="J9" s="4"/>
      <c r="K9" s="4"/>
      <c r="L9" s="4"/>
      <c r="M9" s="4"/>
      <c r="N9" s="1"/>
    </row>
    <row r="10" spans="1:14" ht="12.75">
      <c r="A10" s="1"/>
      <c r="B10" s="1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 ht="12.75">
      <c r="A11" s="1"/>
      <c r="B11" s="1"/>
      <c r="C11" s="3" t="s">
        <v>1673</v>
      </c>
      <c r="D11" s="3"/>
      <c r="E11" s="2"/>
      <c r="F11" s="2"/>
      <c r="G11" s="2"/>
      <c r="H11" s="2"/>
      <c r="I11" s="4"/>
      <c r="J11" s="4"/>
      <c r="K11" s="4"/>
      <c r="L11" s="4"/>
      <c r="M11" s="4"/>
      <c r="N11" s="1"/>
    </row>
    <row r="12" spans="1:14" ht="13.5" thickBot="1">
      <c r="A12" s="1"/>
      <c r="B12" s="1"/>
      <c r="C12" s="2"/>
      <c r="D12" s="2"/>
      <c r="E12" s="2"/>
      <c r="F12" s="2"/>
      <c r="G12" s="2"/>
      <c r="H12" s="2"/>
      <c r="I12" s="2" t="s">
        <v>1674</v>
      </c>
      <c r="J12" s="2"/>
      <c r="K12" s="2"/>
      <c r="L12" s="2"/>
      <c r="M12" s="2"/>
      <c r="N12" s="1"/>
    </row>
    <row r="13" spans="1:14" ht="12.75">
      <c r="A13" s="1"/>
      <c r="B13" s="5"/>
      <c r="C13" s="6"/>
      <c r="D13" s="7"/>
      <c r="E13" s="8"/>
      <c r="F13" s="9"/>
      <c r="G13" s="9"/>
      <c r="H13" s="7"/>
      <c r="I13" s="7"/>
      <c r="J13" s="7"/>
      <c r="K13" s="7"/>
      <c r="L13" s="7"/>
      <c r="M13" s="9"/>
      <c r="N13" s="1"/>
    </row>
    <row r="14" spans="1:14" ht="12.75">
      <c r="A14" s="1"/>
      <c r="B14" s="10"/>
      <c r="C14" s="11" t="s">
        <v>1675</v>
      </c>
      <c r="D14" s="12" t="s">
        <v>1676</v>
      </c>
      <c r="E14" s="177" t="s">
        <v>1677</v>
      </c>
      <c r="F14" s="178"/>
      <c r="G14" s="14"/>
      <c r="H14" s="12" t="s">
        <v>1678</v>
      </c>
      <c r="I14" s="12" t="s">
        <v>1679</v>
      </c>
      <c r="J14" s="12"/>
      <c r="K14" s="12"/>
      <c r="L14" s="12" t="s">
        <v>1680</v>
      </c>
      <c r="M14" s="14" t="s">
        <v>1681</v>
      </c>
      <c r="N14" s="1"/>
    </row>
    <row r="15" spans="1:14" ht="12.75">
      <c r="A15" s="1"/>
      <c r="B15" s="10"/>
      <c r="C15" s="11" t="s">
        <v>1682</v>
      </c>
      <c r="D15" s="12" t="s">
        <v>1683</v>
      </c>
      <c r="E15" s="177" t="s">
        <v>1684</v>
      </c>
      <c r="F15" s="178"/>
      <c r="G15" s="14" t="s">
        <v>1685</v>
      </c>
      <c r="H15" s="12" t="s">
        <v>1686</v>
      </c>
      <c r="I15" s="12" t="s">
        <v>1687</v>
      </c>
      <c r="J15" s="12" t="s">
        <v>1680</v>
      </c>
      <c r="K15" s="12" t="s">
        <v>1688</v>
      </c>
      <c r="L15" s="12" t="s">
        <v>1689</v>
      </c>
      <c r="M15" s="14" t="s">
        <v>1690</v>
      </c>
      <c r="N15" s="1"/>
    </row>
    <row r="16" spans="1:14" ht="12.75">
      <c r="A16" s="1"/>
      <c r="B16" s="15" t="s">
        <v>1691</v>
      </c>
      <c r="C16" s="11" t="s">
        <v>1692</v>
      </c>
      <c r="D16" s="12" t="s">
        <v>1693</v>
      </c>
      <c r="E16" s="177" t="s">
        <v>1694</v>
      </c>
      <c r="F16" s="178"/>
      <c r="G16" s="14" t="s">
        <v>1695</v>
      </c>
      <c r="H16" s="12" t="s">
        <v>1696</v>
      </c>
      <c r="I16" s="12" t="s">
        <v>1697</v>
      </c>
      <c r="J16" s="12" t="s">
        <v>1698</v>
      </c>
      <c r="K16" s="12"/>
      <c r="L16" s="12" t="s">
        <v>1699</v>
      </c>
      <c r="M16" s="14"/>
      <c r="N16" s="1"/>
    </row>
    <row r="17" spans="1:14" ht="12.75">
      <c r="A17" s="1"/>
      <c r="B17" s="10"/>
      <c r="C17" s="11" t="s">
        <v>1700</v>
      </c>
      <c r="D17" s="12" t="s">
        <v>1701</v>
      </c>
      <c r="E17" s="177" t="s">
        <v>1702</v>
      </c>
      <c r="F17" s="178"/>
      <c r="G17" s="14" t="s">
        <v>1703</v>
      </c>
      <c r="H17" s="12" t="s">
        <v>1704</v>
      </c>
      <c r="I17" s="12"/>
      <c r="J17" s="12"/>
      <c r="K17" s="12"/>
      <c r="L17" s="12" t="s">
        <v>1705</v>
      </c>
      <c r="M17" s="14"/>
      <c r="N17" s="1"/>
    </row>
    <row r="18" spans="1:14" ht="12.75">
      <c r="A18" s="1"/>
      <c r="B18" s="10"/>
      <c r="C18" s="11" t="s">
        <v>1706</v>
      </c>
      <c r="D18" s="12" t="s">
        <v>1707</v>
      </c>
      <c r="E18" s="13"/>
      <c r="F18" s="14"/>
      <c r="G18" s="14" t="s">
        <v>1708</v>
      </c>
      <c r="H18" s="12" t="s">
        <v>1709</v>
      </c>
      <c r="I18" s="12"/>
      <c r="J18" s="12"/>
      <c r="K18" s="12"/>
      <c r="L18" s="12"/>
      <c r="M18" s="14"/>
      <c r="N18" s="1"/>
    </row>
    <row r="19" spans="1:14" ht="13.5" thickBot="1">
      <c r="A19" s="1"/>
      <c r="B19" s="16"/>
      <c r="C19" s="17"/>
      <c r="D19" s="18"/>
      <c r="E19" s="19"/>
      <c r="F19" s="20"/>
      <c r="G19" s="20"/>
      <c r="H19" s="18" t="s">
        <v>1710</v>
      </c>
      <c r="I19" s="18"/>
      <c r="J19" s="18"/>
      <c r="K19" s="18"/>
      <c r="L19" s="18"/>
      <c r="M19" s="20"/>
      <c r="N19" s="1"/>
    </row>
    <row r="20" spans="1:14" ht="13.5" thickBot="1">
      <c r="A20" s="1"/>
      <c r="B20" s="21">
        <v>1</v>
      </c>
      <c r="C20" s="22">
        <v>2</v>
      </c>
      <c r="D20" s="23">
        <v>3</v>
      </c>
      <c r="E20" s="179">
        <v>4</v>
      </c>
      <c r="F20" s="180"/>
      <c r="G20" s="22">
        <v>5</v>
      </c>
      <c r="H20" s="24">
        <v>6</v>
      </c>
      <c r="I20" s="24">
        <v>7</v>
      </c>
      <c r="J20" s="24"/>
      <c r="K20" s="24"/>
      <c r="L20" s="24">
        <v>8</v>
      </c>
      <c r="M20" s="24">
        <v>9</v>
      </c>
      <c r="N20" s="1"/>
    </row>
    <row r="21" spans="2:14" ht="13.5" thickBot="1">
      <c r="B21" s="25"/>
      <c r="C21" s="26" t="s">
        <v>1711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"/>
    </row>
    <row r="22" spans="1:14" ht="12.75">
      <c r="A22" s="1">
        <v>840</v>
      </c>
      <c r="B22" s="10">
        <v>1</v>
      </c>
      <c r="C22" s="28" t="s">
        <v>1712</v>
      </c>
      <c r="D22" s="29" t="s">
        <v>1713</v>
      </c>
      <c r="E22" s="30" t="s">
        <v>1714</v>
      </c>
      <c r="F22" s="30" t="s">
        <v>1715</v>
      </c>
      <c r="G22" s="31" t="s">
        <v>1716</v>
      </c>
      <c r="H22" s="32" t="s">
        <v>1717</v>
      </c>
      <c r="I22" s="33">
        <v>34984</v>
      </c>
      <c r="J22" s="34">
        <v>60.63</v>
      </c>
      <c r="K22" s="33" t="s">
        <v>1718</v>
      </c>
      <c r="L22" s="35">
        <v>60.672</v>
      </c>
      <c r="M22" s="36">
        <f aca="true" t="shared" si="0" ref="M22:M69">J22*L22</f>
        <v>3678.54336</v>
      </c>
      <c r="N22" s="1"/>
    </row>
    <row r="23" spans="1:14" ht="12.75">
      <c r="A23" s="1">
        <v>840</v>
      </c>
      <c r="B23" s="10">
        <v>2</v>
      </c>
      <c r="C23" s="37" t="s">
        <v>1712</v>
      </c>
      <c r="D23" s="38" t="s">
        <v>1713</v>
      </c>
      <c r="E23" s="39" t="s">
        <v>1719</v>
      </c>
      <c r="F23" s="31" t="s">
        <v>1720</v>
      </c>
      <c r="G23" s="31" t="s">
        <v>1721</v>
      </c>
      <c r="H23" s="40" t="s">
        <v>1717</v>
      </c>
      <c r="I23" s="41">
        <v>35310</v>
      </c>
      <c r="J23" s="42">
        <v>43.85</v>
      </c>
      <c r="K23" s="43" t="s">
        <v>1718</v>
      </c>
      <c r="L23" s="44">
        <v>60.672</v>
      </c>
      <c r="M23" s="45">
        <f t="shared" si="0"/>
        <v>2660.4672</v>
      </c>
      <c r="N23" s="1"/>
    </row>
    <row r="24" spans="1:14" ht="12.75">
      <c r="A24" s="1">
        <v>840</v>
      </c>
      <c r="B24" s="10">
        <v>3</v>
      </c>
      <c r="C24" s="37" t="s">
        <v>1712</v>
      </c>
      <c r="D24" s="38" t="s">
        <v>1713</v>
      </c>
      <c r="E24" s="39" t="s">
        <v>1722</v>
      </c>
      <c r="F24" s="31" t="s">
        <v>1723</v>
      </c>
      <c r="G24" s="31" t="s">
        <v>1724</v>
      </c>
      <c r="H24" s="40" t="s">
        <v>1717</v>
      </c>
      <c r="I24" s="41">
        <v>35358</v>
      </c>
      <c r="J24" s="42">
        <v>3.59</v>
      </c>
      <c r="K24" s="43" t="s">
        <v>1718</v>
      </c>
      <c r="L24" s="44">
        <v>60.672</v>
      </c>
      <c r="M24" s="45">
        <f t="shared" si="0"/>
        <v>217.81248</v>
      </c>
      <c r="N24" s="1"/>
    </row>
    <row r="25" spans="1:18" ht="12.75">
      <c r="A25" s="1">
        <v>840</v>
      </c>
      <c r="B25" s="10">
        <v>4</v>
      </c>
      <c r="C25" s="37" t="s">
        <v>1712</v>
      </c>
      <c r="D25" s="38" t="s">
        <v>1713</v>
      </c>
      <c r="E25" s="39" t="s">
        <v>1725</v>
      </c>
      <c r="F25" s="31" t="s">
        <v>1726</v>
      </c>
      <c r="G25" s="31" t="s">
        <v>1727</v>
      </c>
      <c r="H25" s="40" t="s">
        <v>1717</v>
      </c>
      <c r="I25" s="41">
        <v>35207</v>
      </c>
      <c r="J25" s="42">
        <v>117.14</v>
      </c>
      <c r="K25" s="43" t="s">
        <v>1718</v>
      </c>
      <c r="L25" s="44">
        <v>60.672</v>
      </c>
      <c r="M25" s="45">
        <f t="shared" si="0"/>
        <v>7107.118079999999</v>
      </c>
      <c r="N25" s="1"/>
      <c r="P25" s="46" t="e">
        <f>SUM(#REF!)</f>
        <v>#REF!</v>
      </c>
      <c r="Q25" s="46">
        <f>SUM(M22:M25)</f>
        <v>13663.94112</v>
      </c>
      <c r="R25" s="46" t="e">
        <f>P25-Q25</f>
        <v>#REF!</v>
      </c>
    </row>
    <row r="26" spans="1:14" ht="12.75">
      <c r="A26" s="1">
        <v>840</v>
      </c>
      <c r="B26" s="10">
        <v>5</v>
      </c>
      <c r="C26" s="47" t="s">
        <v>1728</v>
      </c>
      <c r="D26" s="48" t="s">
        <v>1729</v>
      </c>
      <c r="E26" s="38" t="s">
        <v>1730</v>
      </c>
      <c r="F26" s="38" t="s">
        <v>1731</v>
      </c>
      <c r="G26" s="38" t="s">
        <v>1732</v>
      </c>
      <c r="H26" s="38" t="s">
        <v>1717</v>
      </c>
      <c r="I26" s="41">
        <v>34668</v>
      </c>
      <c r="J26" s="49">
        <v>2.38</v>
      </c>
      <c r="K26" s="43" t="s">
        <v>1718</v>
      </c>
      <c r="L26" s="44">
        <v>60.672</v>
      </c>
      <c r="M26" s="45">
        <f t="shared" si="0"/>
        <v>144.39935999999997</v>
      </c>
      <c r="N26" s="1"/>
    </row>
    <row r="27" spans="1:14" ht="12.75">
      <c r="A27" s="1">
        <v>840</v>
      </c>
      <c r="B27" s="10">
        <v>6</v>
      </c>
      <c r="C27" s="47" t="s">
        <v>1728</v>
      </c>
      <c r="D27" s="48" t="s">
        <v>1729</v>
      </c>
      <c r="E27" s="38" t="s">
        <v>1733</v>
      </c>
      <c r="F27" s="38" t="s">
        <v>1734</v>
      </c>
      <c r="G27" s="38" t="s">
        <v>1735</v>
      </c>
      <c r="H27" s="40" t="s">
        <v>1736</v>
      </c>
      <c r="I27" s="41">
        <v>34574</v>
      </c>
      <c r="J27" s="42">
        <v>100</v>
      </c>
      <c r="K27" s="43" t="s">
        <v>1718</v>
      </c>
      <c r="L27" s="44">
        <v>60.672</v>
      </c>
      <c r="M27" s="45">
        <f t="shared" si="0"/>
        <v>6067.2</v>
      </c>
      <c r="N27" s="1"/>
    </row>
    <row r="28" spans="1:14" ht="12.75">
      <c r="A28" s="1">
        <v>840</v>
      </c>
      <c r="B28" s="10">
        <v>7</v>
      </c>
      <c r="C28" s="47" t="s">
        <v>1728</v>
      </c>
      <c r="D28" s="48" t="s">
        <v>1729</v>
      </c>
      <c r="E28" s="38" t="s">
        <v>1737</v>
      </c>
      <c r="F28" s="38" t="s">
        <v>1738</v>
      </c>
      <c r="G28" s="38" t="s">
        <v>1739</v>
      </c>
      <c r="H28" s="40" t="s">
        <v>1736</v>
      </c>
      <c r="I28" s="41">
        <v>34707</v>
      </c>
      <c r="J28" s="42">
        <v>850</v>
      </c>
      <c r="K28" s="43" t="s">
        <v>1718</v>
      </c>
      <c r="L28" s="44">
        <v>60.672</v>
      </c>
      <c r="M28" s="45">
        <f t="shared" si="0"/>
        <v>51571.2</v>
      </c>
      <c r="N28" s="1"/>
    </row>
    <row r="29" spans="1:14" ht="12.75">
      <c r="A29" s="1">
        <v>840</v>
      </c>
      <c r="B29" s="10">
        <v>8</v>
      </c>
      <c r="C29" s="47" t="s">
        <v>1728</v>
      </c>
      <c r="D29" s="48" t="s">
        <v>1729</v>
      </c>
      <c r="E29" s="38" t="s">
        <v>1740</v>
      </c>
      <c r="F29" s="38" t="s">
        <v>1741</v>
      </c>
      <c r="G29" s="38" t="s">
        <v>1742</v>
      </c>
      <c r="H29" s="40" t="s">
        <v>1736</v>
      </c>
      <c r="I29" s="41">
        <v>35299</v>
      </c>
      <c r="J29" s="42">
        <v>9.77</v>
      </c>
      <c r="K29" s="43" t="s">
        <v>1718</v>
      </c>
      <c r="L29" s="44">
        <v>60.672</v>
      </c>
      <c r="M29" s="45">
        <f t="shared" si="0"/>
        <v>592.7654399999999</v>
      </c>
      <c r="N29" s="1"/>
    </row>
    <row r="30" spans="1:14" ht="12.75">
      <c r="A30" s="1">
        <v>840</v>
      </c>
      <c r="B30" s="10">
        <v>9</v>
      </c>
      <c r="C30" s="47" t="s">
        <v>1728</v>
      </c>
      <c r="D30" s="48" t="s">
        <v>1729</v>
      </c>
      <c r="E30" s="38" t="s">
        <v>1743</v>
      </c>
      <c r="F30" s="38" t="s">
        <v>1744</v>
      </c>
      <c r="G30" s="38" t="s">
        <v>1745</v>
      </c>
      <c r="H30" s="40" t="s">
        <v>1736</v>
      </c>
      <c r="I30" s="41">
        <v>34871</v>
      </c>
      <c r="J30" s="42">
        <v>6</v>
      </c>
      <c r="K30" s="43" t="s">
        <v>1718</v>
      </c>
      <c r="L30" s="44">
        <v>60.672</v>
      </c>
      <c r="M30" s="45">
        <f t="shared" si="0"/>
        <v>364.032</v>
      </c>
      <c r="N30" s="1"/>
    </row>
    <row r="31" spans="1:14" ht="12.75">
      <c r="A31" s="1">
        <v>840</v>
      </c>
      <c r="B31" s="10">
        <v>10</v>
      </c>
      <c r="C31" s="47" t="s">
        <v>1728</v>
      </c>
      <c r="D31" s="48" t="s">
        <v>1729</v>
      </c>
      <c r="E31" s="38" t="s">
        <v>1746</v>
      </c>
      <c r="F31" s="38" t="s">
        <v>1747</v>
      </c>
      <c r="G31" s="38" t="s">
        <v>1748</v>
      </c>
      <c r="H31" s="40" t="s">
        <v>1736</v>
      </c>
      <c r="I31" s="41">
        <v>35380</v>
      </c>
      <c r="J31" s="42">
        <v>0.45</v>
      </c>
      <c r="K31" s="43" t="s">
        <v>1718</v>
      </c>
      <c r="L31" s="44">
        <v>60.672</v>
      </c>
      <c r="M31" s="45">
        <f t="shared" si="0"/>
        <v>27.3024</v>
      </c>
      <c r="N31" s="1"/>
    </row>
    <row r="32" spans="1:14" ht="12.75">
      <c r="A32" s="1">
        <v>840</v>
      </c>
      <c r="B32" s="10">
        <v>11</v>
      </c>
      <c r="C32" s="47" t="s">
        <v>1728</v>
      </c>
      <c r="D32" s="48" t="s">
        <v>1729</v>
      </c>
      <c r="E32" s="38" t="s">
        <v>1749</v>
      </c>
      <c r="F32" s="38" t="s">
        <v>1750</v>
      </c>
      <c r="G32" s="38" t="s">
        <v>1751</v>
      </c>
      <c r="H32" s="40" t="s">
        <v>1736</v>
      </c>
      <c r="I32" s="41">
        <v>35326</v>
      </c>
      <c r="J32" s="42">
        <v>100</v>
      </c>
      <c r="K32" s="43" t="s">
        <v>1718</v>
      </c>
      <c r="L32" s="44">
        <v>60.672</v>
      </c>
      <c r="M32" s="45">
        <f t="shared" si="0"/>
        <v>6067.2</v>
      </c>
      <c r="N32" s="1"/>
    </row>
    <row r="33" spans="1:14" ht="12.75">
      <c r="A33" s="1">
        <v>840</v>
      </c>
      <c r="B33" s="10">
        <v>12</v>
      </c>
      <c r="C33" s="47" t="s">
        <v>1728</v>
      </c>
      <c r="D33" s="48" t="s">
        <v>1729</v>
      </c>
      <c r="E33" s="38" t="s">
        <v>1752</v>
      </c>
      <c r="F33" s="38" t="s">
        <v>1753</v>
      </c>
      <c r="G33" s="38" t="s">
        <v>1754</v>
      </c>
      <c r="H33" s="38" t="s">
        <v>1717</v>
      </c>
      <c r="I33" s="41">
        <v>34981</v>
      </c>
      <c r="J33" s="42">
        <v>3.59</v>
      </c>
      <c r="K33" s="43" t="s">
        <v>1718</v>
      </c>
      <c r="L33" s="44">
        <v>60.672</v>
      </c>
      <c r="M33" s="45">
        <f t="shared" si="0"/>
        <v>217.81248</v>
      </c>
      <c r="N33" s="1"/>
    </row>
    <row r="34" spans="1:14" ht="12.75">
      <c r="A34" s="1">
        <v>840</v>
      </c>
      <c r="B34" s="10">
        <v>13</v>
      </c>
      <c r="C34" s="47" t="s">
        <v>1728</v>
      </c>
      <c r="D34" s="48" t="s">
        <v>1729</v>
      </c>
      <c r="E34" s="38" t="s">
        <v>1755</v>
      </c>
      <c r="F34" s="38" t="s">
        <v>1756</v>
      </c>
      <c r="G34" s="38" t="s">
        <v>1757</v>
      </c>
      <c r="H34" s="38" t="s">
        <v>1717</v>
      </c>
      <c r="I34" s="41">
        <v>34899</v>
      </c>
      <c r="J34" s="42">
        <v>0.16</v>
      </c>
      <c r="K34" s="43" t="s">
        <v>1718</v>
      </c>
      <c r="L34" s="44">
        <v>60.672</v>
      </c>
      <c r="M34" s="45">
        <f t="shared" si="0"/>
        <v>9.70752</v>
      </c>
      <c r="N34" s="1"/>
    </row>
    <row r="35" spans="1:14" ht="12.75">
      <c r="A35" s="1">
        <v>840</v>
      </c>
      <c r="B35" s="10">
        <v>14</v>
      </c>
      <c r="C35" s="47" t="s">
        <v>1728</v>
      </c>
      <c r="D35" s="48" t="s">
        <v>1729</v>
      </c>
      <c r="E35" s="38" t="s">
        <v>1758</v>
      </c>
      <c r="F35" s="38" t="s">
        <v>1759</v>
      </c>
      <c r="G35" s="38" t="s">
        <v>1760</v>
      </c>
      <c r="H35" s="38" t="s">
        <v>1717</v>
      </c>
      <c r="I35" s="41">
        <v>35150</v>
      </c>
      <c r="J35" s="42">
        <v>6.44</v>
      </c>
      <c r="K35" s="43" t="s">
        <v>1718</v>
      </c>
      <c r="L35" s="44">
        <v>60.672</v>
      </c>
      <c r="M35" s="45">
        <f t="shared" si="0"/>
        <v>390.72768</v>
      </c>
      <c r="N35" s="1"/>
    </row>
    <row r="36" spans="1:14" ht="12.75">
      <c r="A36" s="1">
        <v>840</v>
      </c>
      <c r="B36" s="10">
        <v>15</v>
      </c>
      <c r="C36" s="47" t="s">
        <v>1728</v>
      </c>
      <c r="D36" s="48" t="s">
        <v>1729</v>
      </c>
      <c r="E36" s="38" t="s">
        <v>1761</v>
      </c>
      <c r="F36" s="38" t="s">
        <v>1762</v>
      </c>
      <c r="G36" s="38" t="s">
        <v>1763</v>
      </c>
      <c r="H36" s="38" t="s">
        <v>1717</v>
      </c>
      <c r="I36" s="41">
        <v>34886</v>
      </c>
      <c r="J36" s="42">
        <v>0.88</v>
      </c>
      <c r="K36" s="43" t="s">
        <v>1718</v>
      </c>
      <c r="L36" s="44">
        <v>60.672</v>
      </c>
      <c r="M36" s="45">
        <f t="shared" si="0"/>
        <v>53.39136</v>
      </c>
      <c r="N36" s="1"/>
    </row>
    <row r="37" spans="1:14" ht="12.75">
      <c r="A37" s="1">
        <v>840</v>
      </c>
      <c r="B37" s="10">
        <v>16</v>
      </c>
      <c r="C37" s="47" t="s">
        <v>1728</v>
      </c>
      <c r="D37" s="48" t="s">
        <v>1729</v>
      </c>
      <c r="E37" s="38" t="s">
        <v>1764</v>
      </c>
      <c r="F37" s="38" t="s">
        <v>1765</v>
      </c>
      <c r="G37" s="38" t="s">
        <v>1766</v>
      </c>
      <c r="H37" s="38" t="s">
        <v>1717</v>
      </c>
      <c r="I37" s="41">
        <v>34892</v>
      </c>
      <c r="J37" s="42">
        <v>0.68</v>
      </c>
      <c r="K37" s="43" t="s">
        <v>1718</v>
      </c>
      <c r="L37" s="44">
        <v>60.672</v>
      </c>
      <c r="M37" s="45">
        <f t="shared" si="0"/>
        <v>41.25696</v>
      </c>
      <c r="N37" s="1"/>
    </row>
    <row r="38" spans="1:14" ht="12.75">
      <c r="A38" s="1">
        <v>840</v>
      </c>
      <c r="B38" s="10">
        <v>17</v>
      </c>
      <c r="C38" s="47" t="s">
        <v>1728</v>
      </c>
      <c r="D38" s="48" t="s">
        <v>1729</v>
      </c>
      <c r="E38" s="38" t="s">
        <v>1767</v>
      </c>
      <c r="F38" s="38" t="s">
        <v>1768</v>
      </c>
      <c r="G38" s="38" t="s">
        <v>1769</v>
      </c>
      <c r="H38" s="38" t="s">
        <v>1717</v>
      </c>
      <c r="I38" s="41">
        <v>34660</v>
      </c>
      <c r="J38" s="42">
        <v>48.24</v>
      </c>
      <c r="K38" s="43" t="s">
        <v>1718</v>
      </c>
      <c r="L38" s="44">
        <v>60.672</v>
      </c>
      <c r="M38" s="45">
        <f t="shared" si="0"/>
        <v>2926.8172799999998</v>
      </c>
      <c r="N38" s="1"/>
    </row>
    <row r="39" spans="1:14" ht="12.75">
      <c r="A39" s="1">
        <v>840</v>
      </c>
      <c r="B39" s="10">
        <v>18</v>
      </c>
      <c r="C39" s="47" t="s">
        <v>1728</v>
      </c>
      <c r="D39" s="48" t="s">
        <v>1729</v>
      </c>
      <c r="E39" s="38" t="s">
        <v>1770</v>
      </c>
      <c r="F39" s="38" t="s">
        <v>1771</v>
      </c>
      <c r="G39" s="38" t="s">
        <v>1772</v>
      </c>
      <c r="H39" s="38" t="s">
        <v>1717</v>
      </c>
      <c r="I39" s="41">
        <v>35044</v>
      </c>
      <c r="J39" s="42">
        <v>34.3</v>
      </c>
      <c r="K39" s="43" t="s">
        <v>1718</v>
      </c>
      <c r="L39" s="44">
        <v>60.672</v>
      </c>
      <c r="M39" s="45">
        <f t="shared" si="0"/>
        <v>2081.0496</v>
      </c>
      <c r="N39" s="1"/>
    </row>
    <row r="40" spans="1:14" ht="12.75">
      <c r="A40" s="1">
        <v>840</v>
      </c>
      <c r="B40" s="10">
        <v>19</v>
      </c>
      <c r="C40" s="47" t="s">
        <v>1728</v>
      </c>
      <c r="D40" s="48" t="s">
        <v>1729</v>
      </c>
      <c r="E40" s="38" t="s">
        <v>1773</v>
      </c>
      <c r="F40" s="38" t="s">
        <v>1774</v>
      </c>
      <c r="G40" s="38" t="s">
        <v>1775</v>
      </c>
      <c r="H40" s="38" t="s">
        <v>1717</v>
      </c>
      <c r="I40" s="41">
        <v>34694</v>
      </c>
      <c r="J40" s="42">
        <v>17.99</v>
      </c>
      <c r="K40" s="43" t="s">
        <v>1718</v>
      </c>
      <c r="L40" s="44">
        <v>60.672</v>
      </c>
      <c r="M40" s="45">
        <f t="shared" si="0"/>
        <v>1091.4892799999998</v>
      </c>
      <c r="N40" s="1"/>
    </row>
    <row r="41" spans="1:14" ht="12.75">
      <c r="A41" s="1">
        <v>840</v>
      </c>
      <c r="B41" s="10">
        <v>20</v>
      </c>
      <c r="C41" s="47" t="s">
        <v>1728</v>
      </c>
      <c r="D41" s="48" t="s">
        <v>1729</v>
      </c>
      <c r="E41" s="38" t="s">
        <v>1776</v>
      </c>
      <c r="F41" s="38" t="s">
        <v>1777</v>
      </c>
      <c r="G41" s="38" t="s">
        <v>1778</v>
      </c>
      <c r="H41" s="38" t="s">
        <v>1717</v>
      </c>
      <c r="I41" s="41">
        <v>34990</v>
      </c>
      <c r="J41" s="42">
        <v>49.05</v>
      </c>
      <c r="K41" s="43" t="s">
        <v>1718</v>
      </c>
      <c r="L41" s="44">
        <v>60.672</v>
      </c>
      <c r="M41" s="45">
        <f t="shared" si="0"/>
        <v>2975.9615999999996</v>
      </c>
      <c r="N41" s="1"/>
    </row>
    <row r="42" spans="1:14" ht="12.75">
      <c r="A42" s="1">
        <v>840</v>
      </c>
      <c r="B42" s="10">
        <v>21</v>
      </c>
      <c r="C42" s="47" t="s">
        <v>1728</v>
      </c>
      <c r="D42" s="48" t="s">
        <v>1729</v>
      </c>
      <c r="E42" s="38" t="s">
        <v>1779</v>
      </c>
      <c r="F42" s="38" t="s">
        <v>1780</v>
      </c>
      <c r="G42" s="38" t="s">
        <v>1781</v>
      </c>
      <c r="H42" s="38" t="s">
        <v>1717</v>
      </c>
      <c r="I42" s="41">
        <v>35366</v>
      </c>
      <c r="J42" s="42">
        <v>7.39</v>
      </c>
      <c r="K42" s="43" t="s">
        <v>1718</v>
      </c>
      <c r="L42" s="44">
        <v>60.672</v>
      </c>
      <c r="M42" s="45">
        <f t="shared" si="0"/>
        <v>448.36607999999995</v>
      </c>
      <c r="N42" s="1"/>
    </row>
    <row r="43" spans="1:14" ht="12.75">
      <c r="A43" s="1">
        <v>840</v>
      </c>
      <c r="B43" s="10">
        <v>22</v>
      </c>
      <c r="C43" s="47" t="s">
        <v>1728</v>
      </c>
      <c r="D43" s="48" t="s">
        <v>1729</v>
      </c>
      <c r="E43" s="38" t="s">
        <v>1782</v>
      </c>
      <c r="F43" s="38" t="s">
        <v>1783</v>
      </c>
      <c r="G43" s="38" t="s">
        <v>1784</v>
      </c>
      <c r="H43" s="38" t="s">
        <v>1717</v>
      </c>
      <c r="I43" s="41">
        <v>35092</v>
      </c>
      <c r="J43" s="42">
        <v>5.49</v>
      </c>
      <c r="K43" s="43" t="s">
        <v>1718</v>
      </c>
      <c r="L43" s="44">
        <v>60.672</v>
      </c>
      <c r="M43" s="45">
        <f t="shared" si="0"/>
        <v>333.08928</v>
      </c>
      <c r="N43" s="1"/>
    </row>
    <row r="44" spans="1:14" ht="12.75">
      <c r="A44" s="1">
        <v>840</v>
      </c>
      <c r="B44" s="10">
        <v>23</v>
      </c>
      <c r="C44" s="47" t="s">
        <v>1728</v>
      </c>
      <c r="D44" s="48" t="s">
        <v>1729</v>
      </c>
      <c r="E44" s="38" t="s">
        <v>1785</v>
      </c>
      <c r="F44" s="38" t="s">
        <v>1786</v>
      </c>
      <c r="G44" s="38" t="s">
        <v>1787</v>
      </c>
      <c r="H44" s="38" t="s">
        <v>1717</v>
      </c>
      <c r="I44" s="41">
        <v>35298</v>
      </c>
      <c r="J44" s="42">
        <v>16.19</v>
      </c>
      <c r="K44" s="43" t="s">
        <v>1718</v>
      </c>
      <c r="L44" s="44">
        <v>60.672</v>
      </c>
      <c r="M44" s="45">
        <f t="shared" si="0"/>
        <v>982.27968</v>
      </c>
      <c r="N44" s="1"/>
    </row>
    <row r="45" spans="1:14" ht="12.75">
      <c r="A45" s="1">
        <v>840</v>
      </c>
      <c r="B45" s="10">
        <v>24</v>
      </c>
      <c r="C45" s="47" t="s">
        <v>1728</v>
      </c>
      <c r="D45" s="48" t="s">
        <v>1729</v>
      </c>
      <c r="E45" s="38" t="s">
        <v>1788</v>
      </c>
      <c r="F45" s="38" t="s">
        <v>1789</v>
      </c>
      <c r="G45" s="38" t="s">
        <v>1790</v>
      </c>
      <c r="H45" s="38" t="s">
        <v>1717</v>
      </c>
      <c r="I45" s="41">
        <v>34812</v>
      </c>
      <c r="J45" s="42">
        <v>0.17</v>
      </c>
      <c r="K45" s="43" t="s">
        <v>1718</v>
      </c>
      <c r="L45" s="44">
        <v>60.672</v>
      </c>
      <c r="M45" s="45">
        <f t="shared" si="0"/>
        <v>10.31424</v>
      </c>
      <c r="N45" s="1"/>
    </row>
    <row r="46" spans="1:14" ht="12.75">
      <c r="A46" s="1">
        <v>840</v>
      </c>
      <c r="B46" s="10">
        <v>25</v>
      </c>
      <c r="C46" s="47" t="s">
        <v>1728</v>
      </c>
      <c r="D46" s="48" t="s">
        <v>1729</v>
      </c>
      <c r="E46" s="38" t="s">
        <v>1791</v>
      </c>
      <c r="F46" s="38" t="s">
        <v>1792</v>
      </c>
      <c r="G46" s="38" t="s">
        <v>1793</v>
      </c>
      <c r="H46" s="38" t="s">
        <v>1717</v>
      </c>
      <c r="I46" s="41">
        <v>34974</v>
      </c>
      <c r="J46" s="42">
        <v>37.13</v>
      </c>
      <c r="K46" s="43" t="s">
        <v>1718</v>
      </c>
      <c r="L46" s="44">
        <v>60.672</v>
      </c>
      <c r="M46" s="45">
        <f t="shared" si="0"/>
        <v>2252.75136</v>
      </c>
      <c r="N46" s="1"/>
    </row>
    <row r="47" spans="1:14" ht="12.75">
      <c r="A47" s="1">
        <v>840</v>
      </c>
      <c r="B47" s="10">
        <v>26</v>
      </c>
      <c r="C47" s="47" t="s">
        <v>1728</v>
      </c>
      <c r="D47" s="48" t="s">
        <v>1729</v>
      </c>
      <c r="E47" s="38" t="s">
        <v>1794</v>
      </c>
      <c r="F47" s="38" t="s">
        <v>1914</v>
      </c>
      <c r="G47" s="38" t="s">
        <v>1915</v>
      </c>
      <c r="H47" s="38" t="s">
        <v>1717</v>
      </c>
      <c r="I47" s="41">
        <v>35003</v>
      </c>
      <c r="J47" s="42">
        <v>11.39</v>
      </c>
      <c r="K47" s="43" t="s">
        <v>1718</v>
      </c>
      <c r="L47" s="44">
        <v>60.672</v>
      </c>
      <c r="M47" s="45">
        <f t="shared" si="0"/>
        <v>691.05408</v>
      </c>
      <c r="N47" s="1"/>
    </row>
    <row r="48" spans="1:14" ht="12.75">
      <c r="A48" s="1">
        <v>840</v>
      </c>
      <c r="B48" s="10">
        <v>27</v>
      </c>
      <c r="C48" s="47" t="s">
        <v>1728</v>
      </c>
      <c r="D48" s="48" t="s">
        <v>1729</v>
      </c>
      <c r="E48" s="38" t="s">
        <v>1916</v>
      </c>
      <c r="F48" s="38" t="s">
        <v>1917</v>
      </c>
      <c r="G48" s="38" t="s">
        <v>1918</v>
      </c>
      <c r="H48" s="38" t="s">
        <v>1717</v>
      </c>
      <c r="I48" s="41">
        <v>35030</v>
      </c>
      <c r="J48" s="42">
        <v>11.06</v>
      </c>
      <c r="K48" s="43" t="s">
        <v>1718</v>
      </c>
      <c r="L48" s="44">
        <v>60.672</v>
      </c>
      <c r="M48" s="45">
        <f t="shared" si="0"/>
        <v>671.03232</v>
      </c>
      <c r="N48" s="1"/>
    </row>
    <row r="49" spans="1:14" ht="12.75">
      <c r="A49" s="1">
        <v>840</v>
      </c>
      <c r="B49" s="10">
        <v>28</v>
      </c>
      <c r="C49" s="47" t="s">
        <v>1728</v>
      </c>
      <c r="D49" s="48" t="s">
        <v>1729</v>
      </c>
      <c r="E49" s="38" t="s">
        <v>1919</v>
      </c>
      <c r="F49" s="38" t="s">
        <v>1920</v>
      </c>
      <c r="G49" s="38" t="s">
        <v>1921</v>
      </c>
      <c r="H49" s="38" t="s">
        <v>1717</v>
      </c>
      <c r="I49" s="41">
        <v>35268</v>
      </c>
      <c r="J49" s="42">
        <v>38.37</v>
      </c>
      <c r="K49" s="43" t="s">
        <v>1718</v>
      </c>
      <c r="L49" s="44">
        <v>60.672</v>
      </c>
      <c r="M49" s="45">
        <f t="shared" si="0"/>
        <v>2327.9846399999997</v>
      </c>
      <c r="N49" s="1"/>
    </row>
    <row r="50" spans="1:14" ht="12.75">
      <c r="A50" s="1">
        <v>840</v>
      </c>
      <c r="B50" s="10">
        <v>29</v>
      </c>
      <c r="C50" s="47" t="s">
        <v>1728</v>
      </c>
      <c r="D50" s="48" t="s">
        <v>1729</v>
      </c>
      <c r="E50" s="38" t="s">
        <v>1922</v>
      </c>
      <c r="F50" s="38" t="s">
        <v>1923</v>
      </c>
      <c r="G50" s="38" t="s">
        <v>1924</v>
      </c>
      <c r="H50" s="38" t="s">
        <v>1717</v>
      </c>
      <c r="I50" s="41">
        <v>34960</v>
      </c>
      <c r="J50" s="42">
        <v>221.49</v>
      </c>
      <c r="K50" s="43" t="s">
        <v>1718</v>
      </c>
      <c r="L50" s="44">
        <v>60.672</v>
      </c>
      <c r="M50" s="45">
        <f t="shared" si="0"/>
        <v>13438.24128</v>
      </c>
      <c r="N50" s="1"/>
    </row>
    <row r="51" spans="1:14" ht="12.75">
      <c r="A51" s="1">
        <v>840</v>
      </c>
      <c r="B51" s="10">
        <v>30</v>
      </c>
      <c r="C51" s="47" t="s">
        <v>1728</v>
      </c>
      <c r="D51" s="48" t="s">
        <v>1729</v>
      </c>
      <c r="E51" s="38" t="s">
        <v>1925</v>
      </c>
      <c r="F51" s="38" t="s">
        <v>1926</v>
      </c>
      <c r="G51" s="38" t="s">
        <v>1927</v>
      </c>
      <c r="H51" s="38" t="s">
        <v>1717</v>
      </c>
      <c r="I51" s="41">
        <v>35401</v>
      </c>
      <c r="J51" s="42">
        <v>18.2</v>
      </c>
      <c r="K51" s="43" t="s">
        <v>1718</v>
      </c>
      <c r="L51" s="44">
        <v>60.672</v>
      </c>
      <c r="M51" s="45">
        <f t="shared" si="0"/>
        <v>1104.2304</v>
      </c>
      <c r="N51" s="1"/>
    </row>
    <row r="52" spans="1:14" ht="12.75">
      <c r="A52" s="1">
        <v>840</v>
      </c>
      <c r="B52" s="10">
        <v>31</v>
      </c>
      <c r="C52" s="47" t="s">
        <v>1728</v>
      </c>
      <c r="D52" s="48" t="s">
        <v>1729</v>
      </c>
      <c r="E52" s="38" t="s">
        <v>1928</v>
      </c>
      <c r="F52" s="38" t="s">
        <v>1929</v>
      </c>
      <c r="G52" s="38" t="s">
        <v>1930</v>
      </c>
      <c r="H52" s="38" t="s">
        <v>1717</v>
      </c>
      <c r="I52" s="41">
        <v>34864</v>
      </c>
      <c r="J52" s="42">
        <v>34.89</v>
      </c>
      <c r="K52" s="43" t="s">
        <v>1718</v>
      </c>
      <c r="L52" s="44">
        <v>60.672</v>
      </c>
      <c r="M52" s="45">
        <f t="shared" si="0"/>
        <v>2116.84608</v>
      </c>
      <c r="N52" s="1"/>
    </row>
    <row r="53" spans="1:14" ht="12.75">
      <c r="A53" s="1">
        <v>840</v>
      </c>
      <c r="B53" s="10">
        <v>32</v>
      </c>
      <c r="C53" s="47" t="s">
        <v>1728</v>
      </c>
      <c r="D53" s="48" t="s">
        <v>1729</v>
      </c>
      <c r="E53" s="38" t="s">
        <v>1931</v>
      </c>
      <c r="F53" s="38" t="s">
        <v>1932</v>
      </c>
      <c r="G53" s="38" t="s">
        <v>1933</v>
      </c>
      <c r="H53" s="38" t="s">
        <v>1717</v>
      </c>
      <c r="I53" s="41">
        <v>35407</v>
      </c>
      <c r="J53" s="42">
        <v>2.42</v>
      </c>
      <c r="K53" s="43" t="s">
        <v>1718</v>
      </c>
      <c r="L53" s="44">
        <v>60.672</v>
      </c>
      <c r="M53" s="45">
        <f t="shared" si="0"/>
        <v>146.82623999999998</v>
      </c>
      <c r="N53" s="1"/>
    </row>
    <row r="54" spans="1:14" ht="12.75">
      <c r="A54" s="1">
        <v>840</v>
      </c>
      <c r="B54" s="10">
        <v>33</v>
      </c>
      <c r="C54" s="47" t="s">
        <v>1728</v>
      </c>
      <c r="D54" s="48" t="s">
        <v>1729</v>
      </c>
      <c r="E54" s="38" t="s">
        <v>1934</v>
      </c>
      <c r="F54" s="38" t="s">
        <v>1935</v>
      </c>
      <c r="G54" s="38" t="s">
        <v>1936</v>
      </c>
      <c r="H54" s="38" t="s">
        <v>1717</v>
      </c>
      <c r="I54" s="41">
        <v>34981</v>
      </c>
      <c r="J54" s="42">
        <v>6.06</v>
      </c>
      <c r="K54" s="43" t="s">
        <v>1718</v>
      </c>
      <c r="L54" s="44">
        <v>60.672</v>
      </c>
      <c r="M54" s="45">
        <f t="shared" si="0"/>
        <v>367.67231999999996</v>
      </c>
      <c r="N54" s="1"/>
    </row>
    <row r="55" spans="1:14" ht="12.75">
      <c r="A55" s="1">
        <v>840</v>
      </c>
      <c r="B55" s="10">
        <v>34</v>
      </c>
      <c r="C55" s="47" t="s">
        <v>1728</v>
      </c>
      <c r="D55" s="48" t="s">
        <v>1729</v>
      </c>
      <c r="E55" s="38" t="s">
        <v>1937</v>
      </c>
      <c r="F55" s="38" t="s">
        <v>1938</v>
      </c>
      <c r="G55" s="38" t="s">
        <v>1939</v>
      </c>
      <c r="H55" s="38" t="s">
        <v>1717</v>
      </c>
      <c r="I55" s="41">
        <v>35334</v>
      </c>
      <c r="J55" s="42">
        <v>0.68</v>
      </c>
      <c r="K55" s="43" t="s">
        <v>1718</v>
      </c>
      <c r="L55" s="44">
        <v>60.672</v>
      </c>
      <c r="M55" s="45">
        <f t="shared" si="0"/>
        <v>41.25696</v>
      </c>
      <c r="N55" s="1"/>
    </row>
    <row r="56" spans="1:14" ht="12.75">
      <c r="A56" s="1">
        <v>840</v>
      </c>
      <c r="B56" s="10">
        <v>35</v>
      </c>
      <c r="C56" s="47" t="s">
        <v>1728</v>
      </c>
      <c r="D56" s="48" t="s">
        <v>1729</v>
      </c>
      <c r="E56" s="38" t="s">
        <v>1940</v>
      </c>
      <c r="F56" s="38" t="s">
        <v>1941</v>
      </c>
      <c r="G56" s="38" t="s">
        <v>1942</v>
      </c>
      <c r="H56" s="38" t="s">
        <v>1717</v>
      </c>
      <c r="I56" s="41">
        <v>34970</v>
      </c>
      <c r="J56" s="42">
        <v>22.91</v>
      </c>
      <c r="K56" s="43" t="s">
        <v>1718</v>
      </c>
      <c r="L56" s="44">
        <v>60.672</v>
      </c>
      <c r="M56" s="45">
        <f t="shared" si="0"/>
        <v>1389.99552</v>
      </c>
      <c r="N56" s="1"/>
    </row>
    <row r="57" spans="1:14" ht="12.75">
      <c r="A57" s="1">
        <v>840</v>
      </c>
      <c r="B57" s="10">
        <v>36</v>
      </c>
      <c r="C57" s="47" t="s">
        <v>1728</v>
      </c>
      <c r="D57" s="48" t="s">
        <v>1729</v>
      </c>
      <c r="E57" s="38" t="s">
        <v>1943</v>
      </c>
      <c r="F57" s="38" t="s">
        <v>1944</v>
      </c>
      <c r="G57" s="38" t="s">
        <v>1945</v>
      </c>
      <c r="H57" s="38" t="s">
        <v>1717</v>
      </c>
      <c r="I57" s="41">
        <v>35073</v>
      </c>
      <c r="J57" s="42">
        <v>18.15</v>
      </c>
      <c r="K57" s="43" t="s">
        <v>1718</v>
      </c>
      <c r="L57" s="44">
        <v>60.672</v>
      </c>
      <c r="M57" s="45">
        <f t="shared" si="0"/>
        <v>1101.1968</v>
      </c>
      <c r="N57" s="1"/>
    </row>
    <row r="58" spans="1:14" ht="12.75">
      <c r="A58" s="1">
        <v>840</v>
      </c>
      <c r="B58" s="10">
        <v>37</v>
      </c>
      <c r="C58" s="47" t="s">
        <v>1728</v>
      </c>
      <c r="D58" s="48" t="s">
        <v>1729</v>
      </c>
      <c r="E58" s="38" t="s">
        <v>1946</v>
      </c>
      <c r="F58" s="38" t="s">
        <v>1947</v>
      </c>
      <c r="G58" s="38" t="s">
        <v>1948</v>
      </c>
      <c r="H58" s="38" t="s">
        <v>1717</v>
      </c>
      <c r="I58" s="41">
        <v>35144</v>
      </c>
      <c r="J58" s="42">
        <v>3.55</v>
      </c>
      <c r="K58" s="43" t="s">
        <v>1718</v>
      </c>
      <c r="L58" s="44">
        <v>60.672</v>
      </c>
      <c r="M58" s="45">
        <f t="shared" si="0"/>
        <v>215.38559999999998</v>
      </c>
      <c r="N58" s="1"/>
    </row>
    <row r="59" spans="1:17" ht="12.75">
      <c r="A59" s="1">
        <v>840</v>
      </c>
      <c r="B59" s="10">
        <v>38</v>
      </c>
      <c r="C59" s="47" t="s">
        <v>1728</v>
      </c>
      <c r="D59" s="48" t="s">
        <v>1729</v>
      </c>
      <c r="E59" s="38" t="s">
        <v>1949</v>
      </c>
      <c r="F59" s="38" t="s">
        <v>1950</v>
      </c>
      <c r="G59" s="38" t="s">
        <v>1951</v>
      </c>
      <c r="H59" s="38" t="s">
        <v>1717</v>
      </c>
      <c r="I59" s="41">
        <v>35313</v>
      </c>
      <c r="J59" s="42">
        <v>72.95</v>
      </c>
      <c r="K59" s="43" t="s">
        <v>1718</v>
      </c>
      <c r="L59" s="44">
        <v>60.672</v>
      </c>
      <c r="M59" s="45">
        <f t="shared" si="0"/>
        <v>4426.0224</v>
      </c>
      <c r="N59" s="1"/>
      <c r="Q59" s="169"/>
    </row>
    <row r="60" spans="1:17" ht="12.75">
      <c r="A60" s="1">
        <v>840</v>
      </c>
      <c r="B60" s="10">
        <v>39</v>
      </c>
      <c r="C60" s="47" t="s">
        <v>1728</v>
      </c>
      <c r="D60" s="48" t="s">
        <v>1729</v>
      </c>
      <c r="E60" s="38" t="s">
        <v>1952</v>
      </c>
      <c r="F60" s="38" t="s">
        <v>1953</v>
      </c>
      <c r="G60" s="38" t="s">
        <v>1954</v>
      </c>
      <c r="H60" s="38" t="s">
        <v>1717</v>
      </c>
      <c r="I60" s="41">
        <v>35425</v>
      </c>
      <c r="J60" s="42">
        <v>18.42</v>
      </c>
      <c r="K60" s="43" t="s">
        <v>1718</v>
      </c>
      <c r="L60" s="44">
        <v>60.672</v>
      </c>
      <c r="M60" s="45">
        <f t="shared" si="0"/>
        <v>1117.57824</v>
      </c>
      <c r="N60" s="1"/>
      <c r="Q60" s="169"/>
    </row>
    <row r="61" spans="1:17" ht="12.75">
      <c r="A61" s="1">
        <v>840</v>
      </c>
      <c r="B61" s="10">
        <v>40</v>
      </c>
      <c r="C61" s="47" t="s">
        <v>1728</v>
      </c>
      <c r="D61" s="48" t="s">
        <v>1729</v>
      </c>
      <c r="E61" s="38" t="s">
        <v>1955</v>
      </c>
      <c r="F61" s="38" t="s">
        <v>1956</v>
      </c>
      <c r="G61" s="38" t="s">
        <v>1957</v>
      </c>
      <c r="H61" s="38" t="s">
        <v>1717</v>
      </c>
      <c r="I61" s="41">
        <v>35425</v>
      </c>
      <c r="J61" s="42">
        <v>4.77</v>
      </c>
      <c r="K61" s="43" t="s">
        <v>1718</v>
      </c>
      <c r="L61" s="44">
        <v>60.672</v>
      </c>
      <c r="M61" s="45">
        <f t="shared" si="0"/>
        <v>289.40543999999994</v>
      </c>
      <c r="N61" s="1"/>
      <c r="Q61" s="169"/>
    </row>
    <row r="62" spans="1:17" ht="12.75">
      <c r="A62" s="1">
        <v>840</v>
      </c>
      <c r="B62" s="10">
        <v>41</v>
      </c>
      <c r="C62" s="47" t="s">
        <v>1728</v>
      </c>
      <c r="D62" s="48" t="s">
        <v>1729</v>
      </c>
      <c r="E62" s="38" t="s">
        <v>1958</v>
      </c>
      <c r="F62" s="38" t="s">
        <v>1959</v>
      </c>
      <c r="G62" s="38" t="s">
        <v>1960</v>
      </c>
      <c r="H62" s="38" t="s">
        <v>1717</v>
      </c>
      <c r="I62" s="41">
        <v>35316</v>
      </c>
      <c r="J62" s="42">
        <v>5.96</v>
      </c>
      <c r="K62" s="43" t="s">
        <v>1718</v>
      </c>
      <c r="L62" s="44">
        <v>60.672</v>
      </c>
      <c r="M62" s="45">
        <f t="shared" si="0"/>
        <v>361.60512</v>
      </c>
      <c r="N62" s="1"/>
      <c r="Q62" s="169"/>
    </row>
    <row r="63" spans="1:17" ht="12.75">
      <c r="A63" s="1">
        <v>840</v>
      </c>
      <c r="B63" s="10">
        <v>42</v>
      </c>
      <c r="C63" s="47" t="s">
        <v>1961</v>
      </c>
      <c r="D63" s="47" t="s">
        <v>1962</v>
      </c>
      <c r="E63" s="38" t="s">
        <v>1963</v>
      </c>
      <c r="F63" s="38" t="s">
        <v>1964</v>
      </c>
      <c r="G63" s="50" t="s">
        <v>1965</v>
      </c>
      <c r="H63" s="51" t="s">
        <v>1966</v>
      </c>
      <c r="I63" s="41">
        <v>35029</v>
      </c>
      <c r="J63" s="42">
        <v>47.31</v>
      </c>
      <c r="K63" s="43" t="s">
        <v>1718</v>
      </c>
      <c r="L63" s="44">
        <v>60.672</v>
      </c>
      <c r="M63" s="45">
        <f t="shared" si="0"/>
        <v>2870.39232</v>
      </c>
      <c r="N63" s="1"/>
      <c r="Q63" s="170">
        <f>M63/47.31</f>
        <v>60.672</v>
      </c>
    </row>
    <row r="64" spans="1:17" ht="12.75">
      <c r="A64" s="1">
        <v>840</v>
      </c>
      <c r="B64" s="10">
        <v>43</v>
      </c>
      <c r="C64" s="47" t="s">
        <v>1961</v>
      </c>
      <c r="D64" s="47" t="s">
        <v>1962</v>
      </c>
      <c r="E64" s="38" t="s">
        <v>1967</v>
      </c>
      <c r="F64" s="38" t="s">
        <v>1968</v>
      </c>
      <c r="G64" s="50" t="s">
        <v>1969</v>
      </c>
      <c r="H64" s="51" t="s">
        <v>1966</v>
      </c>
      <c r="I64" s="41">
        <v>35262</v>
      </c>
      <c r="J64" s="42">
        <v>94.09</v>
      </c>
      <c r="K64" s="43" t="s">
        <v>1718</v>
      </c>
      <c r="L64" s="44">
        <v>60.672</v>
      </c>
      <c r="M64" s="45">
        <f t="shared" si="0"/>
        <v>5708.62848</v>
      </c>
      <c r="N64" s="1"/>
      <c r="Q64" s="169"/>
    </row>
    <row r="65" spans="1:17" ht="12.75">
      <c r="A65" s="1">
        <v>840</v>
      </c>
      <c r="B65" s="10">
        <v>44</v>
      </c>
      <c r="C65" s="47" t="s">
        <v>1961</v>
      </c>
      <c r="D65" s="47" t="s">
        <v>1962</v>
      </c>
      <c r="E65" s="38" t="s">
        <v>1970</v>
      </c>
      <c r="F65" s="38" t="s">
        <v>1971</v>
      </c>
      <c r="G65" s="50" t="s">
        <v>1972</v>
      </c>
      <c r="H65" s="51" t="s">
        <v>1966</v>
      </c>
      <c r="I65" s="41">
        <v>35401</v>
      </c>
      <c r="J65" s="42">
        <v>1048.21</v>
      </c>
      <c r="K65" s="43" t="s">
        <v>1718</v>
      </c>
      <c r="L65" s="44">
        <v>60.672</v>
      </c>
      <c r="M65" s="45">
        <f t="shared" si="0"/>
        <v>63596.99712</v>
      </c>
      <c r="N65" s="1"/>
      <c r="Q65" s="169"/>
    </row>
    <row r="66" spans="1:17" ht="12.75">
      <c r="A66" s="1">
        <v>840</v>
      </c>
      <c r="B66" s="10">
        <v>45</v>
      </c>
      <c r="C66" s="47" t="s">
        <v>1961</v>
      </c>
      <c r="D66" s="47" t="s">
        <v>1962</v>
      </c>
      <c r="E66" s="38" t="s">
        <v>1973</v>
      </c>
      <c r="F66" s="38" t="s">
        <v>1974</v>
      </c>
      <c r="G66" s="50" t="s">
        <v>1975</v>
      </c>
      <c r="H66" s="51" t="s">
        <v>1966</v>
      </c>
      <c r="I66" s="41">
        <v>35277</v>
      </c>
      <c r="J66" s="42">
        <v>1.22</v>
      </c>
      <c r="K66" s="43" t="s">
        <v>1718</v>
      </c>
      <c r="L66" s="44">
        <v>60.672</v>
      </c>
      <c r="M66" s="45">
        <f t="shared" si="0"/>
        <v>74.01983999999999</v>
      </c>
      <c r="N66" s="1"/>
      <c r="Q66" s="169"/>
    </row>
    <row r="67" spans="1:17" ht="12.75">
      <c r="A67" s="1">
        <v>840</v>
      </c>
      <c r="B67" s="10">
        <v>46</v>
      </c>
      <c r="C67" s="47" t="s">
        <v>1961</v>
      </c>
      <c r="D67" s="47" t="s">
        <v>1962</v>
      </c>
      <c r="E67" s="38" t="s">
        <v>1976</v>
      </c>
      <c r="F67" s="38" t="s">
        <v>1977</v>
      </c>
      <c r="G67" s="50" t="s">
        <v>1978</v>
      </c>
      <c r="H67" s="51" t="s">
        <v>1966</v>
      </c>
      <c r="I67" s="41">
        <v>35320</v>
      </c>
      <c r="J67" s="42">
        <v>41</v>
      </c>
      <c r="K67" s="43" t="s">
        <v>1718</v>
      </c>
      <c r="L67" s="44">
        <v>60.672</v>
      </c>
      <c r="M67" s="45">
        <f t="shared" si="0"/>
        <v>2487.5519999999997</v>
      </c>
      <c r="N67" s="1"/>
      <c r="Q67" s="169"/>
    </row>
    <row r="68" spans="1:17" ht="12.75">
      <c r="A68" s="1">
        <v>840</v>
      </c>
      <c r="B68" s="10">
        <v>47</v>
      </c>
      <c r="C68" s="47" t="s">
        <v>1961</v>
      </c>
      <c r="D68" s="47" t="s">
        <v>1962</v>
      </c>
      <c r="E68" s="38" t="s">
        <v>1979</v>
      </c>
      <c r="F68" s="38" t="s">
        <v>1980</v>
      </c>
      <c r="G68" s="50" t="s">
        <v>1981</v>
      </c>
      <c r="H68" s="51" t="s">
        <v>1966</v>
      </c>
      <c r="I68" s="41">
        <v>35310</v>
      </c>
      <c r="J68" s="42">
        <v>26.52</v>
      </c>
      <c r="K68" s="43" t="s">
        <v>1718</v>
      </c>
      <c r="L68" s="44">
        <v>60.672</v>
      </c>
      <c r="M68" s="45">
        <f t="shared" si="0"/>
        <v>1609.02144</v>
      </c>
      <c r="N68" s="1"/>
      <c r="Q68" s="169"/>
    </row>
    <row r="69" spans="1:17" ht="13.5" thickBot="1">
      <c r="A69" s="1">
        <v>840</v>
      </c>
      <c r="B69" s="10">
        <v>48</v>
      </c>
      <c r="C69" s="47" t="s">
        <v>1961</v>
      </c>
      <c r="D69" s="47" t="s">
        <v>1962</v>
      </c>
      <c r="E69" s="38" t="s">
        <v>1982</v>
      </c>
      <c r="F69" s="38" t="s">
        <v>1983</v>
      </c>
      <c r="G69" s="52" t="s">
        <v>1984</v>
      </c>
      <c r="H69" s="53" t="s">
        <v>1966</v>
      </c>
      <c r="I69" s="54">
        <v>35375</v>
      </c>
      <c r="J69" s="55">
        <v>113.71</v>
      </c>
      <c r="K69" s="54" t="s">
        <v>1718</v>
      </c>
      <c r="L69" s="56">
        <v>60.672</v>
      </c>
      <c r="M69" s="57">
        <f t="shared" si="0"/>
        <v>6899.01312</v>
      </c>
      <c r="N69" s="1"/>
      <c r="Q69" s="169"/>
    </row>
    <row r="70" spans="1:17" ht="12.75">
      <c r="A70" s="58"/>
      <c r="B70" s="10"/>
      <c r="C70" s="47"/>
      <c r="D70" s="47"/>
      <c r="E70" s="38"/>
      <c r="F70" s="38"/>
      <c r="G70" s="59"/>
      <c r="H70" s="60"/>
      <c r="I70" s="61" t="s">
        <v>1985</v>
      </c>
      <c r="J70" s="62">
        <f>SUM(J22:J69)</f>
        <v>3384.840000000001</v>
      </c>
      <c r="K70" s="63"/>
      <c r="L70" s="64"/>
      <c r="M70" s="65">
        <f>SUM(M22:M69)</f>
        <v>205365.01247999998</v>
      </c>
      <c r="N70" s="58"/>
      <c r="Q70" s="170">
        <f>M70/J70</f>
        <v>60.671999999999976</v>
      </c>
    </row>
    <row r="71" spans="1:17" ht="12.75">
      <c r="A71" s="58"/>
      <c r="B71" s="10"/>
      <c r="C71" s="47"/>
      <c r="D71" s="47"/>
      <c r="E71" s="38"/>
      <c r="F71" s="38"/>
      <c r="G71" s="38"/>
      <c r="H71" s="38"/>
      <c r="I71" s="41"/>
      <c r="J71" s="42"/>
      <c r="K71" s="41"/>
      <c r="L71" s="38"/>
      <c r="M71" s="66"/>
      <c r="N71" s="58"/>
      <c r="Q71" s="169"/>
    </row>
    <row r="72" spans="1:17" ht="12.75">
      <c r="A72" s="67">
        <v>826</v>
      </c>
      <c r="B72" s="10">
        <v>49</v>
      </c>
      <c r="C72" s="47" t="s">
        <v>1728</v>
      </c>
      <c r="D72" s="47" t="s">
        <v>1729</v>
      </c>
      <c r="E72" s="38" t="s">
        <v>1730</v>
      </c>
      <c r="F72" s="38" t="s">
        <v>1986</v>
      </c>
      <c r="G72" s="38" t="s">
        <v>1987</v>
      </c>
      <c r="H72" s="38" t="s">
        <v>1717</v>
      </c>
      <c r="I72" s="41">
        <v>34659</v>
      </c>
      <c r="J72" s="42">
        <v>12.380010372852956</v>
      </c>
      <c r="K72" s="41" t="s">
        <v>1988</v>
      </c>
      <c r="L72" s="38">
        <v>121.0428</v>
      </c>
      <c r="M72" s="66">
        <f>J72*L72</f>
        <v>1498.5111195591658</v>
      </c>
      <c r="N72" s="67"/>
      <c r="Q72" s="169"/>
    </row>
    <row r="73" spans="1:17" ht="12.75">
      <c r="A73" s="67">
        <v>826</v>
      </c>
      <c r="B73" s="10">
        <v>50</v>
      </c>
      <c r="C73" s="47" t="s">
        <v>1961</v>
      </c>
      <c r="D73" s="47" t="s">
        <v>1962</v>
      </c>
      <c r="E73" s="38" t="s">
        <v>1989</v>
      </c>
      <c r="F73" s="38" t="s">
        <v>1990</v>
      </c>
      <c r="G73" s="50" t="s">
        <v>1991</v>
      </c>
      <c r="H73" s="51" t="s">
        <v>1966</v>
      </c>
      <c r="I73" s="41">
        <v>35388</v>
      </c>
      <c r="J73" s="49">
        <v>1.1500009635525765</v>
      </c>
      <c r="K73" s="41" t="s">
        <v>1988</v>
      </c>
      <c r="L73" s="38">
        <v>121.0428</v>
      </c>
      <c r="M73" s="66">
        <f>J73*L73</f>
        <v>139.1993366311018</v>
      </c>
      <c r="N73" s="67"/>
      <c r="Q73" s="169"/>
    </row>
    <row r="74" spans="1:17" ht="12.75">
      <c r="A74" s="1">
        <v>826</v>
      </c>
      <c r="B74" s="10">
        <v>51</v>
      </c>
      <c r="C74" s="47" t="s">
        <v>1992</v>
      </c>
      <c r="D74" s="47" t="s">
        <v>1962</v>
      </c>
      <c r="E74" s="38" t="s">
        <v>1993</v>
      </c>
      <c r="F74" s="38" t="s">
        <v>1994</v>
      </c>
      <c r="G74" s="38"/>
      <c r="H74" s="51" t="s">
        <v>1736</v>
      </c>
      <c r="I74" s="41">
        <v>35277</v>
      </c>
      <c r="J74" s="49">
        <v>5.000041893590281</v>
      </c>
      <c r="K74" s="41" t="s">
        <v>1988</v>
      </c>
      <c r="L74" s="38">
        <v>121.0428</v>
      </c>
      <c r="M74" s="66">
        <f>J74*L74</f>
        <v>605.2190709174697</v>
      </c>
      <c r="N74" s="1"/>
      <c r="Q74" s="170">
        <f>M74/5</f>
        <v>121.04381418349394</v>
      </c>
    </row>
    <row r="75" spans="1:17" ht="13.5" thickBot="1">
      <c r="A75" s="68" t="s">
        <v>1995</v>
      </c>
      <c r="B75" s="10">
        <v>52</v>
      </c>
      <c r="C75" s="69" t="s">
        <v>1996</v>
      </c>
      <c r="D75" s="69" t="s">
        <v>1962</v>
      </c>
      <c r="E75" s="70" t="s">
        <v>1997</v>
      </c>
      <c r="F75" s="70" t="s">
        <v>1998</v>
      </c>
      <c r="G75" s="70" t="s">
        <v>1999</v>
      </c>
      <c r="H75" s="71" t="s">
        <v>1736</v>
      </c>
      <c r="I75" s="63">
        <v>35346</v>
      </c>
      <c r="J75" s="1"/>
      <c r="K75" s="72"/>
      <c r="L75" s="70"/>
      <c r="M75" s="73"/>
      <c r="N75" s="68" t="s">
        <v>1995</v>
      </c>
      <c r="Q75" s="169"/>
    </row>
    <row r="76" spans="2:17" ht="13.5" thickBot="1">
      <c r="B76" s="5"/>
      <c r="C76" s="8"/>
      <c r="D76" s="6"/>
      <c r="E76" s="6"/>
      <c r="F76" s="6"/>
      <c r="G76" s="6"/>
      <c r="H76" s="6"/>
      <c r="I76" s="74" t="s">
        <v>2000</v>
      </c>
      <c r="J76" s="75">
        <f>SUM(J72:J75)</f>
        <v>18.530053229995815</v>
      </c>
      <c r="K76" s="27"/>
      <c r="L76" s="27"/>
      <c r="M76" s="76">
        <f>SUM(M72:M75)</f>
        <v>2242.929527107737</v>
      </c>
      <c r="N76" s="1"/>
      <c r="Q76" s="169"/>
    </row>
    <row r="77" spans="2:17" ht="13.5" thickBot="1">
      <c r="B77" s="16"/>
      <c r="C77" s="77"/>
      <c r="D77" s="78"/>
      <c r="E77" s="78"/>
      <c r="F77" s="79" t="s">
        <v>2001</v>
      </c>
      <c r="G77" s="79"/>
      <c r="H77" s="79"/>
      <c r="I77" s="78"/>
      <c r="J77" s="78"/>
      <c r="K77" s="78"/>
      <c r="L77" s="78"/>
      <c r="M77" s="80">
        <f>M70+M76</f>
        <v>207607.94200710772</v>
      </c>
      <c r="N77" s="1"/>
      <c r="Q77" s="169"/>
    </row>
    <row r="78" ht="13.5" thickBot="1">
      <c r="Q78" s="169"/>
    </row>
    <row r="79" spans="8:30" ht="13.5" thickBot="1">
      <c r="H79" s="25"/>
      <c r="I79" s="26" t="s">
        <v>1711</v>
      </c>
      <c r="J79" s="27"/>
      <c r="K79" s="27"/>
      <c r="L79" s="27"/>
      <c r="M79" s="27"/>
      <c r="N79" s="27"/>
      <c r="O79" s="27"/>
      <c r="P79" s="27"/>
      <c r="Q79" s="27"/>
      <c r="R79" s="100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8:30" ht="12.75">
      <c r="H80" s="10">
        <v>1</v>
      </c>
      <c r="I80" s="28" t="s">
        <v>1712</v>
      </c>
      <c r="J80" s="29" t="s">
        <v>1713</v>
      </c>
      <c r="K80" s="30" t="s">
        <v>1714</v>
      </c>
      <c r="L80" s="30" t="s">
        <v>1715</v>
      </c>
      <c r="M80" s="31" t="s">
        <v>1716</v>
      </c>
      <c r="N80" s="32" t="s">
        <v>1717</v>
      </c>
      <c r="O80" s="132">
        <v>34984</v>
      </c>
      <c r="P80" s="84"/>
      <c r="Q80" s="36">
        <f aca="true" t="shared" si="1" ref="Q80:Q111">W80*Y80</f>
        <v>3677.8158</v>
      </c>
      <c r="R80" s="133">
        <v>3692.9733</v>
      </c>
      <c r="S80" s="1"/>
      <c r="T80" s="1"/>
      <c r="U80" s="106" t="s">
        <v>1716</v>
      </c>
      <c r="V80" s="1"/>
      <c r="W80" s="134">
        <v>60.63</v>
      </c>
      <c r="X80" s="1"/>
      <c r="Y80" s="1">
        <v>60.66</v>
      </c>
      <c r="Z80" s="1" t="s">
        <v>2871</v>
      </c>
      <c r="AA80" s="1"/>
      <c r="AB80" s="1"/>
      <c r="AC80" s="1"/>
      <c r="AD80" s="1"/>
    </row>
    <row r="81" spans="8:30" ht="12.75">
      <c r="H81" s="10">
        <v>2</v>
      </c>
      <c r="I81" s="37" t="s">
        <v>1712</v>
      </c>
      <c r="J81" s="38" t="s">
        <v>1713</v>
      </c>
      <c r="K81" s="39" t="s">
        <v>1719</v>
      </c>
      <c r="L81" s="31" t="s">
        <v>1720</v>
      </c>
      <c r="M81" s="31" t="s">
        <v>1721</v>
      </c>
      <c r="N81" s="40" t="s">
        <v>1717</v>
      </c>
      <c r="O81" s="89">
        <v>35310</v>
      </c>
      <c r="P81" s="38"/>
      <c r="Q81" s="66">
        <f t="shared" si="1"/>
        <v>2659.941</v>
      </c>
      <c r="R81" s="66">
        <v>2670.9035</v>
      </c>
      <c r="S81" s="1"/>
      <c r="T81" s="1"/>
      <c r="U81" s="106" t="s">
        <v>1721</v>
      </c>
      <c r="V81" s="1"/>
      <c r="W81" s="134">
        <v>43.85</v>
      </c>
      <c r="X81" s="1"/>
      <c r="Y81" s="1">
        <v>60.66</v>
      </c>
      <c r="Z81" s="1"/>
      <c r="AA81" s="1"/>
      <c r="AB81" s="1"/>
      <c r="AC81" s="1"/>
      <c r="AD81" s="1"/>
    </row>
    <row r="82" spans="8:30" ht="12.75">
      <c r="H82" s="10">
        <v>3</v>
      </c>
      <c r="I82" s="37" t="s">
        <v>1712</v>
      </c>
      <c r="J82" s="38" t="s">
        <v>1713</v>
      </c>
      <c r="K82" s="39" t="s">
        <v>1722</v>
      </c>
      <c r="L82" s="31" t="s">
        <v>1723</v>
      </c>
      <c r="M82" s="31" t="s">
        <v>1724</v>
      </c>
      <c r="N82" s="40" t="s">
        <v>1717</v>
      </c>
      <c r="O82" s="89">
        <v>35358</v>
      </c>
      <c r="P82" s="38"/>
      <c r="Q82" s="66">
        <f t="shared" si="1"/>
        <v>217.7694</v>
      </c>
      <c r="R82" s="66">
        <v>218.66689999999997</v>
      </c>
      <c r="S82" s="1"/>
      <c r="T82" s="1"/>
      <c r="U82" s="106" t="s">
        <v>1724</v>
      </c>
      <c r="V82" s="1"/>
      <c r="W82" s="134">
        <v>3.59</v>
      </c>
      <c r="X82" s="1"/>
      <c r="Y82" s="1">
        <v>60.66</v>
      </c>
      <c r="Z82" s="1"/>
      <c r="AA82" s="1"/>
      <c r="AB82" s="1"/>
      <c r="AC82" s="1"/>
      <c r="AD82" s="1"/>
    </row>
    <row r="83" spans="8:30" ht="12.75">
      <c r="H83" s="10">
        <v>4</v>
      </c>
      <c r="I83" s="37" t="s">
        <v>1712</v>
      </c>
      <c r="J83" s="38" t="s">
        <v>1713</v>
      </c>
      <c r="K83" s="39" t="s">
        <v>1725</v>
      </c>
      <c r="L83" s="31" t="s">
        <v>1726</v>
      </c>
      <c r="M83" s="31" t="s">
        <v>1727</v>
      </c>
      <c r="N83" s="40" t="s">
        <v>1717</v>
      </c>
      <c r="O83" s="89">
        <v>35207</v>
      </c>
      <c r="P83" s="38"/>
      <c r="Q83" s="66">
        <f t="shared" si="1"/>
        <v>7105.712399999999</v>
      </c>
      <c r="R83" s="66">
        <v>7134.997399999999</v>
      </c>
      <c r="S83" s="1"/>
      <c r="T83" s="1"/>
      <c r="U83" s="106" t="s">
        <v>1727</v>
      </c>
      <c r="V83" s="1"/>
      <c r="W83" s="134">
        <v>117.14</v>
      </c>
      <c r="X83" s="1"/>
      <c r="Y83" s="1">
        <v>60.66</v>
      </c>
      <c r="Z83" s="1"/>
      <c r="AA83" s="1"/>
      <c r="AB83" s="1"/>
      <c r="AC83" s="1"/>
      <c r="AD83" s="1"/>
    </row>
    <row r="84" spans="8:30" ht="12.75">
      <c r="H84" s="10">
        <v>5</v>
      </c>
      <c r="I84" s="47" t="s">
        <v>1728</v>
      </c>
      <c r="J84" s="47" t="s">
        <v>1729</v>
      </c>
      <c r="K84" s="38" t="s">
        <v>1730</v>
      </c>
      <c r="L84" s="38" t="s">
        <v>1986</v>
      </c>
      <c r="M84" s="38" t="s">
        <v>1987</v>
      </c>
      <c r="N84" s="38" t="s">
        <v>1717</v>
      </c>
      <c r="O84" s="89">
        <v>34659</v>
      </c>
      <c r="P84" s="38"/>
      <c r="Q84" s="66">
        <f t="shared" si="1"/>
        <v>1477.5542380000002</v>
      </c>
      <c r="R84" s="135">
        <v>1477.5542380000002</v>
      </c>
      <c r="S84" s="1"/>
      <c r="T84" s="1"/>
      <c r="U84" s="91" t="s">
        <v>1987</v>
      </c>
      <c r="V84" s="1"/>
      <c r="W84" s="134">
        <v>12.38</v>
      </c>
      <c r="X84" s="1" t="s">
        <v>2872</v>
      </c>
      <c r="Y84" s="1">
        <v>119.3501</v>
      </c>
      <c r="Z84" s="1" t="s">
        <v>2873</v>
      </c>
      <c r="AA84" s="1"/>
      <c r="AB84" s="1"/>
      <c r="AC84" s="1"/>
      <c r="AD84" s="1"/>
    </row>
    <row r="85" spans="8:30" ht="12.75">
      <c r="H85" s="10">
        <v>6</v>
      </c>
      <c r="I85" s="47" t="s">
        <v>1728</v>
      </c>
      <c r="J85" s="48" t="s">
        <v>1729</v>
      </c>
      <c r="K85" s="38" t="s">
        <v>1733</v>
      </c>
      <c r="L85" s="38" t="s">
        <v>1734</v>
      </c>
      <c r="M85" s="38" t="s">
        <v>1735</v>
      </c>
      <c r="N85" s="40" t="s">
        <v>1736</v>
      </c>
      <c r="O85" s="89">
        <v>34574</v>
      </c>
      <c r="P85" s="38"/>
      <c r="Q85" s="66">
        <f t="shared" si="1"/>
        <v>6066</v>
      </c>
      <c r="R85" s="135">
        <v>6091</v>
      </c>
      <c r="S85" s="1"/>
      <c r="T85" s="1"/>
      <c r="U85" s="91" t="s">
        <v>1735</v>
      </c>
      <c r="V85" s="1"/>
      <c r="W85" s="134">
        <v>100</v>
      </c>
      <c r="X85" s="1"/>
      <c r="Y85" s="1">
        <v>60.66</v>
      </c>
      <c r="Z85" s="1"/>
      <c r="AA85" s="1"/>
      <c r="AB85" s="1"/>
      <c r="AC85" s="1"/>
      <c r="AD85" s="1"/>
    </row>
    <row r="86" spans="8:30" ht="12.75">
      <c r="H86" s="10">
        <v>7</v>
      </c>
      <c r="I86" s="47" t="s">
        <v>1728</v>
      </c>
      <c r="J86" s="48" t="s">
        <v>1729</v>
      </c>
      <c r="K86" s="38" t="s">
        <v>1737</v>
      </c>
      <c r="L86" s="38" t="s">
        <v>1738</v>
      </c>
      <c r="M86" s="38" t="s">
        <v>1739</v>
      </c>
      <c r="N86" s="40" t="s">
        <v>1736</v>
      </c>
      <c r="O86" s="89">
        <v>34707</v>
      </c>
      <c r="P86" s="38"/>
      <c r="Q86" s="66">
        <f t="shared" si="1"/>
        <v>51561</v>
      </c>
      <c r="R86" s="135">
        <v>51773.5</v>
      </c>
      <c r="S86" s="1"/>
      <c r="T86" s="1"/>
      <c r="U86" s="91" t="s">
        <v>1739</v>
      </c>
      <c r="V86" s="1"/>
      <c r="W86" s="134">
        <v>850</v>
      </c>
      <c r="X86" s="1"/>
      <c r="Y86" s="1">
        <v>60.66</v>
      </c>
      <c r="Z86" s="1"/>
      <c r="AA86" s="1"/>
      <c r="AB86" s="1"/>
      <c r="AC86" s="1"/>
      <c r="AD86" s="1"/>
    </row>
    <row r="87" spans="8:30" ht="12.75">
      <c r="H87" s="10">
        <v>8</v>
      </c>
      <c r="I87" s="47" t="s">
        <v>1728</v>
      </c>
      <c r="J87" s="48" t="s">
        <v>1729</v>
      </c>
      <c r="K87" s="38" t="s">
        <v>1740</v>
      </c>
      <c r="L87" s="38" t="s">
        <v>1741</v>
      </c>
      <c r="M87" s="38" t="s">
        <v>1742</v>
      </c>
      <c r="N87" s="40" t="s">
        <v>1736</v>
      </c>
      <c r="O87" s="89">
        <v>35299</v>
      </c>
      <c r="P87" s="38"/>
      <c r="Q87" s="66">
        <f t="shared" si="1"/>
        <v>592.6482</v>
      </c>
      <c r="R87" s="135">
        <v>595.0907</v>
      </c>
      <c r="S87" s="1"/>
      <c r="T87" s="1"/>
      <c r="U87" s="91" t="s">
        <v>1742</v>
      </c>
      <c r="V87" s="1"/>
      <c r="W87" s="134">
        <v>9.77</v>
      </c>
      <c r="X87" s="1"/>
      <c r="Y87" s="1">
        <v>60.66</v>
      </c>
      <c r="Z87" s="1"/>
      <c r="AA87" s="1"/>
      <c r="AB87" s="1"/>
      <c r="AC87" s="1"/>
      <c r="AD87" s="1"/>
    </row>
    <row r="88" spans="8:30" ht="12.75">
      <c r="H88" s="10">
        <v>9</v>
      </c>
      <c r="I88" s="47" t="s">
        <v>1728</v>
      </c>
      <c r="J88" s="48" t="s">
        <v>1729</v>
      </c>
      <c r="K88" s="38" t="s">
        <v>1743</v>
      </c>
      <c r="L88" s="38" t="s">
        <v>1744</v>
      </c>
      <c r="M88" s="38" t="s">
        <v>1745</v>
      </c>
      <c r="N88" s="40" t="s">
        <v>1736</v>
      </c>
      <c r="O88" s="89">
        <v>34871</v>
      </c>
      <c r="P88" s="38"/>
      <c r="Q88" s="66">
        <f t="shared" si="1"/>
        <v>363.96</v>
      </c>
      <c r="R88" s="135">
        <v>365.46</v>
      </c>
      <c r="S88" s="1"/>
      <c r="T88" s="1"/>
      <c r="U88" s="91" t="s">
        <v>1745</v>
      </c>
      <c r="V88" s="1"/>
      <c r="W88" s="134">
        <v>6</v>
      </c>
      <c r="X88" s="1"/>
      <c r="Y88" s="1">
        <v>60.66</v>
      </c>
      <c r="Z88" s="1"/>
      <c r="AA88" s="1"/>
      <c r="AB88" s="1"/>
      <c r="AC88" s="1"/>
      <c r="AD88" s="1"/>
    </row>
    <row r="89" spans="8:30" ht="12.75">
      <c r="H89" s="10">
        <v>10</v>
      </c>
      <c r="I89" s="47" t="s">
        <v>1728</v>
      </c>
      <c r="J89" s="48" t="s">
        <v>1729</v>
      </c>
      <c r="K89" s="38" t="s">
        <v>1746</v>
      </c>
      <c r="L89" s="38" t="s">
        <v>1747</v>
      </c>
      <c r="M89" s="38" t="s">
        <v>1748</v>
      </c>
      <c r="N89" s="40" t="s">
        <v>1736</v>
      </c>
      <c r="O89" s="89">
        <v>35380</v>
      </c>
      <c r="P89" s="38"/>
      <c r="Q89" s="66">
        <f t="shared" si="1"/>
        <v>27.297</v>
      </c>
      <c r="R89" s="135">
        <v>27.409499999999998</v>
      </c>
      <c r="S89" s="1"/>
      <c r="T89" s="1"/>
      <c r="U89" s="91" t="s">
        <v>1748</v>
      </c>
      <c r="V89" s="1"/>
      <c r="W89" s="134">
        <v>0.45</v>
      </c>
      <c r="X89" s="1"/>
      <c r="Y89" s="1">
        <v>60.66</v>
      </c>
      <c r="Z89" s="1"/>
      <c r="AA89" s="1"/>
      <c r="AB89" s="1"/>
      <c r="AC89" s="1"/>
      <c r="AD89" s="1"/>
    </row>
    <row r="90" spans="8:30" ht="12.75">
      <c r="H90" s="10">
        <v>11</v>
      </c>
      <c r="I90" s="47" t="s">
        <v>1728</v>
      </c>
      <c r="J90" s="48" t="s">
        <v>1729</v>
      </c>
      <c r="K90" s="38" t="s">
        <v>1749</v>
      </c>
      <c r="L90" s="38" t="s">
        <v>1750</v>
      </c>
      <c r="M90" s="38" t="s">
        <v>1751</v>
      </c>
      <c r="N90" s="40" t="s">
        <v>1736</v>
      </c>
      <c r="O90" s="89">
        <v>35326</v>
      </c>
      <c r="P90" s="38"/>
      <c r="Q90" s="66">
        <f t="shared" si="1"/>
        <v>6066</v>
      </c>
      <c r="R90" s="135">
        <v>6091</v>
      </c>
      <c r="S90" s="1"/>
      <c r="T90" s="1"/>
      <c r="U90" s="91" t="s">
        <v>1751</v>
      </c>
      <c r="V90" s="1"/>
      <c r="W90" s="134">
        <v>100</v>
      </c>
      <c r="X90" s="1"/>
      <c r="Y90" s="1">
        <v>60.66</v>
      </c>
      <c r="Z90" s="1"/>
      <c r="AA90" s="1"/>
      <c r="AB90" s="1"/>
      <c r="AC90" s="1"/>
      <c r="AD90" s="1"/>
    </row>
    <row r="91" spans="8:30" ht="12.75">
      <c r="H91" s="10">
        <v>12</v>
      </c>
      <c r="I91" s="47" t="s">
        <v>1728</v>
      </c>
      <c r="J91" s="48" t="s">
        <v>1729</v>
      </c>
      <c r="K91" s="38" t="s">
        <v>1752</v>
      </c>
      <c r="L91" s="38" t="s">
        <v>1753</v>
      </c>
      <c r="M91" s="38" t="s">
        <v>1754</v>
      </c>
      <c r="N91" s="38" t="s">
        <v>1717</v>
      </c>
      <c r="O91" s="89">
        <v>34981</v>
      </c>
      <c r="P91" s="38"/>
      <c r="Q91" s="66">
        <f t="shared" si="1"/>
        <v>217.7694</v>
      </c>
      <c r="R91" s="135">
        <v>218.66689999999997</v>
      </c>
      <c r="S91" s="1"/>
      <c r="T91" s="1"/>
      <c r="U91" s="91" t="s">
        <v>1754</v>
      </c>
      <c r="V91" s="1"/>
      <c r="W91" s="134">
        <v>3.59</v>
      </c>
      <c r="X91" s="1"/>
      <c r="Y91" s="1">
        <v>60.66</v>
      </c>
      <c r="Z91" s="1"/>
      <c r="AA91" s="1"/>
      <c r="AB91" s="1"/>
      <c r="AC91" s="1"/>
      <c r="AD91" s="1"/>
    </row>
    <row r="92" spans="8:30" ht="12.75">
      <c r="H92" s="10">
        <v>13</v>
      </c>
      <c r="I92" s="47" t="s">
        <v>1728</v>
      </c>
      <c r="J92" s="48" t="s">
        <v>1729</v>
      </c>
      <c r="K92" s="38" t="s">
        <v>1755</v>
      </c>
      <c r="L92" s="38" t="s">
        <v>1756</v>
      </c>
      <c r="M92" s="38" t="s">
        <v>1757</v>
      </c>
      <c r="N92" s="38" t="s">
        <v>1717</v>
      </c>
      <c r="O92" s="89">
        <v>34899</v>
      </c>
      <c r="P92" s="38"/>
      <c r="Q92" s="66">
        <f t="shared" si="1"/>
        <v>9.7056</v>
      </c>
      <c r="R92" s="135">
        <v>9.7456</v>
      </c>
      <c r="S92" s="1"/>
      <c r="T92" s="1"/>
      <c r="U92" s="91" t="s">
        <v>1757</v>
      </c>
      <c r="V92" s="1"/>
      <c r="W92" s="134">
        <v>0.16</v>
      </c>
      <c r="X92" s="1"/>
      <c r="Y92" s="1">
        <v>60.66</v>
      </c>
      <c r="Z92" s="1"/>
      <c r="AA92" s="1"/>
      <c r="AB92" s="1"/>
      <c r="AC92" s="1"/>
      <c r="AD92" s="1"/>
    </row>
    <row r="93" spans="8:30" ht="12.75">
      <c r="H93" s="10">
        <v>14</v>
      </c>
      <c r="I93" s="47" t="s">
        <v>1728</v>
      </c>
      <c r="J93" s="48" t="s">
        <v>1729</v>
      </c>
      <c r="K93" s="38" t="s">
        <v>1758</v>
      </c>
      <c r="L93" s="38" t="s">
        <v>1759</v>
      </c>
      <c r="M93" s="38" t="s">
        <v>1760</v>
      </c>
      <c r="N93" s="38" t="s">
        <v>1717</v>
      </c>
      <c r="O93" s="89">
        <v>35150</v>
      </c>
      <c r="P93" s="38"/>
      <c r="Q93" s="66">
        <f t="shared" si="1"/>
        <v>390.6504</v>
      </c>
      <c r="R93" s="135">
        <v>392.2604</v>
      </c>
      <c r="S93" s="1"/>
      <c r="T93" s="1"/>
      <c r="U93" s="91" t="s">
        <v>1760</v>
      </c>
      <c r="V93" s="1"/>
      <c r="W93" s="134">
        <v>6.44</v>
      </c>
      <c r="X93" s="1"/>
      <c r="Y93" s="1">
        <v>60.66</v>
      </c>
      <c r="Z93" s="1"/>
      <c r="AA93" s="1"/>
      <c r="AB93" s="1"/>
      <c r="AC93" s="1"/>
      <c r="AD93" s="1"/>
    </row>
    <row r="94" spans="8:30" ht="12.75">
      <c r="H94" s="10">
        <v>15</v>
      </c>
      <c r="I94" s="47" t="s">
        <v>1728</v>
      </c>
      <c r="J94" s="48" t="s">
        <v>1729</v>
      </c>
      <c r="K94" s="38" t="s">
        <v>1761</v>
      </c>
      <c r="L94" s="38" t="s">
        <v>1762</v>
      </c>
      <c r="M94" s="38" t="s">
        <v>1763</v>
      </c>
      <c r="N94" s="38" t="s">
        <v>1717</v>
      </c>
      <c r="O94" s="89">
        <v>34886</v>
      </c>
      <c r="P94" s="38"/>
      <c r="Q94" s="66">
        <f t="shared" si="1"/>
        <v>53.3808</v>
      </c>
      <c r="R94" s="135">
        <v>53.6008</v>
      </c>
      <c r="S94" s="1"/>
      <c r="T94" s="1"/>
      <c r="U94" s="91" t="s">
        <v>1763</v>
      </c>
      <c r="V94" s="1"/>
      <c r="W94" s="134">
        <v>0.88</v>
      </c>
      <c r="X94" s="1"/>
      <c r="Y94" s="1">
        <v>60.66</v>
      </c>
      <c r="Z94" s="1"/>
      <c r="AA94" s="1"/>
      <c r="AB94" s="1"/>
      <c r="AC94" s="1"/>
      <c r="AD94" s="1"/>
    </row>
    <row r="95" spans="8:30" ht="12.75">
      <c r="H95" s="10">
        <v>16</v>
      </c>
      <c r="I95" s="47" t="s">
        <v>1728</v>
      </c>
      <c r="J95" s="48" t="s">
        <v>1729</v>
      </c>
      <c r="K95" s="38" t="s">
        <v>1764</v>
      </c>
      <c r="L95" s="38" t="s">
        <v>1765</v>
      </c>
      <c r="M95" s="38" t="s">
        <v>1766</v>
      </c>
      <c r="N95" s="38" t="s">
        <v>1717</v>
      </c>
      <c r="O95" s="89">
        <v>34892</v>
      </c>
      <c r="P95" s="38"/>
      <c r="Q95" s="66">
        <f t="shared" si="1"/>
        <v>41.2488</v>
      </c>
      <c r="R95" s="135">
        <v>41.4188</v>
      </c>
      <c r="S95" s="1"/>
      <c r="T95" s="1"/>
      <c r="U95" s="91" t="s">
        <v>1766</v>
      </c>
      <c r="V95" s="1"/>
      <c r="W95" s="134">
        <v>0.68</v>
      </c>
      <c r="X95" s="1"/>
      <c r="Y95" s="1">
        <v>60.66</v>
      </c>
      <c r="Z95" s="1"/>
      <c r="AA95" s="1"/>
      <c r="AB95" s="1"/>
      <c r="AC95" s="1"/>
      <c r="AD95" s="1"/>
    </row>
    <row r="96" spans="8:30" ht="12.75">
      <c r="H96" s="10">
        <v>17</v>
      </c>
      <c r="I96" s="47" t="s">
        <v>1728</v>
      </c>
      <c r="J96" s="48" t="s">
        <v>1729</v>
      </c>
      <c r="K96" s="38" t="s">
        <v>1767</v>
      </c>
      <c r="L96" s="38" t="s">
        <v>1768</v>
      </c>
      <c r="M96" s="38" t="s">
        <v>1769</v>
      </c>
      <c r="N96" s="38" t="s">
        <v>1717</v>
      </c>
      <c r="O96" s="89">
        <v>34660</v>
      </c>
      <c r="P96" s="38"/>
      <c r="Q96" s="66">
        <f t="shared" si="1"/>
        <v>2926.2384</v>
      </c>
      <c r="R96" s="135">
        <v>2938.2984</v>
      </c>
      <c r="S96" s="1"/>
      <c r="T96" s="1"/>
      <c r="U96" s="91" t="s">
        <v>1769</v>
      </c>
      <c r="V96" s="1"/>
      <c r="W96" s="134">
        <v>48.24</v>
      </c>
      <c r="X96" s="1"/>
      <c r="Y96" s="1">
        <v>60.66</v>
      </c>
      <c r="Z96" s="1"/>
      <c r="AA96" s="1"/>
      <c r="AB96" s="1"/>
      <c r="AC96" s="1"/>
      <c r="AD96" s="1"/>
    </row>
    <row r="97" spans="8:30" ht="12.75">
      <c r="H97" s="10">
        <v>18</v>
      </c>
      <c r="I97" s="47" t="s">
        <v>1728</v>
      </c>
      <c r="J97" s="48" t="s">
        <v>1729</v>
      </c>
      <c r="K97" s="38" t="s">
        <v>1730</v>
      </c>
      <c r="L97" s="38" t="s">
        <v>1731</v>
      </c>
      <c r="M97" s="38" t="s">
        <v>1732</v>
      </c>
      <c r="N97" s="38" t="s">
        <v>1717</v>
      </c>
      <c r="O97" s="89">
        <v>34668</v>
      </c>
      <c r="P97" s="38"/>
      <c r="Q97" s="66">
        <f t="shared" si="1"/>
        <v>144.37079999999997</v>
      </c>
      <c r="R97" s="135">
        <v>144.96579999999997</v>
      </c>
      <c r="S97" s="1"/>
      <c r="T97" s="1"/>
      <c r="U97" s="91" t="s">
        <v>1732</v>
      </c>
      <c r="V97" s="1"/>
      <c r="W97" s="134">
        <v>2.38</v>
      </c>
      <c r="X97" s="1"/>
      <c r="Y97" s="1">
        <v>60.66</v>
      </c>
      <c r="Z97" s="1"/>
      <c r="AA97" s="1"/>
      <c r="AB97" s="1"/>
      <c r="AC97" s="1"/>
      <c r="AD97" s="1"/>
    </row>
    <row r="98" spans="8:30" ht="12.75">
      <c r="H98" s="10">
        <v>19</v>
      </c>
      <c r="I98" s="47" t="s">
        <v>1728</v>
      </c>
      <c r="J98" s="48" t="s">
        <v>1729</v>
      </c>
      <c r="K98" s="38" t="s">
        <v>1770</v>
      </c>
      <c r="L98" s="38" t="s">
        <v>1771</v>
      </c>
      <c r="M98" s="38" t="s">
        <v>1772</v>
      </c>
      <c r="N98" s="38" t="s">
        <v>1717</v>
      </c>
      <c r="O98" s="89">
        <v>35044</v>
      </c>
      <c r="P98" s="38"/>
      <c r="Q98" s="66">
        <f t="shared" si="1"/>
        <v>2080.638</v>
      </c>
      <c r="R98" s="135">
        <v>2089.2129999999997</v>
      </c>
      <c r="S98" s="1"/>
      <c r="T98" s="1"/>
      <c r="U98" s="91" t="s">
        <v>1772</v>
      </c>
      <c r="V98" s="1"/>
      <c r="W98" s="134">
        <v>34.3</v>
      </c>
      <c r="X98" s="1"/>
      <c r="Y98" s="1">
        <v>60.66</v>
      </c>
      <c r="Z98" s="1"/>
      <c r="AA98" s="1"/>
      <c r="AB98" s="1"/>
      <c r="AC98" s="1"/>
      <c r="AD98" s="1"/>
    </row>
    <row r="99" spans="8:30" ht="12.75">
      <c r="H99" s="10">
        <v>20</v>
      </c>
      <c r="I99" s="47" t="s">
        <v>1728</v>
      </c>
      <c r="J99" s="48" t="s">
        <v>1729</v>
      </c>
      <c r="K99" s="38" t="s">
        <v>1773</v>
      </c>
      <c r="L99" s="38" t="s">
        <v>1774</v>
      </c>
      <c r="M99" s="38" t="s">
        <v>1775</v>
      </c>
      <c r="N99" s="38" t="s">
        <v>1717</v>
      </c>
      <c r="O99" s="89">
        <v>34694</v>
      </c>
      <c r="P99" s="38"/>
      <c r="Q99" s="66">
        <f t="shared" si="1"/>
        <v>1091.2733999999998</v>
      </c>
      <c r="R99" s="135">
        <v>1095.7708999999998</v>
      </c>
      <c r="S99" s="1"/>
      <c r="T99" s="1"/>
      <c r="U99" s="91" t="s">
        <v>1775</v>
      </c>
      <c r="V99" s="1"/>
      <c r="W99" s="134">
        <v>17.99</v>
      </c>
      <c r="X99" s="1"/>
      <c r="Y99" s="1">
        <v>60.66</v>
      </c>
      <c r="Z99" s="1"/>
      <c r="AA99" s="1"/>
      <c r="AB99" s="1"/>
      <c r="AC99" s="1"/>
      <c r="AD99" s="1"/>
    </row>
    <row r="100" spans="8:30" ht="12.75">
      <c r="H100" s="10">
        <v>21</v>
      </c>
      <c r="I100" s="47" t="s">
        <v>1728</v>
      </c>
      <c r="J100" s="48" t="s">
        <v>1729</v>
      </c>
      <c r="K100" s="38" t="s">
        <v>1776</v>
      </c>
      <c r="L100" s="38" t="s">
        <v>1777</v>
      </c>
      <c r="M100" s="38" t="s">
        <v>1778</v>
      </c>
      <c r="N100" s="38" t="s">
        <v>1717</v>
      </c>
      <c r="O100" s="89">
        <v>34990</v>
      </c>
      <c r="P100" s="38"/>
      <c r="Q100" s="66">
        <f t="shared" si="1"/>
        <v>2975.3729999999996</v>
      </c>
      <c r="R100" s="135">
        <v>2987.6355</v>
      </c>
      <c r="S100" s="1"/>
      <c r="T100" s="1"/>
      <c r="U100" s="91" t="s">
        <v>1778</v>
      </c>
      <c r="V100" s="1"/>
      <c r="W100" s="134">
        <v>49.05</v>
      </c>
      <c r="X100" s="1"/>
      <c r="Y100" s="1">
        <v>60.66</v>
      </c>
      <c r="Z100" s="1"/>
      <c r="AA100" s="1"/>
      <c r="AB100" s="1"/>
      <c r="AC100" s="1"/>
      <c r="AD100" s="1"/>
    </row>
    <row r="101" spans="8:30" ht="12.75">
      <c r="H101" s="10">
        <v>22</v>
      </c>
      <c r="I101" s="47" t="s">
        <v>1728</v>
      </c>
      <c r="J101" s="48" t="s">
        <v>1729</v>
      </c>
      <c r="K101" s="38" t="s">
        <v>1779</v>
      </c>
      <c r="L101" s="38" t="s">
        <v>1780</v>
      </c>
      <c r="M101" s="38" t="s">
        <v>1781</v>
      </c>
      <c r="N101" s="38" t="s">
        <v>1717</v>
      </c>
      <c r="O101" s="89">
        <v>35366</v>
      </c>
      <c r="P101" s="38"/>
      <c r="Q101" s="66">
        <f t="shared" si="1"/>
        <v>448.27739999999994</v>
      </c>
      <c r="R101" s="135">
        <v>450.12489999999997</v>
      </c>
      <c r="S101" s="1"/>
      <c r="T101" s="1"/>
      <c r="U101" s="91" t="s">
        <v>1781</v>
      </c>
      <c r="V101" s="1"/>
      <c r="W101" s="134">
        <v>7.39</v>
      </c>
      <c r="X101" s="1"/>
      <c r="Y101" s="1">
        <v>60.66</v>
      </c>
      <c r="Z101" s="1"/>
      <c r="AA101" s="1"/>
      <c r="AB101" s="1"/>
      <c r="AC101" s="1"/>
      <c r="AD101" s="1"/>
    </row>
    <row r="102" spans="8:30" ht="12.75">
      <c r="H102" s="10">
        <v>23</v>
      </c>
      <c r="I102" s="47" t="s">
        <v>1728</v>
      </c>
      <c r="J102" s="48" t="s">
        <v>1729</v>
      </c>
      <c r="K102" s="38" t="s">
        <v>1782</v>
      </c>
      <c r="L102" s="38" t="s">
        <v>1783</v>
      </c>
      <c r="M102" s="38" t="s">
        <v>1784</v>
      </c>
      <c r="N102" s="38" t="s">
        <v>1717</v>
      </c>
      <c r="O102" s="89">
        <v>35092</v>
      </c>
      <c r="P102" s="38"/>
      <c r="Q102" s="66">
        <f t="shared" si="1"/>
        <v>333.0234</v>
      </c>
      <c r="R102" s="135">
        <v>334.3959</v>
      </c>
      <c r="S102" s="1"/>
      <c r="T102" s="1"/>
      <c r="U102" s="91" t="s">
        <v>1784</v>
      </c>
      <c r="V102" s="1"/>
      <c r="W102" s="134">
        <v>5.49</v>
      </c>
      <c r="X102" s="1"/>
      <c r="Y102" s="1">
        <v>60.66</v>
      </c>
      <c r="Z102" s="1"/>
      <c r="AA102" s="1"/>
      <c r="AB102" s="1"/>
      <c r="AC102" s="1"/>
      <c r="AD102" s="1"/>
    </row>
    <row r="103" spans="8:30" ht="12.75">
      <c r="H103" s="10">
        <v>24</v>
      </c>
      <c r="I103" s="47" t="s">
        <v>1728</v>
      </c>
      <c r="J103" s="48" t="s">
        <v>1729</v>
      </c>
      <c r="K103" s="38" t="s">
        <v>1785</v>
      </c>
      <c r="L103" s="38" t="s">
        <v>1786</v>
      </c>
      <c r="M103" s="38" t="s">
        <v>1787</v>
      </c>
      <c r="N103" s="38" t="s">
        <v>1717</v>
      </c>
      <c r="O103" s="89">
        <v>35298</v>
      </c>
      <c r="P103" s="38"/>
      <c r="Q103" s="66">
        <f t="shared" si="1"/>
        <v>982.0854</v>
      </c>
      <c r="R103" s="135">
        <v>986.1329000000001</v>
      </c>
      <c r="S103" s="1"/>
      <c r="T103" s="1"/>
      <c r="U103" s="91" t="s">
        <v>1787</v>
      </c>
      <c r="V103" s="1"/>
      <c r="W103" s="134">
        <v>16.19</v>
      </c>
      <c r="X103" s="1"/>
      <c r="Y103" s="1">
        <v>60.66</v>
      </c>
      <c r="Z103" s="1"/>
      <c r="AA103" s="1"/>
      <c r="AB103" s="1"/>
      <c r="AC103" s="1"/>
      <c r="AD103" s="1"/>
    </row>
    <row r="104" spans="8:30" ht="12.75">
      <c r="H104" s="10">
        <v>25</v>
      </c>
      <c r="I104" s="47" t="s">
        <v>1728</v>
      </c>
      <c r="J104" s="48" t="s">
        <v>1729</v>
      </c>
      <c r="K104" s="38" t="s">
        <v>1788</v>
      </c>
      <c r="L104" s="38" t="s">
        <v>1789</v>
      </c>
      <c r="M104" s="38" t="s">
        <v>1790</v>
      </c>
      <c r="N104" s="38" t="s">
        <v>1717</v>
      </c>
      <c r="O104" s="89">
        <v>34812</v>
      </c>
      <c r="P104" s="38"/>
      <c r="Q104" s="66">
        <f t="shared" si="1"/>
        <v>10.3122</v>
      </c>
      <c r="R104" s="135">
        <v>10.3547</v>
      </c>
      <c r="S104" s="1"/>
      <c r="T104" s="1"/>
      <c r="U104" s="91" t="s">
        <v>1790</v>
      </c>
      <c r="V104" s="1"/>
      <c r="W104" s="134">
        <v>0.17</v>
      </c>
      <c r="X104" s="1"/>
      <c r="Y104" s="1">
        <v>60.66</v>
      </c>
      <c r="Z104" s="1"/>
      <c r="AA104" s="1"/>
      <c r="AB104" s="1"/>
      <c r="AC104" s="1"/>
      <c r="AD104" s="1"/>
    </row>
    <row r="105" spans="8:30" ht="12.75">
      <c r="H105" s="10">
        <v>26</v>
      </c>
      <c r="I105" s="47" t="s">
        <v>1728</v>
      </c>
      <c r="J105" s="48" t="s">
        <v>1729</v>
      </c>
      <c r="K105" s="38" t="s">
        <v>1791</v>
      </c>
      <c r="L105" s="38" t="s">
        <v>1792</v>
      </c>
      <c r="M105" s="38" t="s">
        <v>1793</v>
      </c>
      <c r="N105" s="38" t="s">
        <v>1717</v>
      </c>
      <c r="O105" s="89">
        <v>34974</v>
      </c>
      <c r="P105" s="38"/>
      <c r="Q105" s="66">
        <f t="shared" si="1"/>
        <v>2252.3058</v>
      </c>
      <c r="R105" s="135">
        <v>2261.5883</v>
      </c>
      <c r="S105" s="1"/>
      <c r="T105" s="1"/>
      <c r="U105" s="91" t="s">
        <v>1793</v>
      </c>
      <c r="V105" s="1"/>
      <c r="W105" s="134">
        <v>37.13</v>
      </c>
      <c r="X105" s="1"/>
      <c r="Y105" s="1">
        <v>60.66</v>
      </c>
      <c r="Z105" s="1"/>
      <c r="AA105" s="1"/>
      <c r="AB105" s="1"/>
      <c r="AC105" s="1"/>
      <c r="AD105" s="1"/>
    </row>
    <row r="106" spans="8:30" ht="12.75">
      <c r="H106" s="10">
        <v>27</v>
      </c>
      <c r="I106" s="47" t="s">
        <v>1728</v>
      </c>
      <c r="J106" s="48" t="s">
        <v>1729</v>
      </c>
      <c r="K106" s="38" t="s">
        <v>1794</v>
      </c>
      <c r="L106" s="38" t="s">
        <v>1914</v>
      </c>
      <c r="M106" s="38" t="s">
        <v>1915</v>
      </c>
      <c r="N106" s="38" t="s">
        <v>1717</v>
      </c>
      <c r="O106" s="89">
        <v>35003</v>
      </c>
      <c r="P106" s="38"/>
      <c r="Q106" s="66">
        <f t="shared" si="1"/>
        <v>690.9174</v>
      </c>
      <c r="R106" s="135">
        <v>693.7649</v>
      </c>
      <c r="S106" s="1"/>
      <c r="T106" s="1"/>
      <c r="U106" s="91" t="s">
        <v>1915</v>
      </c>
      <c r="V106" s="1"/>
      <c r="W106" s="134">
        <v>11.39</v>
      </c>
      <c r="X106" s="1"/>
      <c r="Y106" s="1">
        <v>60.66</v>
      </c>
      <c r="Z106" s="1"/>
      <c r="AA106" s="1"/>
      <c r="AB106" s="1"/>
      <c r="AC106" s="1"/>
      <c r="AD106" s="1"/>
    </row>
    <row r="107" spans="8:30" ht="12.75">
      <c r="H107" s="10">
        <v>28</v>
      </c>
      <c r="I107" s="47" t="s">
        <v>1728</v>
      </c>
      <c r="J107" s="48" t="s">
        <v>1729</v>
      </c>
      <c r="K107" s="38" t="s">
        <v>1916</v>
      </c>
      <c r="L107" s="38" t="s">
        <v>1917</v>
      </c>
      <c r="M107" s="38" t="s">
        <v>1918</v>
      </c>
      <c r="N107" s="38" t="s">
        <v>1717</v>
      </c>
      <c r="O107" s="89">
        <v>35030</v>
      </c>
      <c r="P107" s="38"/>
      <c r="Q107" s="66">
        <f t="shared" si="1"/>
        <v>670.8996</v>
      </c>
      <c r="R107" s="135">
        <v>673.6646</v>
      </c>
      <c r="S107" s="1"/>
      <c r="T107" s="1"/>
      <c r="U107" s="91" t="s">
        <v>1918</v>
      </c>
      <c r="V107" s="1"/>
      <c r="W107" s="134">
        <v>11.06</v>
      </c>
      <c r="X107" s="1"/>
      <c r="Y107" s="1">
        <v>60.66</v>
      </c>
      <c r="Z107" s="1"/>
      <c r="AA107" s="1"/>
      <c r="AB107" s="1"/>
      <c r="AC107" s="1"/>
      <c r="AD107" s="1"/>
    </row>
    <row r="108" spans="8:30" ht="12.75">
      <c r="H108" s="10">
        <v>29</v>
      </c>
      <c r="I108" s="47" t="s">
        <v>1728</v>
      </c>
      <c r="J108" s="48" t="s">
        <v>1729</v>
      </c>
      <c r="K108" s="38" t="s">
        <v>1919</v>
      </c>
      <c r="L108" s="38" t="s">
        <v>1920</v>
      </c>
      <c r="M108" s="38" t="s">
        <v>1921</v>
      </c>
      <c r="N108" s="38" t="s">
        <v>1717</v>
      </c>
      <c r="O108" s="89">
        <v>35268</v>
      </c>
      <c r="P108" s="38"/>
      <c r="Q108" s="66">
        <f t="shared" si="1"/>
        <v>2327.5242</v>
      </c>
      <c r="R108" s="135">
        <v>2337.1166999999996</v>
      </c>
      <c r="S108" s="1"/>
      <c r="T108" s="1"/>
      <c r="U108" s="91" t="s">
        <v>1921</v>
      </c>
      <c r="V108" s="1"/>
      <c r="W108" s="134">
        <v>38.37</v>
      </c>
      <c r="X108" s="1"/>
      <c r="Y108" s="1">
        <v>60.66</v>
      </c>
      <c r="Z108" s="1"/>
      <c r="AA108" s="1"/>
      <c r="AB108" s="1"/>
      <c r="AC108" s="1"/>
      <c r="AD108" s="1"/>
    </row>
    <row r="109" spans="8:30" ht="12.75">
      <c r="H109" s="10">
        <v>30</v>
      </c>
      <c r="I109" s="47" t="s">
        <v>1728</v>
      </c>
      <c r="J109" s="48" t="s">
        <v>1729</v>
      </c>
      <c r="K109" s="38" t="s">
        <v>1922</v>
      </c>
      <c r="L109" s="38" t="s">
        <v>1923</v>
      </c>
      <c r="M109" s="38" t="s">
        <v>1924</v>
      </c>
      <c r="N109" s="38" t="s">
        <v>1717</v>
      </c>
      <c r="O109" s="89">
        <v>34960</v>
      </c>
      <c r="P109" s="38"/>
      <c r="Q109" s="66">
        <f t="shared" si="1"/>
        <v>13435.5834</v>
      </c>
      <c r="R109" s="135">
        <v>13490.955899999999</v>
      </c>
      <c r="S109" s="1"/>
      <c r="T109" s="1"/>
      <c r="U109" s="91" t="s">
        <v>1924</v>
      </c>
      <c r="V109" s="1"/>
      <c r="W109" s="134">
        <v>221.49</v>
      </c>
      <c r="X109" s="1"/>
      <c r="Y109" s="1">
        <v>60.66</v>
      </c>
      <c r="Z109" s="1"/>
      <c r="AA109" s="1"/>
      <c r="AB109" s="1"/>
      <c r="AC109" s="1"/>
      <c r="AD109" s="1"/>
    </row>
    <row r="110" spans="8:30" ht="12.75">
      <c r="H110" s="10">
        <v>31</v>
      </c>
      <c r="I110" s="47" t="s">
        <v>1728</v>
      </c>
      <c r="J110" s="48" t="s">
        <v>1729</v>
      </c>
      <c r="K110" s="38" t="s">
        <v>1925</v>
      </c>
      <c r="L110" s="38" t="s">
        <v>1926</v>
      </c>
      <c r="M110" s="38" t="s">
        <v>1927</v>
      </c>
      <c r="N110" s="38" t="s">
        <v>1717</v>
      </c>
      <c r="O110" s="89">
        <v>35401</v>
      </c>
      <c r="P110" s="38"/>
      <c r="Q110" s="66">
        <f t="shared" si="1"/>
        <v>1104.012</v>
      </c>
      <c r="R110" s="135">
        <v>1108.562</v>
      </c>
      <c r="S110" s="1"/>
      <c r="T110" s="1"/>
      <c r="U110" s="91" t="s">
        <v>1927</v>
      </c>
      <c r="V110" s="1"/>
      <c r="W110" s="134">
        <v>18.2</v>
      </c>
      <c r="X110" s="1"/>
      <c r="Y110" s="1">
        <v>60.66</v>
      </c>
      <c r="Z110" s="1"/>
      <c r="AA110" s="1"/>
      <c r="AB110" s="1"/>
      <c r="AC110" s="1"/>
      <c r="AD110" s="1"/>
    </row>
    <row r="111" spans="8:30" ht="12.75">
      <c r="H111" s="10">
        <v>32</v>
      </c>
      <c r="I111" s="47" t="s">
        <v>1728</v>
      </c>
      <c r="J111" s="48" t="s">
        <v>1729</v>
      </c>
      <c r="K111" s="38" t="s">
        <v>1928</v>
      </c>
      <c r="L111" s="38" t="s">
        <v>1929</v>
      </c>
      <c r="M111" s="38" t="s">
        <v>1930</v>
      </c>
      <c r="N111" s="38" t="s">
        <v>1717</v>
      </c>
      <c r="O111" s="89">
        <v>34864</v>
      </c>
      <c r="P111" s="38"/>
      <c r="Q111" s="66">
        <f t="shared" si="1"/>
        <v>2116.4274</v>
      </c>
      <c r="R111" s="135">
        <v>2125.1499</v>
      </c>
      <c r="S111" s="1"/>
      <c r="T111" s="1"/>
      <c r="U111" s="91" t="s">
        <v>1930</v>
      </c>
      <c r="V111" s="1"/>
      <c r="W111" s="134">
        <v>34.89</v>
      </c>
      <c r="X111" s="1"/>
      <c r="Y111" s="1">
        <v>60.66</v>
      </c>
      <c r="Z111" s="1"/>
      <c r="AA111" s="1"/>
      <c r="AB111" s="1"/>
      <c r="AC111" s="1"/>
      <c r="AD111" s="1"/>
    </row>
    <row r="112" spans="8:30" ht="12.75">
      <c r="H112" s="10">
        <v>33</v>
      </c>
      <c r="I112" s="47" t="s">
        <v>1728</v>
      </c>
      <c r="J112" s="48" t="s">
        <v>1729</v>
      </c>
      <c r="K112" s="38" t="s">
        <v>1931</v>
      </c>
      <c r="L112" s="38" t="s">
        <v>1932</v>
      </c>
      <c r="M112" s="38" t="s">
        <v>1933</v>
      </c>
      <c r="N112" s="38" t="s">
        <v>1717</v>
      </c>
      <c r="O112" s="89">
        <v>35407</v>
      </c>
      <c r="P112" s="38"/>
      <c r="Q112" s="66">
        <f aca="true" t="shared" si="2" ref="Q112:Q130">W112*Y112</f>
        <v>146.79719999999998</v>
      </c>
      <c r="R112" s="135">
        <v>147.4022</v>
      </c>
      <c r="S112" s="1"/>
      <c r="T112" s="1"/>
      <c r="U112" s="91" t="s">
        <v>1933</v>
      </c>
      <c r="V112" s="1"/>
      <c r="W112" s="134">
        <v>2.42</v>
      </c>
      <c r="X112" s="1"/>
      <c r="Y112" s="1">
        <v>60.66</v>
      </c>
      <c r="Z112" s="1"/>
      <c r="AA112" s="1"/>
      <c r="AB112" s="1"/>
      <c r="AC112" s="1"/>
      <c r="AD112" s="1"/>
    </row>
    <row r="113" spans="8:30" ht="12.75">
      <c r="H113" s="10">
        <v>34</v>
      </c>
      <c r="I113" s="47" t="s">
        <v>1728</v>
      </c>
      <c r="J113" s="48" t="s">
        <v>1729</v>
      </c>
      <c r="K113" s="38" t="s">
        <v>1934</v>
      </c>
      <c r="L113" s="38" t="s">
        <v>1935</v>
      </c>
      <c r="M113" s="38" t="s">
        <v>1936</v>
      </c>
      <c r="N113" s="38" t="s">
        <v>1717</v>
      </c>
      <c r="O113" s="89">
        <v>34981</v>
      </c>
      <c r="P113" s="38"/>
      <c r="Q113" s="66">
        <f t="shared" si="2"/>
        <v>367.59959999999995</v>
      </c>
      <c r="R113" s="135">
        <v>369.11459999999994</v>
      </c>
      <c r="S113" s="1"/>
      <c r="T113" s="1"/>
      <c r="U113" s="91" t="s">
        <v>1936</v>
      </c>
      <c r="V113" s="1"/>
      <c r="W113" s="134">
        <v>6.06</v>
      </c>
      <c r="X113" s="1"/>
      <c r="Y113" s="1">
        <v>60.66</v>
      </c>
      <c r="Z113" s="1"/>
      <c r="AA113" s="1"/>
      <c r="AB113" s="1"/>
      <c r="AC113" s="1"/>
      <c r="AD113" s="1"/>
    </row>
    <row r="114" spans="8:30" ht="12.75">
      <c r="H114" s="10">
        <v>35</v>
      </c>
      <c r="I114" s="47" t="s">
        <v>1728</v>
      </c>
      <c r="J114" s="48" t="s">
        <v>1729</v>
      </c>
      <c r="K114" s="38" t="s">
        <v>1937</v>
      </c>
      <c r="L114" s="38" t="s">
        <v>1938</v>
      </c>
      <c r="M114" s="38" t="s">
        <v>1939</v>
      </c>
      <c r="N114" s="38" t="s">
        <v>1717</v>
      </c>
      <c r="O114" s="89">
        <v>35334</v>
      </c>
      <c r="P114" s="38"/>
      <c r="Q114" s="66">
        <f t="shared" si="2"/>
        <v>41.2488</v>
      </c>
      <c r="R114" s="135">
        <v>41.4188</v>
      </c>
      <c r="S114" s="1"/>
      <c r="T114" s="1"/>
      <c r="U114" s="91" t="s">
        <v>1939</v>
      </c>
      <c r="V114" s="1"/>
      <c r="W114" s="134">
        <v>0.68</v>
      </c>
      <c r="X114" s="1"/>
      <c r="Y114" s="1">
        <v>60.66</v>
      </c>
      <c r="Z114" s="1"/>
      <c r="AA114" s="1"/>
      <c r="AB114" s="1"/>
      <c r="AC114" s="1"/>
      <c r="AD114" s="1"/>
    </row>
    <row r="115" spans="8:30" ht="12.75">
      <c r="H115" s="10">
        <v>36</v>
      </c>
      <c r="I115" s="47" t="s">
        <v>1728</v>
      </c>
      <c r="J115" s="48" t="s">
        <v>1729</v>
      </c>
      <c r="K115" s="38" t="s">
        <v>1940</v>
      </c>
      <c r="L115" s="38" t="s">
        <v>1941</v>
      </c>
      <c r="M115" s="38" t="s">
        <v>1942</v>
      </c>
      <c r="N115" s="38" t="s">
        <v>1717</v>
      </c>
      <c r="O115" s="89">
        <v>34970</v>
      </c>
      <c r="P115" s="38"/>
      <c r="Q115" s="66">
        <f t="shared" si="2"/>
        <v>1389.7205999999999</v>
      </c>
      <c r="R115" s="135">
        <v>1395.4480999999998</v>
      </c>
      <c r="S115" s="1"/>
      <c r="T115" s="1"/>
      <c r="U115" s="91" t="s">
        <v>1942</v>
      </c>
      <c r="V115" s="1"/>
      <c r="W115" s="134">
        <v>22.91</v>
      </c>
      <c r="X115" s="1"/>
      <c r="Y115" s="1">
        <v>60.66</v>
      </c>
      <c r="Z115" s="1"/>
      <c r="AA115" s="1"/>
      <c r="AB115" s="1"/>
      <c r="AC115" s="1"/>
      <c r="AD115" s="1"/>
    </row>
    <row r="116" spans="8:30" ht="12.75">
      <c r="H116" s="10">
        <v>37</v>
      </c>
      <c r="I116" s="47" t="s">
        <v>1728</v>
      </c>
      <c r="J116" s="48" t="s">
        <v>1729</v>
      </c>
      <c r="K116" s="38" t="s">
        <v>1943</v>
      </c>
      <c r="L116" s="38" t="s">
        <v>1944</v>
      </c>
      <c r="M116" s="38" t="s">
        <v>1945</v>
      </c>
      <c r="N116" s="38" t="s">
        <v>1717</v>
      </c>
      <c r="O116" s="89">
        <v>35073</v>
      </c>
      <c r="P116" s="38"/>
      <c r="Q116" s="66">
        <f t="shared" si="2"/>
        <v>1100.9789999999998</v>
      </c>
      <c r="R116" s="135">
        <v>1105.5165</v>
      </c>
      <c r="S116" s="1"/>
      <c r="T116" s="1"/>
      <c r="U116" s="91" t="s">
        <v>1945</v>
      </c>
      <c r="V116" s="1"/>
      <c r="W116" s="134">
        <v>18.15</v>
      </c>
      <c r="X116" s="1"/>
      <c r="Y116" s="1">
        <v>60.66</v>
      </c>
      <c r="Z116" s="1"/>
      <c r="AA116" s="1"/>
      <c r="AB116" s="1"/>
      <c r="AC116" s="1"/>
      <c r="AD116" s="1"/>
    </row>
    <row r="117" spans="8:30" ht="12.75">
      <c r="H117" s="10">
        <v>38</v>
      </c>
      <c r="I117" s="47" t="s">
        <v>1728</v>
      </c>
      <c r="J117" s="48" t="s">
        <v>1729</v>
      </c>
      <c r="K117" s="38" t="s">
        <v>1946</v>
      </c>
      <c r="L117" s="38" t="s">
        <v>1947</v>
      </c>
      <c r="M117" s="38" t="s">
        <v>1948</v>
      </c>
      <c r="N117" s="38" t="s">
        <v>1717</v>
      </c>
      <c r="O117" s="89">
        <v>35144</v>
      </c>
      <c r="P117" s="38"/>
      <c r="Q117" s="66">
        <f t="shared" si="2"/>
        <v>215.343</v>
      </c>
      <c r="R117" s="135">
        <v>216.23049999999998</v>
      </c>
      <c r="S117" s="1"/>
      <c r="T117" s="1"/>
      <c r="U117" s="91" t="s">
        <v>1948</v>
      </c>
      <c r="V117" s="1"/>
      <c r="W117" s="134">
        <v>3.55</v>
      </c>
      <c r="X117" s="1"/>
      <c r="Y117" s="1">
        <v>60.66</v>
      </c>
      <c r="Z117" s="1"/>
      <c r="AA117" s="1"/>
      <c r="AB117" s="1"/>
      <c r="AC117" s="1"/>
      <c r="AD117" s="1"/>
    </row>
    <row r="118" spans="8:30" ht="12.75">
      <c r="H118" s="10">
        <v>39</v>
      </c>
      <c r="I118" s="47" t="s">
        <v>1728</v>
      </c>
      <c r="J118" s="48" t="s">
        <v>1729</v>
      </c>
      <c r="K118" s="38" t="s">
        <v>1949</v>
      </c>
      <c r="L118" s="38" t="s">
        <v>1950</v>
      </c>
      <c r="M118" s="38" t="s">
        <v>1951</v>
      </c>
      <c r="N118" s="38" t="s">
        <v>1717</v>
      </c>
      <c r="O118" s="89">
        <v>35313</v>
      </c>
      <c r="P118" s="38"/>
      <c r="Q118" s="66">
        <f t="shared" si="2"/>
        <v>4425.147</v>
      </c>
      <c r="R118" s="135">
        <v>4443.3845</v>
      </c>
      <c r="S118" s="1"/>
      <c r="T118" s="1"/>
      <c r="U118" s="91" t="s">
        <v>1951</v>
      </c>
      <c r="V118" s="1"/>
      <c r="W118" s="134">
        <v>72.95</v>
      </c>
      <c r="X118" s="1"/>
      <c r="Y118" s="1">
        <v>60.66</v>
      </c>
      <c r="Z118" s="1"/>
      <c r="AA118" s="1"/>
      <c r="AB118" s="1"/>
      <c r="AC118" s="1"/>
      <c r="AD118" s="1"/>
    </row>
    <row r="119" spans="8:30" ht="12.75">
      <c r="H119" s="10">
        <v>40</v>
      </c>
      <c r="I119" s="47" t="s">
        <v>1728</v>
      </c>
      <c r="J119" s="48" t="s">
        <v>1729</v>
      </c>
      <c r="K119" s="38" t="s">
        <v>1952</v>
      </c>
      <c r="L119" s="38" t="s">
        <v>1953</v>
      </c>
      <c r="M119" s="38" t="s">
        <v>1954</v>
      </c>
      <c r="N119" s="38" t="s">
        <v>1717</v>
      </c>
      <c r="O119" s="89">
        <v>35425</v>
      </c>
      <c r="P119" s="38"/>
      <c r="Q119" s="66">
        <f t="shared" si="2"/>
        <v>1117.3572000000001</v>
      </c>
      <c r="R119" s="135">
        <v>1121.9622</v>
      </c>
      <c r="S119" s="1"/>
      <c r="T119" s="1"/>
      <c r="U119" s="91" t="s">
        <v>1954</v>
      </c>
      <c r="V119" s="1"/>
      <c r="W119" s="134">
        <v>18.42</v>
      </c>
      <c r="X119" s="1"/>
      <c r="Y119" s="1">
        <v>60.66</v>
      </c>
      <c r="Z119" s="1"/>
      <c r="AA119" s="1"/>
      <c r="AB119" s="1"/>
      <c r="AC119" s="1"/>
      <c r="AD119" s="1"/>
    </row>
    <row r="120" spans="8:30" ht="12.75">
      <c r="H120" s="10">
        <v>41</v>
      </c>
      <c r="I120" s="47" t="s">
        <v>1728</v>
      </c>
      <c r="J120" s="48" t="s">
        <v>1729</v>
      </c>
      <c r="K120" s="38" t="s">
        <v>1955</v>
      </c>
      <c r="L120" s="38" t="s">
        <v>1956</v>
      </c>
      <c r="M120" s="38" t="s">
        <v>1957</v>
      </c>
      <c r="N120" s="38" t="s">
        <v>1717</v>
      </c>
      <c r="O120" s="89">
        <v>35425</v>
      </c>
      <c r="P120" s="38"/>
      <c r="Q120" s="66">
        <f t="shared" si="2"/>
        <v>289.34819999999996</v>
      </c>
      <c r="R120" s="135">
        <v>290.54069999999996</v>
      </c>
      <c r="S120" s="1"/>
      <c r="T120" s="1"/>
      <c r="U120" s="91" t="s">
        <v>1957</v>
      </c>
      <c r="V120" s="1"/>
      <c r="W120" s="134">
        <v>4.77</v>
      </c>
      <c r="X120" s="1"/>
      <c r="Y120" s="1">
        <v>60.66</v>
      </c>
      <c r="Z120" s="1"/>
      <c r="AA120" s="1"/>
      <c r="AB120" s="1"/>
      <c r="AC120" s="1"/>
      <c r="AD120" s="1"/>
    </row>
    <row r="121" spans="8:30" ht="12.75">
      <c r="H121" s="10">
        <v>42</v>
      </c>
      <c r="I121" s="47" t="s">
        <v>1728</v>
      </c>
      <c r="J121" s="48" t="s">
        <v>1729</v>
      </c>
      <c r="K121" s="38" t="s">
        <v>1958</v>
      </c>
      <c r="L121" s="38" t="s">
        <v>1959</v>
      </c>
      <c r="M121" s="38" t="s">
        <v>1960</v>
      </c>
      <c r="N121" s="38" t="s">
        <v>1717</v>
      </c>
      <c r="O121" s="89">
        <v>35316</v>
      </c>
      <c r="P121" s="38"/>
      <c r="Q121" s="66">
        <f t="shared" si="2"/>
        <v>361.5336</v>
      </c>
      <c r="R121" s="135">
        <v>363.0236</v>
      </c>
      <c r="S121" s="93"/>
      <c r="T121" s="1"/>
      <c r="U121" s="91" t="s">
        <v>1960</v>
      </c>
      <c r="V121" s="1"/>
      <c r="W121" s="134">
        <v>5.96</v>
      </c>
      <c r="X121" s="1"/>
      <c r="Y121" s="1">
        <v>60.66</v>
      </c>
      <c r="Z121" s="1"/>
      <c r="AA121" s="1"/>
      <c r="AB121" s="1"/>
      <c r="AC121" s="1"/>
      <c r="AD121" s="1"/>
    </row>
    <row r="122" spans="8:30" ht="12.75">
      <c r="H122" s="10">
        <v>43</v>
      </c>
      <c r="I122" s="47" t="s">
        <v>1961</v>
      </c>
      <c r="J122" s="47" t="s">
        <v>1962</v>
      </c>
      <c r="K122" s="38" t="s">
        <v>1989</v>
      </c>
      <c r="L122" s="38" t="s">
        <v>1990</v>
      </c>
      <c r="M122" s="50" t="s">
        <v>1991</v>
      </c>
      <c r="N122" s="51" t="s">
        <v>1966</v>
      </c>
      <c r="O122" s="89">
        <v>35388</v>
      </c>
      <c r="P122" s="38"/>
      <c r="Q122" s="66">
        <f t="shared" si="2"/>
        <v>137.252615</v>
      </c>
      <c r="R122" s="90">
        <v>137.252615</v>
      </c>
      <c r="S122" s="93"/>
      <c r="T122" s="1"/>
      <c r="U122" s="119" t="s">
        <v>1991</v>
      </c>
      <c r="V122" s="1"/>
      <c r="W122" s="134">
        <v>1.15</v>
      </c>
      <c r="X122" s="1" t="s">
        <v>2872</v>
      </c>
      <c r="Y122" s="1">
        <v>119.3501</v>
      </c>
      <c r="Z122" s="1" t="s">
        <v>2873</v>
      </c>
      <c r="AA122" s="1"/>
      <c r="AB122" s="1"/>
      <c r="AC122" s="1"/>
      <c r="AD122" s="1"/>
    </row>
    <row r="123" spans="8:30" ht="12.75">
      <c r="H123" s="10">
        <v>44</v>
      </c>
      <c r="I123" s="47" t="s">
        <v>1961</v>
      </c>
      <c r="J123" s="47" t="s">
        <v>1962</v>
      </c>
      <c r="K123" s="38" t="s">
        <v>1963</v>
      </c>
      <c r="L123" s="38" t="s">
        <v>1964</v>
      </c>
      <c r="M123" s="50" t="s">
        <v>1965</v>
      </c>
      <c r="N123" s="51" t="s">
        <v>1966</v>
      </c>
      <c r="O123" s="89">
        <v>35029</v>
      </c>
      <c r="P123" s="38"/>
      <c r="Q123" s="66">
        <f t="shared" si="2"/>
        <v>2869.8246</v>
      </c>
      <c r="R123" s="90">
        <v>2881.6521</v>
      </c>
      <c r="S123" s="1"/>
      <c r="T123" s="1"/>
      <c r="U123" s="119" t="s">
        <v>1965</v>
      </c>
      <c r="V123" s="1"/>
      <c r="W123" s="134">
        <v>47.31</v>
      </c>
      <c r="X123" s="1"/>
      <c r="Y123" s="1">
        <v>60.66</v>
      </c>
      <c r="Z123" s="1"/>
      <c r="AA123" s="1"/>
      <c r="AB123" s="1"/>
      <c r="AC123" s="1"/>
      <c r="AD123" s="1"/>
    </row>
    <row r="124" spans="8:30" ht="12.75">
      <c r="H124" s="10">
        <v>45</v>
      </c>
      <c r="I124" s="47" t="s">
        <v>1961</v>
      </c>
      <c r="J124" s="47" t="s">
        <v>1962</v>
      </c>
      <c r="K124" s="38" t="s">
        <v>1967</v>
      </c>
      <c r="L124" s="38" t="s">
        <v>1968</v>
      </c>
      <c r="M124" s="50" t="s">
        <v>1969</v>
      </c>
      <c r="N124" s="51" t="s">
        <v>1966</v>
      </c>
      <c r="O124" s="89">
        <v>35262</v>
      </c>
      <c r="P124" s="38"/>
      <c r="Q124" s="66">
        <f t="shared" si="2"/>
        <v>5707.4994</v>
      </c>
      <c r="R124" s="90">
        <v>5731.0219</v>
      </c>
      <c r="S124" s="1"/>
      <c r="T124" s="1"/>
      <c r="U124" s="119" t="s">
        <v>1969</v>
      </c>
      <c r="V124" s="1"/>
      <c r="W124" s="134">
        <v>94.09</v>
      </c>
      <c r="X124" s="1"/>
      <c r="Y124" s="1">
        <v>60.66</v>
      </c>
      <c r="Z124" s="1"/>
      <c r="AA124" s="1"/>
      <c r="AB124" s="1"/>
      <c r="AC124" s="1"/>
      <c r="AD124" s="1"/>
    </row>
    <row r="125" spans="8:30" ht="12.75">
      <c r="H125" s="10">
        <v>46</v>
      </c>
      <c r="I125" s="47" t="s">
        <v>1961</v>
      </c>
      <c r="J125" s="47" t="s">
        <v>1962</v>
      </c>
      <c r="K125" s="38" t="s">
        <v>1970</v>
      </c>
      <c r="L125" s="38" t="s">
        <v>1971</v>
      </c>
      <c r="M125" s="50" t="s">
        <v>1972</v>
      </c>
      <c r="N125" s="51" t="s">
        <v>1966</v>
      </c>
      <c r="O125" s="89">
        <v>35401</v>
      </c>
      <c r="P125" s="38"/>
      <c r="Q125" s="66">
        <f t="shared" si="2"/>
        <v>63584.4186</v>
      </c>
      <c r="R125" s="90">
        <v>63846.471099999995</v>
      </c>
      <c r="S125" s="1"/>
      <c r="T125" s="1"/>
      <c r="U125" s="119" t="s">
        <v>1972</v>
      </c>
      <c r="V125" s="1"/>
      <c r="W125" s="134">
        <v>1048.21</v>
      </c>
      <c r="X125" s="1"/>
      <c r="Y125" s="1">
        <v>60.66</v>
      </c>
      <c r="Z125" s="1"/>
      <c r="AA125" s="1"/>
      <c r="AB125" s="1"/>
      <c r="AC125" s="1"/>
      <c r="AD125" s="1"/>
    </row>
    <row r="126" spans="8:30" ht="12.75">
      <c r="H126" s="10">
        <v>47</v>
      </c>
      <c r="I126" s="47" t="s">
        <v>1961</v>
      </c>
      <c r="J126" s="47" t="s">
        <v>1962</v>
      </c>
      <c r="K126" s="38" t="s">
        <v>1973</v>
      </c>
      <c r="L126" s="38" t="s">
        <v>1974</v>
      </c>
      <c r="M126" s="50" t="s">
        <v>1975</v>
      </c>
      <c r="N126" s="51" t="s">
        <v>1966</v>
      </c>
      <c r="O126" s="89">
        <v>35277</v>
      </c>
      <c r="P126" s="38"/>
      <c r="Q126" s="66">
        <f t="shared" si="2"/>
        <v>74.00519999999999</v>
      </c>
      <c r="R126" s="90">
        <v>74.3102</v>
      </c>
      <c r="S126" s="1"/>
      <c r="T126" s="1"/>
      <c r="U126" s="119" t="s">
        <v>1975</v>
      </c>
      <c r="V126" s="1"/>
      <c r="W126" s="134">
        <v>1.22</v>
      </c>
      <c r="X126" s="1"/>
      <c r="Y126" s="1">
        <v>60.66</v>
      </c>
      <c r="Z126" s="1"/>
      <c r="AA126" s="1"/>
      <c r="AB126" s="1"/>
      <c r="AC126" s="1"/>
      <c r="AD126" s="1"/>
    </row>
    <row r="127" spans="8:30" ht="12.75">
      <c r="H127" s="10">
        <v>48</v>
      </c>
      <c r="I127" s="47" t="s">
        <v>1961</v>
      </c>
      <c r="J127" s="47" t="s">
        <v>1962</v>
      </c>
      <c r="K127" s="38" t="s">
        <v>1976</v>
      </c>
      <c r="L127" s="38" t="s">
        <v>1977</v>
      </c>
      <c r="M127" s="50" t="s">
        <v>1978</v>
      </c>
      <c r="N127" s="51" t="s">
        <v>1966</v>
      </c>
      <c r="O127" s="89">
        <v>35320</v>
      </c>
      <c r="P127" s="38"/>
      <c r="Q127" s="66">
        <f t="shared" si="2"/>
        <v>2487.06</v>
      </c>
      <c r="R127" s="90">
        <v>2497.31</v>
      </c>
      <c r="S127" s="1"/>
      <c r="T127" s="1"/>
      <c r="U127" s="119" t="s">
        <v>1978</v>
      </c>
      <c r="V127" s="1"/>
      <c r="W127" s="134">
        <v>41</v>
      </c>
      <c r="X127" s="1"/>
      <c r="Y127" s="1">
        <v>60.66</v>
      </c>
      <c r="Z127" s="1"/>
      <c r="AA127" s="1"/>
      <c r="AB127" s="1"/>
      <c r="AC127" s="1"/>
      <c r="AD127" s="1"/>
    </row>
    <row r="128" spans="8:30" ht="12.75">
      <c r="H128" s="10">
        <v>49</v>
      </c>
      <c r="I128" s="47" t="s">
        <v>1961</v>
      </c>
      <c r="J128" s="47" t="s">
        <v>1962</v>
      </c>
      <c r="K128" s="38" t="s">
        <v>1979</v>
      </c>
      <c r="L128" s="38" t="s">
        <v>1980</v>
      </c>
      <c r="M128" s="50" t="s">
        <v>1981</v>
      </c>
      <c r="N128" s="51" t="s">
        <v>1966</v>
      </c>
      <c r="O128" s="89">
        <v>35310</v>
      </c>
      <c r="P128" s="38"/>
      <c r="Q128" s="66">
        <f t="shared" si="2"/>
        <v>1608.7032</v>
      </c>
      <c r="R128" s="90">
        <v>1615.3331999999998</v>
      </c>
      <c r="S128" s="1"/>
      <c r="T128" s="1"/>
      <c r="U128" s="119" t="s">
        <v>1981</v>
      </c>
      <c r="V128" s="1"/>
      <c r="W128" s="134">
        <v>26.52</v>
      </c>
      <c r="X128" s="1"/>
      <c r="Y128" s="1">
        <v>60.66</v>
      </c>
      <c r="Z128" s="1"/>
      <c r="AA128" s="1"/>
      <c r="AB128" s="1"/>
      <c r="AC128" s="1"/>
      <c r="AD128" s="1"/>
    </row>
    <row r="129" spans="8:30" ht="12.75">
      <c r="H129" s="10">
        <v>50</v>
      </c>
      <c r="I129" s="47" t="s">
        <v>1961</v>
      </c>
      <c r="J129" s="47" t="s">
        <v>1962</v>
      </c>
      <c r="K129" s="38" t="s">
        <v>1982</v>
      </c>
      <c r="L129" s="38" t="s">
        <v>1983</v>
      </c>
      <c r="M129" s="50" t="s">
        <v>1984</v>
      </c>
      <c r="N129" s="51" t="s">
        <v>1966</v>
      </c>
      <c r="O129" s="89">
        <v>35375</v>
      </c>
      <c r="P129" s="38"/>
      <c r="Q129" s="66">
        <f t="shared" si="2"/>
        <v>6897.6485999999995</v>
      </c>
      <c r="R129" s="90">
        <v>6926.076099999999</v>
      </c>
      <c r="S129" s="58"/>
      <c r="T129" s="1"/>
      <c r="U129" s="119" t="s">
        <v>1984</v>
      </c>
      <c r="V129" s="1"/>
      <c r="W129" s="134">
        <v>113.71</v>
      </c>
      <c r="X129" s="1"/>
      <c r="Y129" s="1">
        <v>60.66</v>
      </c>
      <c r="Z129" s="1"/>
      <c r="AA129" s="1"/>
      <c r="AB129" s="1"/>
      <c r="AC129" s="1"/>
      <c r="AD129" s="1"/>
    </row>
    <row r="130" spans="8:30" ht="12.75">
      <c r="H130" s="10">
        <v>51</v>
      </c>
      <c r="I130" s="47" t="s">
        <v>1992</v>
      </c>
      <c r="J130" s="47" t="s">
        <v>1962</v>
      </c>
      <c r="K130" s="38" t="s">
        <v>1993</v>
      </c>
      <c r="L130" s="38" t="s">
        <v>1994</v>
      </c>
      <c r="M130" s="38"/>
      <c r="N130" s="51" t="s">
        <v>1736</v>
      </c>
      <c r="O130" s="89">
        <v>35277</v>
      </c>
      <c r="P130" s="38"/>
      <c r="Q130" s="66">
        <f t="shared" si="2"/>
        <v>596.755</v>
      </c>
      <c r="R130" s="90">
        <v>596.755</v>
      </c>
      <c r="S130" s="1"/>
      <c r="T130" s="1"/>
      <c r="U130" s="136"/>
      <c r="V130" s="1"/>
      <c r="W130" s="134">
        <v>5.000037704199661</v>
      </c>
      <c r="X130" s="1" t="s">
        <v>2872</v>
      </c>
      <c r="Y130" s="1">
        <v>119.3501</v>
      </c>
      <c r="Z130" s="1" t="s">
        <v>2873</v>
      </c>
      <c r="AA130" s="1"/>
      <c r="AB130" s="1"/>
      <c r="AC130" s="1"/>
      <c r="AD130" s="1"/>
    </row>
    <row r="131" spans="8:30" ht="13.5" thickBot="1">
      <c r="H131" s="10">
        <v>52</v>
      </c>
      <c r="I131" s="69" t="s">
        <v>1996</v>
      </c>
      <c r="J131" s="69" t="s">
        <v>1962</v>
      </c>
      <c r="K131" s="70" t="s">
        <v>1997</v>
      </c>
      <c r="L131" s="70" t="s">
        <v>1998</v>
      </c>
      <c r="M131" s="70" t="s">
        <v>1999</v>
      </c>
      <c r="N131" s="71" t="s">
        <v>1736</v>
      </c>
      <c r="O131" s="97">
        <v>35346</v>
      </c>
      <c r="P131" s="70"/>
      <c r="Q131" s="73"/>
      <c r="R131" s="73">
        <v>2387.002</v>
      </c>
      <c r="S131" s="68" t="s">
        <v>1995</v>
      </c>
      <c r="T131" s="1"/>
      <c r="U131" s="136"/>
      <c r="V131" s="137">
        <v>2387.002</v>
      </c>
      <c r="W131" s="134">
        <v>0</v>
      </c>
      <c r="X131" s="1"/>
      <c r="Y131" s="1"/>
      <c r="Z131" s="1"/>
      <c r="AA131" s="1"/>
      <c r="AB131" s="1"/>
      <c r="AC131" s="1"/>
      <c r="AD131" s="1"/>
    </row>
    <row r="132" spans="8:30" ht="12.75">
      <c r="H132" s="5"/>
      <c r="I132" s="8"/>
      <c r="J132" s="6"/>
      <c r="K132" s="6"/>
      <c r="L132" s="6"/>
      <c r="M132" s="6"/>
      <c r="N132" s="6"/>
      <c r="O132" s="6"/>
      <c r="P132" s="6"/>
      <c r="Q132" s="7"/>
      <c r="R132" s="7"/>
      <c r="S132" s="1"/>
      <c r="T132" s="1"/>
      <c r="U132" s="136"/>
      <c r="V132" s="1"/>
      <c r="W132" s="1"/>
      <c r="X132" s="1"/>
      <c r="Y132" s="1"/>
      <c r="Z132" s="1"/>
      <c r="AA132" s="1"/>
      <c r="AB132" s="1"/>
      <c r="AC132" s="1"/>
      <c r="AD132" s="1"/>
    </row>
    <row r="133" spans="8:30" ht="13.5" thickBot="1">
      <c r="H133" s="16"/>
      <c r="I133" s="77"/>
      <c r="J133" s="78"/>
      <c r="K133" s="78"/>
      <c r="L133" s="79" t="s">
        <v>2001</v>
      </c>
      <c r="M133" s="79"/>
      <c r="N133" s="79"/>
      <c r="O133" s="78"/>
      <c r="P133" s="78"/>
      <c r="Q133" s="80">
        <f>SUM(Q80:Q131)</f>
        <v>207535.95625300004</v>
      </c>
      <c r="R133" s="80">
        <f>SUM(R80:R131)</f>
        <v>210769.168253</v>
      </c>
      <c r="S133" s="1" t="s">
        <v>1688</v>
      </c>
      <c r="T133" s="1"/>
      <c r="U133" s="136"/>
      <c r="V133" s="134">
        <f>R133-Q133</f>
        <v>3233.2119999999704</v>
      </c>
      <c r="W133" s="1"/>
      <c r="X133" s="1"/>
      <c r="Y133" s="1"/>
      <c r="Z133" s="1"/>
      <c r="AA133" s="1"/>
      <c r="AB133" s="1"/>
      <c r="AC133" s="1"/>
      <c r="AD133" s="1"/>
    </row>
    <row r="134" spans="8:30" ht="13.5" thickBot="1">
      <c r="H134" s="10"/>
      <c r="I134" s="138"/>
      <c r="J134" s="138"/>
      <c r="K134" s="138"/>
      <c r="L134" s="138"/>
      <c r="M134" s="138"/>
      <c r="N134" s="138"/>
      <c r="O134" s="138"/>
      <c r="P134" s="138"/>
      <c r="Q134" s="138"/>
      <c r="R134" s="139"/>
      <c r="S134" s="1"/>
      <c r="T134" s="1"/>
      <c r="U134" s="136"/>
      <c r="V134" s="1"/>
      <c r="W134" s="1"/>
      <c r="X134" s="1"/>
      <c r="Y134" s="1"/>
      <c r="Z134" s="1"/>
      <c r="AA134" s="1"/>
      <c r="AB134" s="1"/>
      <c r="AC134" s="1"/>
      <c r="AD134" s="1"/>
    </row>
    <row r="135" spans="8:30" ht="13.5" thickBot="1">
      <c r="H135" s="10"/>
      <c r="I135" s="140"/>
      <c r="J135" s="140"/>
      <c r="K135" s="140"/>
      <c r="L135" s="141" t="s">
        <v>2874</v>
      </c>
      <c r="M135" s="141"/>
      <c r="N135" s="141"/>
      <c r="O135" s="140"/>
      <c r="P135" s="140"/>
      <c r="Q135" s="173">
        <f>'Form-XI (LCY)'!K1016+Q133</f>
        <v>1261305.2400530006</v>
      </c>
      <c r="R135" s="142"/>
      <c r="S135" s="68"/>
      <c r="T135" s="1"/>
      <c r="U135" s="136"/>
      <c r="V135" s="1"/>
      <c r="W135" s="1"/>
      <c r="X135" s="1"/>
      <c r="Y135" s="1"/>
      <c r="Z135" s="1"/>
      <c r="AA135" s="1"/>
      <c r="AB135" s="1"/>
      <c r="AC135" s="1"/>
      <c r="AD135" s="1"/>
    </row>
    <row r="136" spans="8:30" ht="13.5" thickBot="1">
      <c r="H136" s="16"/>
      <c r="I136" s="78"/>
      <c r="J136" s="78"/>
      <c r="K136" s="78"/>
      <c r="L136" s="78"/>
      <c r="M136" s="78"/>
      <c r="N136" s="78"/>
      <c r="O136" s="78"/>
      <c r="P136" s="78"/>
      <c r="Q136" s="78"/>
      <c r="R136" s="143"/>
      <c r="S136" s="1"/>
      <c r="T136" s="1"/>
      <c r="U136" s="171">
        <v>1261305.24</v>
      </c>
      <c r="V136" s="1"/>
      <c r="W136" s="1"/>
      <c r="X136" s="1"/>
      <c r="Y136" s="1"/>
      <c r="Z136" s="1"/>
      <c r="AA136" s="1"/>
      <c r="AB136" s="1"/>
      <c r="AC136" s="1"/>
      <c r="AD136" s="1"/>
    </row>
    <row r="137" spans="8:30" ht="12.75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71">
        <v>207607.94</v>
      </c>
      <c r="V137" s="1"/>
      <c r="W137" s="1"/>
      <c r="X137" s="1"/>
      <c r="Y137" s="1"/>
      <c r="Z137" s="1"/>
      <c r="AA137" s="1"/>
      <c r="AB137" s="1"/>
      <c r="AC137" s="1"/>
      <c r="AD137" s="1"/>
    </row>
    <row r="138" spans="8:30" ht="15.75">
      <c r="H138" s="1"/>
      <c r="I138" s="144" t="s">
        <v>2875</v>
      </c>
      <c r="J138" s="144"/>
      <c r="K138" s="144"/>
      <c r="L138" s="145"/>
      <c r="M138" s="146" t="s">
        <v>2876</v>
      </c>
      <c r="N138" s="147">
        <f>3452+1044091.15</f>
        <v>1047543.15</v>
      </c>
      <c r="O138" s="147"/>
      <c r="P138" s="145"/>
      <c r="Q138" s="145"/>
      <c r="R138" s="145"/>
      <c r="S138" s="1"/>
      <c r="T138" s="1"/>
      <c r="U138" s="172">
        <f>U136-U137</f>
        <v>1053697.3</v>
      </c>
      <c r="V138" s="1"/>
      <c r="W138" s="1"/>
      <c r="X138" s="1"/>
      <c r="Y138" s="1"/>
      <c r="Z138" s="1"/>
      <c r="AA138" s="1"/>
      <c r="AB138" s="1"/>
      <c r="AC138" s="1"/>
      <c r="AD138" s="1"/>
    </row>
    <row r="139" spans="8:30" ht="15.75">
      <c r="H139" s="1"/>
      <c r="I139" s="144" t="s">
        <v>2877</v>
      </c>
      <c r="J139" s="144"/>
      <c r="K139" s="144"/>
      <c r="L139" s="148"/>
      <c r="M139" s="146" t="s">
        <v>2876</v>
      </c>
      <c r="N139" s="147">
        <v>0</v>
      </c>
      <c r="O139" s="149"/>
      <c r="P139" s="145"/>
      <c r="Q139" s="145"/>
      <c r="R139" s="145"/>
      <c r="S139" s="1"/>
      <c r="T139" s="1"/>
      <c r="U139" s="136"/>
      <c r="V139" s="1"/>
      <c r="W139" s="1"/>
      <c r="X139" s="1"/>
      <c r="Y139" s="1"/>
      <c r="Z139" s="1"/>
      <c r="AA139" s="1"/>
      <c r="AB139" s="1"/>
      <c r="AC139" s="1"/>
      <c r="AD139" s="1"/>
    </row>
    <row r="140" spans="8:30" ht="15.75">
      <c r="H140" s="1"/>
      <c r="I140" s="144" t="s">
        <v>2878</v>
      </c>
      <c r="J140" s="144"/>
      <c r="K140" s="144"/>
      <c r="L140" s="146"/>
      <c r="M140" s="146" t="s">
        <v>2876</v>
      </c>
      <c r="N140" s="147">
        <f>Q135</f>
        <v>1261305.2400530006</v>
      </c>
      <c r="O140" s="149"/>
      <c r="P140" s="145"/>
      <c r="Q140" s="145"/>
      <c r="R140" s="145"/>
      <c r="S140" s="1"/>
      <c r="T140" s="1"/>
      <c r="U140" s="136"/>
      <c r="V140" s="1"/>
      <c r="W140" s="1"/>
      <c r="X140" s="1"/>
      <c r="Y140" s="1"/>
      <c r="Z140" s="1"/>
      <c r="AA140" s="1"/>
      <c r="AB140" s="1"/>
      <c r="AC140" s="1"/>
      <c r="AD140" s="1"/>
    </row>
    <row r="141" spans="8:30" ht="15.75">
      <c r="H141" s="1"/>
      <c r="I141" s="144" t="s">
        <v>2879</v>
      </c>
      <c r="J141" s="144"/>
      <c r="K141" s="144"/>
      <c r="L141" s="146"/>
      <c r="M141" s="146" t="s">
        <v>2876</v>
      </c>
      <c r="N141" s="147">
        <v>0</v>
      </c>
      <c r="O141" s="149"/>
      <c r="P141" s="145"/>
      <c r="Q141" s="145"/>
      <c r="R141" s="145"/>
      <c r="S141" s="1"/>
      <c r="T141" s="1"/>
      <c r="U141" s="136"/>
      <c r="V141" s="1"/>
      <c r="W141" s="1"/>
      <c r="X141" s="1"/>
      <c r="Y141" s="1"/>
      <c r="Z141" s="1"/>
      <c r="AA141" s="1"/>
      <c r="AB141" s="1"/>
      <c r="AC141" s="1"/>
      <c r="AD141" s="1"/>
    </row>
    <row r="142" spans="8:30" ht="15.75">
      <c r="H142" s="1"/>
      <c r="I142" s="144"/>
      <c r="J142" s="144"/>
      <c r="K142" s="144"/>
      <c r="L142" s="145"/>
      <c r="M142" s="147"/>
      <c r="N142" s="147"/>
      <c r="O142" s="149"/>
      <c r="P142" s="145"/>
      <c r="Q142" s="145"/>
      <c r="R142" s="145"/>
      <c r="S142" s="1"/>
      <c r="T142" s="1"/>
      <c r="U142" s="136"/>
      <c r="V142" s="1"/>
      <c r="W142" s="1"/>
      <c r="X142" s="1"/>
      <c r="Y142" s="1"/>
      <c r="Z142" s="1"/>
      <c r="AA142" s="1"/>
      <c r="AB142" s="1"/>
      <c r="AC142" s="1"/>
      <c r="AD142" s="1"/>
    </row>
    <row r="143" spans="8:30" ht="16.5" thickBot="1">
      <c r="H143" s="1"/>
      <c r="I143" s="144" t="s">
        <v>2880</v>
      </c>
      <c r="J143" s="144"/>
      <c r="K143" s="144"/>
      <c r="L143" s="145"/>
      <c r="M143" s="149"/>
      <c r="N143" s="150">
        <f>N138+N139+N140-N141</f>
        <v>2308848.3900530008</v>
      </c>
      <c r="O143" s="149"/>
      <c r="P143" s="145"/>
      <c r="Q143" s="145"/>
      <c r="R143" s="145"/>
      <c r="S143" s="1"/>
      <c r="T143" s="1"/>
      <c r="U143" s="136"/>
      <c r="V143" s="1"/>
      <c r="W143" s="1"/>
      <c r="X143" s="1"/>
      <c r="Y143" s="1"/>
      <c r="Z143" s="1"/>
      <c r="AA143" s="1"/>
      <c r="AB143" s="1"/>
      <c r="AC143" s="1"/>
      <c r="AD143" s="1"/>
    </row>
    <row r="144" spans="8:30" ht="16.5" thickTop="1">
      <c r="H144" s="1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8:30" ht="12.75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8:30" ht="12.75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8:30" ht="12.75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8:30" ht="12.75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8:30" ht="15.75">
      <c r="H149" s="1"/>
      <c r="I149" s="144" t="s">
        <v>2881</v>
      </c>
      <c r="J149" s="144"/>
      <c r="K149" s="1"/>
      <c r="L149" s="1"/>
      <c r="M149" s="1"/>
      <c r="N149" s="1"/>
      <c r="O149" s="93" t="s">
        <v>2882</v>
      </c>
      <c r="P149" s="93" t="s">
        <v>2882</v>
      </c>
      <c r="Q149" s="93"/>
      <c r="R149" s="140"/>
      <c r="S149" s="140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</sheetData>
  <mergeCells count="9">
    <mergeCell ref="C4:M4"/>
    <mergeCell ref="C6:M6"/>
    <mergeCell ref="C7:M7"/>
    <mergeCell ref="C8:M8"/>
    <mergeCell ref="E20:F20"/>
    <mergeCell ref="E14:F14"/>
    <mergeCell ref="E15:F15"/>
    <mergeCell ref="E16:F16"/>
    <mergeCell ref="E17:F17"/>
  </mergeCells>
  <printOptions/>
  <pageMargins left="0.35" right="0.17" top="0.58" bottom="0.64" header="0.5" footer="0.5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Fazil Mushir</cp:lastModifiedBy>
  <dcterms:created xsi:type="dcterms:W3CDTF">2008-02-20T06:36:20Z</dcterms:created>
  <dcterms:modified xsi:type="dcterms:W3CDTF">2008-02-20T10:53:45Z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1207500150</vt:i4>
  </property>
  <property fmtid="{D5CDD505-2E9C-101B-9397-08002B2CF9AE}" pid="3" name="_EmailSubject">
    <vt:lpwstr>Unclaimed Dec-2006</vt:lpwstr>
  </property>
  <property fmtid="{D5CDD505-2E9C-101B-9397-08002B2CF9AE}" pid="4" name="_AuthorEmail">
    <vt:lpwstr>Rafi.Uddin@nibpk.com</vt:lpwstr>
  </property>
  <property fmtid="{D5CDD505-2E9C-101B-9397-08002B2CF9AE}" pid="5" name="_AuthorEmailDisplayName">
    <vt:lpwstr>RAFI UDDIN</vt:lpwstr>
  </property>
  <property fmtid="{D5CDD505-2E9C-101B-9397-08002B2CF9AE}" pid="6" name="_ReviewingToolsShownOnce">
    <vt:lpwstr/>
  </property>
</Properties>
</file>