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1"/>
  </bookViews>
  <sheets>
    <sheet name="GBP" sheetId="1" r:id="rId1"/>
    <sheet name="USD" sheetId="2" r:id="rId2"/>
  </sheets>
  <definedNames/>
  <calcPr fullCalcOnLoad="1"/>
</workbook>
</file>

<file path=xl/sharedStrings.xml><?xml version="1.0" encoding="utf-8"?>
<sst xmlns="http://schemas.openxmlformats.org/spreadsheetml/2006/main" count="221" uniqueCount="156">
  <si>
    <t>Qasim Road Multan</t>
  </si>
  <si>
    <t xml:space="preserve">Borrara Saeed </t>
  </si>
  <si>
    <t>1--9</t>
  </si>
  <si>
    <t>27.06.94</t>
  </si>
  <si>
    <t>Zia Movid Din</t>
  </si>
  <si>
    <t>7--3</t>
  </si>
  <si>
    <t>25.01.95</t>
  </si>
  <si>
    <t>13.09.1994</t>
  </si>
  <si>
    <t>1134-02-03-1-3</t>
  </si>
  <si>
    <t>H. NO 469-F SATELLITE TOWN RWP</t>
  </si>
  <si>
    <t>BEGUM ABIDA MALIK</t>
  </si>
  <si>
    <t>Blue Area Islamabad</t>
  </si>
  <si>
    <t xml:space="preserve">                         BANK LIMITED</t>
  </si>
  <si>
    <t>Principal Office, Trade Service Division, 3rd Floor</t>
  </si>
  <si>
    <t>MCB Tower, I.I. Chundrigar Road, POK</t>
  </si>
  <si>
    <t xml:space="preserve">   STATEMENT SHOWING UNCLAIMED DEPOSITS SURRENDERED TO STATE BANK OF PAKISTAN OUTSTANDING AS ON 31-12-2006</t>
  </si>
  <si>
    <t>MCB BANK LIMITED</t>
  </si>
  <si>
    <t>S. NO.</t>
  </si>
  <si>
    <t>BR CODE</t>
  </si>
  <si>
    <t>Name of Branch</t>
  </si>
  <si>
    <t>N A M E</t>
  </si>
  <si>
    <t xml:space="preserve">ADDRESS </t>
  </si>
  <si>
    <t>A/C &amp; Instrument No:</t>
  </si>
  <si>
    <t>Date of Last Dep./Withdr.</t>
  </si>
  <si>
    <t>Amt Transferred to SBP (PKR)</t>
  </si>
  <si>
    <t>1134-02-02-98-0</t>
  </si>
  <si>
    <t>08.02.1995</t>
  </si>
  <si>
    <t>RAZIA NISAR</t>
  </si>
  <si>
    <t>HOUSE # 170 STREET 3 G-8/3 ISD</t>
  </si>
  <si>
    <t>1134-02-02-170-6</t>
  </si>
  <si>
    <t>07.11.1996</t>
  </si>
  <si>
    <t>IFTARI BEGUM</t>
  </si>
  <si>
    <t>3 MEGNA RD WAH CANTT WAH</t>
  </si>
  <si>
    <t>1134-02-02-110-6</t>
  </si>
  <si>
    <t>0890</t>
  </si>
  <si>
    <t>The Mall R'Pindi</t>
  </si>
  <si>
    <t>Abdul Rauf &amp; Shazia Parveen</t>
  </si>
  <si>
    <t xml:space="preserve"> Asif House, 22 New Civil </t>
  </si>
  <si>
    <t>FCSB USD 382-9</t>
  </si>
  <si>
    <t>18-12-1994</t>
  </si>
  <si>
    <t xml:space="preserve">Syed Iftikhar Ali Kazmi, </t>
  </si>
  <si>
    <t xml:space="preserve">CB-113, Sherzaman </t>
  </si>
  <si>
    <t>FCSB USD 407-5</t>
  </si>
  <si>
    <t>Syada Farhana Ferjad Mrs.</t>
  </si>
  <si>
    <t>10--8</t>
  </si>
  <si>
    <t>15.03.97</t>
  </si>
  <si>
    <t xml:space="preserve">Muhammad Zulfiqar </t>
  </si>
  <si>
    <t>32-6</t>
  </si>
  <si>
    <t>04.12.96</t>
  </si>
  <si>
    <t>Shamim Akhter Lodhi</t>
  </si>
  <si>
    <t>1--8</t>
  </si>
  <si>
    <t>18.10.93</t>
  </si>
  <si>
    <t>Muhammed Saleem Qureshi</t>
  </si>
  <si>
    <t>4--5</t>
  </si>
  <si>
    <t>18.05.94</t>
  </si>
  <si>
    <t>Muhammed Ramzan Malik</t>
  </si>
  <si>
    <t>8--1</t>
  </si>
  <si>
    <t>29.04.94</t>
  </si>
  <si>
    <t>Muhammed Naeem</t>
  </si>
  <si>
    <t>12--7</t>
  </si>
  <si>
    <t>28.05.95</t>
  </si>
  <si>
    <t>Muhammad Ramzan Malik</t>
  </si>
  <si>
    <t>20--9</t>
  </si>
  <si>
    <t>30.06.94</t>
  </si>
  <si>
    <t>Khwaja Abdul Raouf</t>
  </si>
  <si>
    <t>21-8</t>
  </si>
  <si>
    <t>26.09.94</t>
  </si>
  <si>
    <t>Muhammad Ather Khakwani</t>
  </si>
  <si>
    <t>22-7</t>
  </si>
  <si>
    <t>31.01.95</t>
  </si>
  <si>
    <t>Mr. Sultan Ahmed Khan</t>
  </si>
  <si>
    <t>23-6</t>
  </si>
  <si>
    <t>13.02.94</t>
  </si>
  <si>
    <t>World Comex Links (Pvt) Ltd</t>
  </si>
  <si>
    <t>25-4</t>
  </si>
  <si>
    <t>17.01.95</t>
  </si>
  <si>
    <t>Samina Naureen</t>
  </si>
  <si>
    <t>27-2</t>
  </si>
  <si>
    <t>Muhammed Saeed Farishta</t>
  </si>
  <si>
    <t>28-1</t>
  </si>
  <si>
    <t>09.04.94</t>
  </si>
  <si>
    <t>Tariq Pervez</t>
  </si>
  <si>
    <t>38-1</t>
  </si>
  <si>
    <t>01.02.95</t>
  </si>
  <si>
    <t>Kh. Abdul Raouf Gulraiz &amp; Rana</t>
  </si>
  <si>
    <t>44-5</t>
  </si>
  <si>
    <t>07.03.95</t>
  </si>
  <si>
    <t>Nausheen Aslam Mrs &amp; Muhammad</t>
  </si>
  <si>
    <t>45-4</t>
  </si>
  <si>
    <t>11.01.95</t>
  </si>
  <si>
    <t xml:space="preserve">Malik Muhammad Majeed </t>
  </si>
  <si>
    <t>46-3</t>
  </si>
  <si>
    <t>15.05.94</t>
  </si>
  <si>
    <t xml:space="preserve">Ghulam Nabi </t>
  </si>
  <si>
    <t>50-9</t>
  </si>
  <si>
    <t>01.03.95</t>
  </si>
  <si>
    <t>Kh. Abdul Raouf Gulraiz</t>
  </si>
  <si>
    <t>54-5</t>
  </si>
  <si>
    <t>31.05.94</t>
  </si>
  <si>
    <t>Suhail Hafeez Maj &amp; Mrs. Lubna</t>
  </si>
  <si>
    <t>56-3</t>
  </si>
  <si>
    <t>08.05.95</t>
  </si>
  <si>
    <t xml:space="preserve">Israr Ahmed Chishti </t>
  </si>
  <si>
    <t>66-3</t>
  </si>
  <si>
    <t>06.10.94</t>
  </si>
  <si>
    <t>Haji abdul rehman</t>
  </si>
  <si>
    <t>71-8</t>
  </si>
  <si>
    <t>03.04.95</t>
  </si>
  <si>
    <t>Muhammad Tariq Majeed</t>
  </si>
  <si>
    <t>73-6</t>
  </si>
  <si>
    <t>28.09.94</t>
  </si>
  <si>
    <t>Khwaja Abdul Raouf Gulraiz</t>
  </si>
  <si>
    <t>77-2</t>
  </si>
  <si>
    <t>Mr. Jamil Jawaid</t>
  </si>
  <si>
    <t>78-1</t>
  </si>
  <si>
    <t>15.01.95</t>
  </si>
  <si>
    <t>Aftab Jahangeer</t>
  </si>
  <si>
    <t>89-3</t>
  </si>
  <si>
    <t>Muhammed Saeed Sheikh</t>
  </si>
  <si>
    <t>98-1</t>
  </si>
  <si>
    <t>27.02.95</t>
  </si>
  <si>
    <t>Nasir UD Din</t>
  </si>
  <si>
    <t>101-9</t>
  </si>
  <si>
    <t>10.04.95</t>
  </si>
  <si>
    <t>A Rauf Gulrez</t>
  </si>
  <si>
    <t>102-8</t>
  </si>
  <si>
    <t>20.04.95</t>
  </si>
  <si>
    <t>Masood Ahmed &amp; Mahtab Masood</t>
  </si>
  <si>
    <t>103-7</t>
  </si>
  <si>
    <t>08.03.95</t>
  </si>
  <si>
    <t xml:space="preserve">Muhammed yasin </t>
  </si>
  <si>
    <t>113-7</t>
  </si>
  <si>
    <t>02.05.95</t>
  </si>
  <si>
    <t>Karamat Ali &amp; Mrs. Said Begum</t>
  </si>
  <si>
    <t>118-2</t>
  </si>
  <si>
    <t>01.06.95</t>
  </si>
  <si>
    <t>Jodia Bazar</t>
  </si>
  <si>
    <t>Arshad Mehmood Paracha 717 PIB Colony</t>
  </si>
  <si>
    <t>Current Frozen 31-8</t>
  </si>
  <si>
    <t>Mohammad Ajmal Abdul A-29 Block  13-C Gulsan Iqbal</t>
  </si>
  <si>
    <t>Current Frozen 48-1</t>
  </si>
  <si>
    <t>28-08-1995</t>
  </si>
  <si>
    <t>Abdul Sattar OZA Khadija Manzil Moulana Mohad Road Karachi</t>
  </si>
  <si>
    <t>Current Frozen 77-2</t>
  </si>
  <si>
    <t>North Napier</t>
  </si>
  <si>
    <t xml:space="preserve">Shahzada Arshad Shafiq Alam Leather &amp; Carpet GhulamShah Str. Juna Market </t>
  </si>
  <si>
    <t>11-2</t>
  </si>
  <si>
    <t>Shafique Zakir Raza S. Zakir Raza L-44 Block2, P.E.C.H.S Karachi</t>
  </si>
  <si>
    <t>17-6</t>
  </si>
  <si>
    <t>Mouheddin Al Serwan S/o M. issa</t>
  </si>
  <si>
    <t>26-7</t>
  </si>
  <si>
    <t>MCB BANK LIMITED  ( Total Surrender Amount Rs:27,364,143.35  Dated April 07, 2007 )</t>
  </si>
  <si>
    <t>@</t>
  </si>
  <si>
    <t>FCY Amount</t>
  </si>
  <si>
    <t>PUNJAB</t>
  </si>
  <si>
    <t>SINDH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</si>
</sst>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[$-809]dd\ mmmm\ yyyy;@"/>
    <numFmt numFmtId="166" formatCode="_(* #,##0_);_(* \(#,##0\);_(* &quot;-&quot;??_);_(@_)"/>
    <numFmt numFmtId="167" formatCode="0.0000"/>
    <numFmt numFmtId="168" formatCode="_(* #,##0.0000_);_(* \(#,##0.0000\);_(* &quot;-&quot;????_);_(@_)"/>
    <numFmt numFmtId="169" formatCode="_(* #,##0.000_);_(* \(#,##0.000\);_(* &quot;-&quot;??_);_(@_)"/>
    <numFmt numFmtId="170" formatCode="_(* #,##0.0000_);_(* \(#,##0.0000\);_(* &quot;-&quot;??_);_(@_)"/>
    <numFmt numFmtId="171" formatCode="&quot;Rs.&quot;#,##0_);\(&quot;Rs.&quot;#,##0\)"/>
    <numFmt numFmtId="172" formatCode="&quot;Rs.&quot;#,##0_);[Red]\(&quot;Rs.&quot;#,##0\)"/>
    <numFmt numFmtId="173" formatCode="&quot;Rs.&quot;#,##0.00_);\(&quot;Rs.&quot;#,##0.00\)"/>
    <numFmt numFmtId="174" formatCode="&quot;Rs.&quot;#,##0.00_);[Red]\(&quot;Rs.&quot;#,##0.00\)"/>
    <numFmt numFmtId="175" formatCode="_(&quot;Rs.&quot;* #,##0_);_(&quot;Rs.&quot;* \(#,##0\);_(&quot;Rs.&quot;* &quot;-&quot;_);_(@_)"/>
    <numFmt numFmtId="176" formatCode="_(&quot;Rs.&quot;* #,##0.00_);_(&quot;Rs.&quot;* \(#,##0.00\);_(&quot;Rs.&quot;* &quot;-&quot;??_);_(@_)"/>
    <numFmt numFmtId="177" formatCode="&quot;Rs.&quot;#,##0.00;[Red]&quot;Rs.&quot;#,##0.00"/>
    <numFmt numFmtId="178" formatCode="dd\-mm\-yyyy"/>
    <numFmt numFmtId="179" formatCode="0.000"/>
    <numFmt numFmtId="180" formatCode="[$-409]d\-mmm\-yy;@"/>
    <numFmt numFmtId="181" formatCode="#,##0.00_ ;\-#,##0.00\ "/>
    <numFmt numFmtId="182" formatCode="0.0"/>
    <numFmt numFmtId="183" formatCode="[$-409]dd\-mmm\-yy;@"/>
    <numFmt numFmtId="184" formatCode="[$£-809]#,##0.00;\-[$£-809]#,##0.00"/>
    <numFmt numFmtId="185" formatCode="0\ 0\ 0\ 0"/>
    <numFmt numFmtId="186" formatCode="00000"/>
    <numFmt numFmtId="187" formatCode="_(* #,##0.0_);_(* \(#,##0.0\);_(* &quot;-&quot;??_);_(@_)"/>
    <numFmt numFmtId="188" formatCode="dd/mm/yyyy;@"/>
    <numFmt numFmtId="189" formatCode="mm/dd/yyyy;@"/>
    <numFmt numFmtId="190" formatCode="0;[Red]0"/>
    <numFmt numFmtId="191" formatCode="m/d/yy;@"/>
    <numFmt numFmtId="192" formatCode="mm/dd/yy"/>
    <numFmt numFmtId="193" formatCode="_-* #,##0.00\ _$_-;\-* #,##0.00\ _$_-;_-* &quot;-&quot;??\ _$_-;_-@_-"/>
    <numFmt numFmtId="194" formatCode="mm/dd/yy;@"/>
    <numFmt numFmtId="195" formatCode="d\.m\.yy;@"/>
    <numFmt numFmtId="196" formatCode="m/d/yyyy;@"/>
    <numFmt numFmtId="197" formatCode="[$-409]dddd\,\ mmmm\ dd\,\ yyyy"/>
    <numFmt numFmtId="198" formatCode="#,##0.00\ ;&quot; (&quot;#,##0.00\);&quot; -&quot;#\ ;@\ "/>
    <numFmt numFmtId="199" formatCode="_(* #,##0.00000_);_(* \(#,##0.00000\);_(* &quot;-&quot;??_);_(@_)"/>
  </numFmts>
  <fonts count="9">
    <font>
      <sz val="10"/>
      <name val="Arial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" fontId="1" fillId="0" borderId="1" xfId="0" applyNumberFormat="1" applyFont="1" applyBorder="1" applyAlignment="1">
      <alignment horizontal="left"/>
    </xf>
    <xf numFmtId="43" fontId="1" fillId="0" borderId="1" xfId="15" applyFont="1" applyBorder="1" applyAlignment="1">
      <alignment/>
    </xf>
    <xf numFmtId="0" fontId="1" fillId="0" borderId="1" xfId="0" applyFont="1" applyBorder="1" applyAlignment="1">
      <alignment horizontal="left"/>
    </xf>
    <xf numFmtId="43" fontId="1" fillId="0" borderId="1" xfId="15" applyFont="1" applyBorder="1" applyAlignment="1">
      <alignment/>
    </xf>
    <xf numFmtId="43" fontId="1" fillId="0" borderId="1" xfId="15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3" fontId="4" fillId="0" borderId="1" xfId="15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center" vertical="justify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indent="2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left"/>
    </xf>
    <xf numFmtId="16" fontId="1" fillId="0" borderId="1" xfId="0" applyNumberFormat="1" applyFont="1" applyBorder="1" applyAlignment="1" quotePrefix="1">
      <alignment wrapText="1"/>
    </xf>
    <xf numFmtId="0" fontId="1" fillId="0" borderId="1" xfId="0" applyNumberFormat="1" applyFont="1" applyBorder="1" applyAlignment="1">
      <alignment wrapText="1"/>
    </xf>
    <xf numFmtId="43" fontId="0" fillId="0" borderId="1" xfId="0" applyNumberFormat="1" applyBorder="1" applyAlignment="1">
      <alignment/>
    </xf>
    <xf numFmtId="43" fontId="1" fillId="0" borderId="4" xfId="15" applyFont="1" applyBorder="1" applyAlignment="1">
      <alignment/>
    </xf>
    <xf numFmtId="43" fontId="1" fillId="0" borderId="4" xfId="15" applyFont="1" applyBorder="1" applyAlignment="1">
      <alignment/>
    </xf>
    <xf numFmtId="167" fontId="0" fillId="0" borderId="1" xfId="0" applyNumberFormat="1" applyBorder="1" applyAlignment="1">
      <alignment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0" fontId="5" fillId="0" borderId="0" xfId="0" applyFont="1" applyBorder="1" applyAlignment="1">
      <alignment/>
    </xf>
    <xf numFmtId="43" fontId="5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3" fontId="0" fillId="0" borderId="6" xfId="0" applyNumberFormat="1" applyBorder="1" applyAlignment="1">
      <alignment/>
    </xf>
    <xf numFmtId="43" fontId="1" fillId="0" borderId="6" xfId="15" applyFont="1" applyBorder="1" applyAlignment="1">
      <alignment/>
    </xf>
    <xf numFmtId="43" fontId="4" fillId="0" borderId="3" xfId="15" applyFont="1" applyBorder="1" applyAlignment="1">
      <alignment wrapText="1"/>
    </xf>
    <xf numFmtId="43" fontId="0" fillId="0" borderId="7" xfId="0" applyNumberFormat="1" applyBorder="1" applyAlignment="1">
      <alignment/>
    </xf>
    <xf numFmtId="43" fontId="5" fillId="0" borderId="8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7" fontId="5" fillId="0" borderId="3" xfId="0" applyNumberFormat="1" applyFont="1" applyBorder="1" applyAlignment="1">
      <alignment/>
    </xf>
    <xf numFmtId="43" fontId="4" fillId="0" borderId="4" xfId="15" applyFont="1" applyBorder="1" applyAlignment="1">
      <alignment wrapText="1"/>
    </xf>
    <xf numFmtId="0" fontId="1" fillId="0" borderId="0" xfId="0" applyFont="1" applyBorder="1" applyAlignment="1">
      <alignment/>
    </xf>
    <xf numFmtId="164" fontId="4" fillId="0" borderId="4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76200</xdr:rowOff>
    </xdr:from>
    <xdr:to>
      <xdr:col>2</xdr:col>
      <xdr:colOff>723900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6200"/>
          <a:ext cx="6858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76200" cy="200025"/>
    <xdr:sp>
      <xdr:nvSpPr>
        <xdr:cNvPr id="2" name="TextBox 7"/>
        <xdr:cNvSpPr txBox="1">
          <a:spLocks noChangeArrowheads="1"/>
        </xdr:cNvSpPr>
      </xdr:nvSpPr>
      <xdr:spPr>
        <a:xfrm>
          <a:off x="609600" y="160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3" name="TextBox 8"/>
        <xdr:cNvSpPr txBox="1">
          <a:spLocks noChangeArrowheads="1"/>
        </xdr:cNvSpPr>
      </xdr:nvSpPr>
      <xdr:spPr>
        <a:xfrm>
          <a:off x="609600" y="160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4" name="TextBox 9"/>
        <xdr:cNvSpPr txBox="1">
          <a:spLocks noChangeArrowheads="1"/>
        </xdr:cNvSpPr>
      </xdr:nvSpPr>
      <xdr:spPr>
        <a:xfrm>
          <a:off x="609600" y="160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5" name="TextBox 10"/>
        <xdr:cNvSpPr txBox="1">
          <a:spLocks noChangeArrowheads="1"/>
        </xdr:cNvSpPr>
      </xdr:nvSpPr>
      <xdr:spPr>
        <a:xfrm>
          <a:off x="609600" y="160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9550"/>
    <xdr:sp>
      <xdr:nvSpPr>
        <xdr:cNvPr id="6" name="TextBox 15"/>
        <xdr:cNvSpPr txBox="1">
          <a:spLocks noChangeArrowheads="1"/>
        </xdr:cNvSpPr>
      </xdr:nvSpPr>
      <xdr:spPr>
        <a:xfrm>
          <a:off x="0" y="177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9550"/>
    <xdr:sp>
      <xdr:nvSpPr>
        <xdr:cNvPr id="7" name="TextBox 16"/>
        <xdr:cNvSpPr txBox="1">
          <a:spLocks noChangeArrowheads="1"/>
        </xdr:cNvSpPr>
      </xdr:nvSpPr>
      <xdr:spPr>
        <a:xfrm>
          <a:off x="0" y="177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9550"/>
    <xdr:sp>
      <xdr:nvSpPr>
        <xdr:cNvPr id="8" name="TextBox 17"/>
        <xdr:cNvSpPr txBox="1">
          <a:spLocks noChangeArrowheads="1"/>
        </xdr:cNvSpPr>
      </xdr:nvSpPr>
      <xdr:spPr>
        <a:xfrm>
          <a:off x="0" y="177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9550"/>
    <xdr:sp>
      <xdr:nvSpPr>
        <xdr:cNvPr id="9" name="TextBox 18"/>
        <xdr:cNvSpPr txBox="1">
          <a:spLocks noChangeArrowheads="1"/>
        </xdr:cNvSpPr>
      </xdr:nvSpPr>
      <xdr:spPr>
        <a:xfrm>
          <a:off x="0" y="177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76200</xdr:rowOff>
    </xdr:from>
    <xdr:to>
      <xdr:col>2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6200"/>
          <a:ext cx="6858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524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524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524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524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524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524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524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524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0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1">
      <selection activeCell="E26" sqref="E26"/>
    </sheetView>
  </sheetViews>
  <sheetFormatPr defaultColWidth="9.140625" defaultRowHeight="12.75"/>
  <cols>
    <col min="3" max="3" width="22.57421875" style="0" customWidth="1"/>
    <col min="4" max="4" width="18.57421875" style="0" customWidth="1"/>
    <col min="5" max="5" width="28.8515625" style="0" customWidth="1"/>
    <col min="7" max="7" width="13.140625" style="0" customWidth="1"/>
    <col min="8" max="8" width="12.57421875" style="0" customWidth="1"/>
    <col min="10" max="10" width="13.140625" style="0" customWidth="1"/>
  </cols>
  <sheetData>
    <row r="1" spans="1:8" ht="12.75">
      <c r="A1" s="8"/>
      <c r="B1" s="9"/>
      <c r="C1" s="10"/>
      <c r="D1" s="10"/>
      <c r="E1" s="11"/>
      <c r="F1" s="12"/>
      <c r="G1" s="12"/>
      <c r="H1" s="13"/>
    </row>
    <row r="2" spans="1:8" ht="25.5">
      <c r="A2" s="8"/>
      <c r="B2" s="9"/>
      <c r="C2" s="15" t="s">
        <v>12</v>
      </c>
      <c r="D2" s="15"/>
      <c r="E2" s="16"/>
      <c r="F2" s="17"/>
      <c r="G2" s="18"/>
      <c r="H2" s="13"/>
    </row>
    <row r="3" spans="1:8" ht="12.75">
      <c r="A3" s="8"/>
      <c r="B3" s="9"/>
      <c r="C3" s="15"/>
      <c r="D3" s="15"/>
      <c r="E3" s="16"/>
      <c r="F3" s="17"/>
      <c r="G3" s="18"/>
      <c r="H3" s="13"/>
    </row>
    <row r="4" spans="1:8" ht="12.75">
      <c r="A4" s="8"/>
      <c r="B4" s="9"/>
      <c r="C4" s="66" t="s">
        <v>13</v>
      </c>
      <c r="D4" s="67"/>
      <c r="E4" s="16"/>
      <c r="F4" s="17"/>
      <c r="G4" s="12"/>
      <c r="H4" s="13"/>
    </row>
    <row r="5" spans="1:8" ht="24.75" customHeight="1">
      <c r="A5" s="8"/>
      <c r="B5" s="9"/>
      <c r="C5" s="15" t="s">
        <v>14</v>
      </c>
      <c r="D5" s="15"/>
      <c r="E5" s="16"/>
      <c r="F5" s="17"/>
      <c r="G5" s="12"/>
      <c r="H5" s="13"/>
    </row>
    <row r="6" spans="1:8" ht="12.75">
      <c r="A6" s="8"/>
      <c r="B6" s="9"/>
      <c r="C6" s="10"/>
      <c r="D6" s="10"/>
      <c r="E6" s="15"/>
      <c r="F6" s="12"/>
      <c r="G6" s="12"/>
      <c r="H6" s="13"/>
    </row>
    <row r="7" spans="1:8" ht="12.75">
      <c r="A7" s="8"/>
      <c r="B7" s="9"/>
      <c r="C7" s="68" t="s">
        <v>15</v>
      </c>
      <c r="D7" s="68"/>
      <c r="E7" s="69"/>
      <c r="F7" s="69"/>
      <c r="G7" s="69"/>
      <c r="H7" s="69"/>
    </row>
    <row r="8" spans="1:8" ht="12.75">
      <c r="A8" s="8"/>
      <c r="B8" s="9"/>
      <c r="C8" s="11"/>
      <c r="D8" s="11"/>
      <c r="E8" s="19"/>
      <c r="F8" s="20"/>
      <c r="G8" s="20"/>
      <c r="H8" s="21"/>
    </row>
    <row r="9" spans="1:8" ht="12.75">
      <c r="A9" s="8"/>
      <c r="B9" s="22" t="s">
        <v>16</v>
      </c>
      <c r="C9" s="23"/>
      <c r="D9" s="23"/>
      <c r="E9" s="23"/>
      <c r="F9" s="12"/>
      <c r="G9" s="12"/>
      <c r="H9" s="13"/>
    </row>
    <row r="10" spans="1:9" ht="13.5" thickBot="1">
      <c r="A10" s="63" t="s">
        <v>151</v>
      </c>
      <c r="B10" s="64"/>
      <c r="C10" s="64"/>
      <c r="D10" s="64"/>
      <c r="E10" s="64"/>
      <c r="F10" s="65"/>
      <c r="G10" s="12"/>
      <c r="H10" s="13"/>
      <c r="I10" s="14"/>
    </row>
    <row r="11" spans="1:10" ht="51.75" thickBot="1">
      <c r="A11" s="24" t="s">
        <v>17</v>
      </c>
      <c r="B11" s="25" t="s">
        <v>18</v>
      </c>
      <c r="C11" s="26" t="s">
        <v>19</v>
      </c>
      <c r="D11" s="26" t="s">
        <v>20</v>
      </c>
      <c r="E11" s="27" t="s">
        <v>21</v>
      </c>
      <c r="F11" s="27" t="s">
        <v>22</v>
      </c>
      <c r="G11" s="40" t="s">
        <v>23</v>
      </c>
      <c r="H11" s="56" t="s">
        <v>24</v>
      </c>
      <c r="I11" s="53" t="s">
        <v>152</v>
      </c>
      <c r="J11" s="39" t="s">
        <v>153</v>
      </c>
    </row>
    <row r="12" spans="1:10" ht="12.75">
      <c r="A12" s="1">
        <v>1</v>
      </c>
      <c r="B12" s="1">
        <v>1039</v>
      </c>
      <c r="C12" s="2" t="s">
        <v>0</v>
      </c>
      <c r="D12" s="2" t="s">
        <v>1</v>
      </c>
      <c r="E12" s="2"/>
      <c r="F12" s="3" t="s">
        <v>2</v>
      </c>
      <c r="G12" s="2" t="s">
        <v>3</v>
      </c>
      <c r="H12" s="55">
        <v>39325</v>
      </c>
      <c r="I12" s="30">
        <v>119.7203</v>
      </c>
      <c r="J12" s="54">
        <f>H12/I12</f>
        <v>328.4739513683143</v>
      </c>
    </row>
    <row r="13" spans="1:10" ht="12.75">
      <c r="A13" s="1">
        <v>2</v>
      </c>
      <c r="B13" s="1">
        <v>1039</v>
      </c>
      <c r="C13" s="2" t="s">
        <v>0</v>
      </c>
      <c r="D13" s="2" t="s">
        <v>4</v>
      </c>
      <c r="E13" s="2"/>
      <c r="F13" s="5" t="s">
        <v>5</v>
      </c>
      <c r="G13" s="2" t="s">
        <v>6</v>
      </c>
      <c r="H13" s="4">
        <v>2806.17</v>
      </c>
      <c r="I13" s="30">
        <v>119.7203</v>
      </c>
      <c r="J13" s="44">
        <f>H13/I13</f>
        <v>23.43938329589886</v>
      </c>
    </row>
    <row r="14" spans="1:10" ht="12.75">
      <c r="A14" s="1">
        <v>3</v>
      </c>
      <c r="B14" s="1">
        <v>1134</v>
      </c>
      <c r="C14" s="2" t="s">
        <v>11</v>
      </c>
      <c r="D14" s="2" t="s">
        <v>10</v>
      </c>
      <c r="E14" s="2" t="s">
        <v>9</v>
      </c>
      <c r="F14" s="4" t="s">
        <v>8</v>
      </c>
      <c r="G14" s="7" t="s">
        <v>7</v>
      </c>
      <c r="H14" s="6">
        <v>31657.61</v>
      </c>
      <c r="I14" s="30">
        <v>119.7203</v>
      </c>
      <c r="J14" s="44">
        <f>H14/I14</f>
        <v>264.4297583617816</v>
      </c>
    </row>
    <row r="15" ht="13.5" thickBot="1">
      <c r="J15" s="48"/>
    </row>
    <row r="16" spans="7:10" ht="13.5" thickBot="1">
      <c r="G16" s="48"/>
      <c r="H16" s="51">
        <f>SUM(H12:H15)</f>
        <v>73788.78</v>
      </c>
      <c r="I16" s="53">
        <v>119.7203</v>
      </c>
      <c r="J16" s="51">
        <f>SUM(J12:J15)</f>
        <v>616.3430930259947</v>
      </c>
    </row>
  </sheetData>
  <mergeCells count="3">
    <mergeCell ref="A10:F10"/>
    <mergeCell ref="C4:D4"/>
    <mergeCell ref="C7:H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34">
      <selection activeCell="H63" sqref="H63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22.140625" style="0" customWidth="1"/>
    <col min="4" max="4" width="22.28125" style="0" customWidth="1"/>
    <col min="5" max="5" width="29.140625" style="0" customWidth="1"/>
    <col min="8" max="8" width="12.57421875" style="0" customWidth="1"/>
    <col min="10" max="10" width="12.8515625" style="0" bestFit="1" customWidth="1"/>
  </cols>
  <sheetData>
    <row r="1" spans="1:8" ht="12.75">
      <c r="A1" s="8"/>
      <c r="B1" s="9"/>
      <c r="C1" s="10"/>
      <c r="D1" s="10"/>
      <c r="E1" s="11"/>
      <c r="F1" s="12"/>
      <c r="G1" s="12"/>
      <c r="H1" s="13"/>
    </row>
    <row r="2" spans="1:8" ht="25.5">
      <c r="A2" s="8"/>
      <c r="B2" s="9"/>
      <c r="C2" s="15" t="s">
        <v>12</v>
      </c>
      <c r="D2" s="15"/>
      <c r="E2" s="16"/>
      <c r="F2" s="17"/>
      <c r="G2" s="18"/>
      <c r="H2" s="13"/>
    </row>
    <row r="3" spans="1:8" ht="12.75">
      <c r="A3" s="8"/>
      <c r="B3" s="9"/>
      <c r="C3" s="15"/>
      <c r="D3" s="15"/>
      <c r="E3" s="16"/>
      <c r="F3" s="17"/>
      <c r="G3" s="18"/>
      <c r="H3" s="13"/>
    </row>
    <row r="4" spans="1:8" ht="12.75">
      <c r="A4" s="8"/>
      <c r="B4" s="9"/>
      <c r="C4" s="66" t="s">
        <v>13</v>
      </c>
      <c r="D4" s="67"/>
      <c r="E4" s="16"/>
      <c r="F4" s="17"/>
      <c r="G4" s="12"/>
      <c r="H4" s="13"/>
    </row>
    <row r="5" spans="1:8" ht="27.75" customHeight="1">
      <c r="A5" s="8"/>
      <c r="B5" s="9"/>
      <c r="C5" s="15" t="s">
        <v>14</v>
      </c>
      <c r="D5" s="15"/>
      <c r="E5" s="16"/>
      <c r="F5" s="17"/>
      <c r="G5" s="12"/>
      <c r="H5" s="13"/>
    </row>
    <row r="6" spans="1:8" ht="12.75">
      <c r="A6" s="8"/>
      <c r="B6" s="9"/>
      <c r="C6" s="10"/>
      <c r="D6" s="10"/>
      <c r="E6" s="15"/>
      <c r="F6" s="12"/>
      <c r="G6" s="12"/>
      <c r="H6" s="13"/>
    </row>
    <row r="7" spans="1:8" ht="12.75">
      <c r="A7" s="8"/>
      <c r="B7" s="9"/>
      <c r="C7" s="68" t="s">
        <v>15</v>
      </c>
      <c r="D7" s="68"/>
      <c r="E7" s="69"/>
      <c r="F7" s="69"/>
      <c r="G7" s="69"/>
      <c r="H7" s="69"/>
    </row>
    <row r="8" spans="1:8" ht="12.75">
      <c r="A8" s="8"/>
      <c r="B8" s="9"/>
      <c r="C8" s="11"/>
      <c r="D8" s="11"/>
      <c r="E8" s="19"/>
      <c r="F8" s="20"/>
      <c r="G8" s="20"/>
      <c r="H8" s="21"/>
    </row>
    <row r="9" spans="1:8" ht="12.75">
      <c r="A9" s="8"/>
      <c r="B9" s="22" t="s">
        <v>16</v>
      </c>
      <c r="C9" s="23"/>
      <c r="D9" s="23"/>
      <c r="E9" s="23"/>
      <c r="F9" s="12"/>
      <c r="G9" s="12"/>
      <c r="H9" s="13"/>
    </row>
    <row r="10" spans="1:9" ht="13.5" thickBot="1">
      <c r="A10" s="63" t="s">
        <v>151</v>
      </c>
      <c r="B10" s="64"/>
      <c r="C10" s="64"/>
      <c r="D10" s="64"/>
      <c r="E10" s="64"/>
      <c r="F10" s="65"/>
      <c r="G10" s="12"/>
      <c r="H10" s="13"/>
      <c r="I10" s="14"/>
    </row>
    <row r="11" spans="1:10" ht="51.75" thickBot="1">
      <c r="A11" s="24" t="s">
        <v>17</v>
      </c>
      <c r="B11" s="25" t="s">
        <v>18</v>
      </c>
      <c r="C11" s="26" t="s">
        <v>19</v>
      </c>
      <c r="D11" s="26" t="s">
        <v>20</v>
      </c>
      <c r="E11" s="27" t="s">
        <v>21</v>
      </c>
      <c r="F11" s="27" t="s">
        <v>22</v>
      </c>
      <c r="G11" s="28" t="s">
        <v>23</v>
      </c>
      <c r="H11" s="29" t="s">
        <v>24</v>
      </c>
      <c r="I11" s="52" t="s">
        <v>152</v>
      </c>
      <c r="J11" s="39" t="s">
        <v>153</v>
      </c>
    </row>
    <row r="12" spans="1:10" ht="12.75">
      <c r="A12" s="24" t="s">
        <v>154</v>
      </c>
      <c r="B12" s="25"/>
      <c r="C12" s="26"/>
      <c r="D12" s="26"/>
      <c r="E12" s="27"/>
      <c r="F12" s="27"/>
      <c r="G12" s="28"/>
      <c r="H12" s="61"/>
      <c r="I12" s="52"/>
      <c r="J12" s="50"/>
    </row>
    <row r="13" spans="1:10" ht="12.75">
      <c r="A13" s="2">
        <v>1</v>
      </c>
      <c r="B13" s="2">
        <v>1134</v>
      </c>
      <c r="C13" s="2" t="s">
        <v>11</v>
      </c>
      <c r="D13" s="2" t="s">
        <v>10</v>
      </c>
      <c r="E13" s="2" t="s">
        <v>9</v>
      </c>
      <c r="F13" s="4" t="s">
        <v>25</v>
      </c>
      <c r="G13" s="7" t="s">
        <v>26</v>
      </c>
      <c r="H13" s="45">
        <v>52214.49</v>
      </c>
      <c r="I13" s="47">
        <v>60.971</v>
      </c>
      <c r="J13" s="54">
        <f>H13/I13</f>
        <v>856.3823785078152</v>
      </c>
    </row>
    <row r="14" spans="1:10" ht="12.75">
      <c r="A14" s="2">
        <f>A13+1</f>
        <v>2</v>
      </c>
      <c r="B14" s="2">
        <v>1134</v>
      </c>
      <c r="C14" s="2" t="s">
        <v>11</v>
      </c>
      <c r="D14" s="2" t="s">
        <v>27</v>
      </c>
      <c r="E14" s="2" t="s">
        <v>28</v>
      </c>
      <c r="F14" s="4" t="s">
        <v>29</v>
      </c>
      <c r="G14" s="7" t="s">
        <v>30</v>
      </c>
      <c r="H14" s="45">
        <v>71985.27</v>
      </c>
      <c r="I14" s="47">
        <v>60.971</v>
      </c>
      <c r="J14" s="44">
        <f aca="true" t="shared" si="0" ref="J14:J56">H14/I14</f>
        <v>1180.6476849649835</v>
      </c>
    </row>
    <row r="15" spans="1:10" ht="12.75">
      <c r="A15" s="2">
        <f aca="true" t="shared" si="1" ref="A15:A56">A14+1</f>
        <v>3</v>
      </c>
      <c r="B15" s="2">
        <v>1134</v>
      </c>
      <c r="C15" s="2" t="s">
        <v>11</v>
      </c>
      <c r="D15" s="2" t="s">
        <v>31</v>
      </c>
      <c r="E15" s="2" t="s">
        <v>32</v>
      </c>
      <c r="F15" s="4" t="s">
        <v>33</v>
      </c>
      <c r="G15" s="7" t="s">
        <v>7</v>
      </c>
      <c r="H15" s="46">
        <v>192414.08</v>
      </c>
      <c r="I15" s="47">
        <v>60.971</v>
      </c>
      <c r="J15" s="44">
        <f t="shared" si="0"/>
        <v>3155.829492709649</v>
      </c>
    </row>
    <row r="16" spans="1:10" ht="12.75">
      <c r="A16" s="2" t="e">
        <f>#REF!+1</f>
        <v>#REF!</v>
      </c>
      <c r="B16" s="31" t="s">
        <v>34</v>
      </c>
      <c r="C16" s="32" t="s">
        <v>35</v>
      </c>
      <c r="D16" s="33" t="s">
        <v>36</v>
      </c>
      <c r="E16" s="33" t="s">
        <v>37</v>
      </c>
      <c r="F16" s="34" t="s">
        <v>38</v>
      </c>
      <c r="G16" s="35" t="s">
        <v>39</v>
      </c>
      <c r="H16" s="46">
        <v>59.05</v>
      </c>
      <c r="I16" s="47">
        <v>60.971</v>
      </c>
      <c r="J16" s="44">
        <f t="shared" si="0"/>
        <v>0.9684932180872874</v>
      </c>
    </row>
    <row r="17" spans="1:10" ht="12.75">
      <c r="A17" s="2" t="e">
        <f t="shared" si="1"/>
        <v>#REF!</v>
      </c>
      <c r="B17" s="31" t="s">
        <v>34</v>
      </c>
      <c r="C17" s="32" t="s">
        <v>35</v>
      </c>
      <c r="D17" s="33" t="s">
        <v>40</v>
      </c>
      <c r="E17" s="33" t="s">
        <v>41</v>
      </c>
      <c r="F17" s="34" t="s">
        <v>42</v>
      </c>
      <c r="G17" s="35" t="s">
        <v>39</v>
      </c>
      <c r="H17" s="46">
        <v>24.35</v>
      </c>
      <c r="I17" s="47">
        <v>60.971</v>
      </c>
      <c r="J17" s="44">
        <f t="shared" si="0"/>
        <v>0.3993701923865445</v>
      </c>
    </row>
    <row r="18" spans="1:10" ht="12.75">
      <c r="A18" s="2" t="e">
        <f t="shared" si="1"/>
        <v>#REF!</v>
      </c>
      <c r="B18" s="1">
        <v>1039</v>
      </c>
      <c r="C18" s="2" t="s">
        <v>0</v>
      </c>
      <c r="D18" s="2" t="s">
        <v>43</v>
      </c>
      <c r="E18" s="2"/>
      <c r="F18" s="36" t="s">
        <v>44</v>
      </c>
      <c r="G18" s="2" t="s">
        <v>45</v>
      </c>
      <c r="H18" s="46">
        <v>2234</v>
      </c>
      <c r="I18" s="47">
        <v>60.971</v>
      </c>
      <c r="J18" s="44">
        <f t="shared" si="0"/>
        <v>36.640370011972905</v>
      </c>
    </row>
    <row r="19" spans="1:10" ht="12.75">
      <c r="A19" s="2" t="e">
        <f t="shared" si="1"/>
        <v>#REF!</v>
      </c>
      <c r="B19" s="1">
        <v>1039</v>
      </c>
      <c r="C19" s="2" t="s">
        <v>0</v>
      </c>
      <c r="D19" s="2" t="s">
        <v>46</v>
      </c>
      <c r="E19" s="2"/>
      <c r="F19" s="36" t="s">
        <v>47</v>
      </c>
      <c r="G19" s="2" t="s">
        <v>48</v>
      </c>
      <c r="H19" s="46">
        <v>5632</v>
      </c>
      <c r="I19" s="47">
        <v>60.971</v>
      </c>
      <c r="J19" s="44">
        <f t="shared" si="0"/>
        <v>92.371783306818</v>
      </c>
    </row>
    <row r="20" spans="1:10" ht="12.75">
      <c r="A20" s="2" t="e">
        <f t="shared" si="1"/>
        <v>#REF!</v>
      </c>
      <c r="B20" s="1">
        <v>1039</v>
      </c>
      <c r="C20" s="2" t="s">
        <v>0</v>
      </c>
      <c r="D20" s="2" t="s">
        <v>49</v>
      </c>
      <c r="E20" s="2"/>
      <c r="F20" s="36" t="s">
        <v>50</v>
      </c>
      <c r="G20" s="2" t="s">
        <v>51</v>
      </c>
      <c r="H20" s="46">
        <v>8437</v>
      </c>
      <c r="I20" s="47">
        <v>60.971</v>
      </c>
      <c r="J20" s="44">
        <f t="shared" si="0"/>
        <v>138.37726132095588</v>
      </c>
    </row>
    <row r="21" spans="1:10" ht="12.75">
      <c r="A21" s="2" t="e">
        <f t="shared" si="1"/>
        <v>#REF!</v>
      </c>
      <c r="B21" s="1">
        <v>1039</v>
      </c>
      <c r="C21" s="2" t="s">
        <v>0</v>
      </c>
      <c r="D21" s="2" t="s">
        <v>52</v>
      </c>
      <c r="E21" s="2"/>
      <c r="F21" s="36" t="s">
        <v>53</v>
      </c>
      <c r="G21" s="2" t="s">
        <v>54</v>
      </c>
      <c r="H21" s="46">
        <v>3</v>
      </c>
      <c r="I21" s="47">
        <v>60.971</v>
      </c>
      <c r="J21" s="44">
        <f t="shared" si="0"/>
        <v>0.049203719801216975</v>
      </c>
    </row>
    <row r="22" spans="1:10" ht="12.75">
      <c r="A22" s="2" t="e">
        <f t="shared" si="1"/>
        <v>#REF!</v>
      </c>
      <c r="B22" s="1">
        <v>1039</v>
      </c>
      <c r="C22" s="2" t="s">
        <v>0</v>
      </c>
      <c r="D22" s="2" t="s">
        <v>55</v>
      </c>
      <c r="E22" s="2"/>
      <c r="F22" s="36" t="s">
        <v>56</v>
      </c>
      <c r="G22" s="2" t="s">
        <v>57</v>
      </c>
      <c r="H22" s="46">
        <v>643</v>
      </c>
      <c r="I22" s="47">
        <v>60.971</v>
      </c>
      <c r="J22" s="44">
        <f t="shared" si="0"/>
        <v>10.545997277394171</v>
      </c>
    </row>
    <row r="23" spans="1:10" ht="12.75">
      <c r="A23" s="2" t="e">
        <f t="shared" si="1"/>
        <v>#REF!</v>
      </c>
      <c r="B23" s="1">
        <v>1039</v>
      </c>
      <c r="C23" s="2" t="s">
        <v>0</v>
      </c>
      <c r="D23" s="2" t="s">
        <v>58</v>
      </c>
      <c r="E23" s="2"/>
      <c r="F23" s="36" t="s">
        <v>59</v>
      </c>
      <c r="G23" s="2" t="s">
        <v>60</v>
      </c>
      <c r="H23" s="46">
        <v>73491</v>
      </c>
      <c r="I23" s="47">
        <v>60.971</v>
      </c>
      <c r="J23" s="44">
        <f t="shared" si="0"/>
        <v>1205.3435239704122</v>
      </c>
    </row>
    <row r="24" spans="1:10" ht="12.75">
      <c r="A24" s="2" t="e">
        <f t="shared" si="1"/>
        <v>#REF!</v>
      </c>
      <c r="B24" s="1">
        <v>1039</v>
      </c>
      <c r="C24" s="2" t="s">
        <v>0</v>
      </c>
      <c r="D24" s="2" t="s">
        <v>61</v>
      </c>
      <c r="E24" s="2"/>
      <c r="F24" s="36" t="s">
        <v>62</v>
      </c>
      <c r="G24" s="2" t="s">
        <v>63</v>
      </c>
      <c r="H24" s="46">
        <v>1</v>
      </c>
      <c r="I24" s="47">
        <v>60.971</v>
      </c>
      <c r="J24" s="44">
        <f t="shared" si="0"/>
        <v>0.01640123993373899</v>
      </c>
    </row>
    <row r="25" spans="1:10" ht="12.75">
      <c r="A25" s="2" t="e">
        <f t="shared" si="1"/>
        <v>#REF!</v>
      </c>
      <c r="B25" s="1">
        <v>1039</v>
      </c>
      <c r="C25" s="2" t="s">
        <v>0</v>
      </c>
      <c r="D25" s="2" t="s">
        <v>64</v>
      </c>
      <c r="E25" s="2"/>
      <c r="F25" s="36" t="s">
        <v>65</v>
      </c>
      <c r="G25" s="2" t="s">
        <v>66</v>
      </c>
      <c r="H25" s="46">
        <v>29173</v>
      </c>
      <c r="I25" s="47">
        <v>60.971</v>
      </c>
      <c r="J25" s="44">
        <f t="shared" si="0"/>
        <v>478.4733725869676</v>
      </c>
    </row>
    <row r="26" spans="1:10" ht="12.75">
      <c r="A26" s="2" t="e">
        <f t="shared" si="1"/>
        <v>#REF!</v>
      </c>
      <c r="B26" s="1">
        <v>1039</v>
      </c>
      <c r="C26" s="2" t="s">
        <v>0</v>
      </c>
      <c r="D26" s="2" t="s">
        <v>67</v>
      </c>
      <c r="E26" s="2"/>
      <c r="F26" s="36" t="s">
        <v>68</v>
      </c>
      <c r="G26" s="2" t="s">
        <v>69</v>
      </c>
      <c r="H26" s="46">
        <v>4581</v>
      </c>
      <c r="I26" s="47">
        <v>60.971</v>
      </c>
      <c r="J26" s="44">
        <f t="shared" si="0"/>
        <v>75.13408013645832</v>
      </c>
    </row>
    <row r="27" spans="1:10" ht="12.75">
      <c r="A27" s="2" t="e">
        <f t="shared" si="1"/>
        <v>#REF!</v>
      </c>
      <c r="B27" s="1">
        <v>1039</v>
      </c>
      <c r="C27" s="2" t="s">
        <v>0</v>
      </c>
      <c r="D27" s="2" t="s">
        <v>70</v>
      </c>
      <c r="E27" s="2"/>
      <c r="F27" s="36" t="s">
        <v>71</v>
      </c>
      <c r="G27" s="2" t="s">
        <v>72</v>
      </c>
      <c r="H27" s="46">
        <v>7151</v>
      </c>
      <c r="I27" s="47">
        <v>60.971</v>
      </c>
      <c r="J27" s="44">
        <f t="shared" si="0"/>
        <v>117.28526676616752</v>
      </c>
    </row>
    <row r="28" spans="1:10" ht="12.75">
      <c r="A28" s="2" t="e">
        <f t="shared" si="1"/>
        <v>#REF!</v>
      </c>
      <c r="B28" s="1">
        <v>1039</v>
      </c>
      <c r="C28" s="2" t="s">
        <v>0</v>
      </c>
      <c r="D28" s="2" t="s">
        <v>73</v>
      </c>
      <c r="E28" s="2"/>
      <c r="F28" s="36" t="s">
        <v>74</v>
      </c>
      <c r="G28" s="2" t="s">
        <v>75</v>
      </c>
      <c r="H28" s="46">
        <v>3152</v>
      </c>
      <c r="I28" s="47">
        <v>60.971</v>
      </c>
      <c r="J28" s="44">
        <f t="shared" si="0"/>
        <v>51.696708271145305</v>
      </c>
    </row>
    <row r="29" spans="1:10" ht="12.75">
      <c r="A29" s="2" t="e">
        <f t="shared" si="1"/>
        <v>#REF!</v>
      </c>
      <c r="B29" s="1">
        <v>1039</v>
      </c>
      <c r="C29" s="2" t="s">
        <v>0</v>
      </c>
      <c r="D29" s="2" t="s">
        <v>76</v>
      </c>
      <c r="E29" s="2"/>
      <c r="F29" s="36" t="s">
        <v>77</v>
      </c>
      <c r="G29" s="2" t="s">
        <v>72</v>
      </c>
      <c r="H29" s="46">
        <v>2587</v>
      </c>
      <c r="I29" s="47">
        <v>60.971</v>
      </c>
      <c r="J29" s="44">
        <f t="shared" si="0"/>
        <v>42.43000770858277</v>
      </c>
    </row>
    <row r="30" spans="1:10" ht="12.75">
      <c r="A30" s="2" t="e">
        <f t="shared" si="1"/>
        <v>#REF!</v>
      </c>
      <c r="B30" s="1">
        <v>1039</v>
      </c>
      <c r="C30" s="2" t="s">
        <v>0</v>
      </c>
      <c r="D30" s="2" t="s">
        <v>78</v>
      </c>
      <c r="E30" s="2"/>
      <c r="F30" s="36" t="s">
        <v>79</v>
      </c>
      <c r="G30" s="2" t="s">
        <v>80</v>
      </c>
      <c r="H30" s="46">
        <v>3</v>
      </c>
      <c r="I30" s="47">
        <v>60.971</v>
      </c>
      <c r="J30" s="44">
        <f t="shared" si="0"/>
        <v>0.049203719801216975</v>
      </c>
    </row>
    <row r="31" spans="1:10" ht="12.75">
      <c r="A31" s="2" t="e">
        <f t="shared" si="1"/>
        <v>#REF!</v>
      </c>
      <c r="B31" s="1">
        <v>1039</v>
      </c>
      <c r="C31" s="2" t="s">
        <v>0</v>
      </c>
      <c r="D31" s="2" t="s">
        <v>81</v>
      </c>
      <c r="E31" s="2"/>
      <c r="F31" s="36" t="s">
        <v>82</v>
      </c>
      <c r="G31" s="2" t="s">
        <v>83</v>
      </c>
      <c r="H31" s="46">
        <v>1647</v>
      </c>
      <c r="I31" s="47">
        <v>60.971</v>
      </c>
      <c r="J31" s="44">
        <f t="shared" si="0"/>
        <v>27.01284217086812</v>
      </c>
    </row>
    <row r="32" spans="1:10" ht="12.75">
      <c r="A32" s="2" t="e">
        <f t="shared" si="1"/>
        <v>#REF!</v>
      </c>
      <c r="B32" s="1">
        <v>1039</v>
      </c>
      <c r="C32" s="2" t="s">
        <v>0</v>
      </c>
      <c r="D32" s="2" t="s">
        <v>84</v>
      </c>
      <c r="E32" s="2"/>
      <c r="F32" s="36" t="s">
        <v>85</v>
      </c>
      <c r="G32" s="2" t="s">
        <v>86</v>
      </c>
      <c r="H32" s="46">
        <v>40103</v>
      </c>
      <c r="I32" s="47">
        <v>60.971</v>
      </c>
      <c r="J32" s="44">
        <f t="shared" si="0"/>
        <v>657.7389250627348</v>
      </c>
    </row>
    <row r="33" spans="1:10" ht="12.75">
      <c r="A33" s="2" t="e">
        <f t="shared" si="1"/>
        <v>#REF!</v>
      </c>
      <c r="B33" s="1">
        <v>1039</v>
      </c>
      <c r="C33" s="2" t="s">
        <v>0</v>
      </c>
      <c r="D33" s="2" t="s">
        <v>87</v>
      </c>
      <c r="E33" s="2"/>
      <c r="F33" s="36" t="s">
        <v>88</v>
      </c>
      <c r="G33" s="2" t="s">
        <v>89</v>
      </c>
      <c r="H33" s="46">
        <v>1</v>
      </c>
      <c r="I33" s="47">
        <v>60.971</v>
      </c>
      <c r="J33" s="44">
        <f t="shared" si="0"/>
        <v>0.01640123993373899</v>
      </c>
    </row>
    <row r="34" spans="1:10" ht="12.75">
      <c r="A34" s="2" t="e">
        <f t="shared" si="1"/>
        <v>#REF!</v>
      </c>
      <c r="B34" s="1">
        <v>1039</v>
      </c>
      <c r="C34" s="2" t="s">
        <v>0</v>
      </c>
      <c r="D34" s="2" t="s">
        <v>90</v>
      </c>
      <c r="E34" s="2"/>
      <c r="F34" s="36" t="s">
        <v>91</v>
      </c>
      <c r="G34" s="2" t="s">
        <v>92</v>
      </c>
      <c r="H34" s="46">
        <v>3944</v>
      </c>
      <c r="I34" s="47">
        <v>60.971</v>
      </c>
      <c r="J34" s="44">
        <f t="shared" si="0"/>
        <v>64.68649029866658</v>
      </c>
    </row>
    <row r="35" spans="1:10" ht="12.75">
      <c r="A35" s="2" t="e">
        <f t="shared" si="1"/>
        <v>#REF!</v>
      </c>
      <c r="B35" s="1">
        <v>1039</v>
      </c>
      <c r="C35" s="2" t="s">
        <v>0</v>
      </c>
      <c r="D35" s="2" t="s">
        <v>93</v>
      </c>
      <c r="E35" s="2"/>
      <c r="F35" s="36" t="s">
        <v>94</v>
      </c>
      <c r="G35" s="2" t="s">
        <v>95</v>
      </c>
      <c r="H35" s="46">
        <v>1</v>
      </c>
      <c r="I35" s="47">
        <v>60.971</v>
      </c>
      <c r="J35" s="44">
        <f t="shared" si="0"/>
        <v>0.01640123993373899</v>
      </c>
    </row>
    <row r="36" spans="1:10" ht="12.75">
      <c r="A36" s="2" t="e">
        <f t="shared" si="1"/>
        <v>#REF!</v>
      </c>
      <c r="B36" s="1">
        <v>1039</v>
      </c>
      <c r="C36" s="2" t="s">
        <v>0</v>
      </c>
      <c r="D36" s="2" t="s">
        <v>96</v>
      </c>
      <c r="E36" s="2"/>
      <c r="F36" s="36" t="s">
        <v>97</v>
      </c>
      <c r="G36" s="2" t="s">
        <v>98</v>
      </c>
      <c r="H36" s="46">
        <v>7087</v>
      </c>
      <c r="I36" s="47">
        <v>60.971</v>
      </c>
      <c r="J36" s="44">
        <f t="shared" si="0"/>
        <v>116.23558741040823</v>
      </c>
    </row>
    <row r="37" spans="1:10" ht="12.75">
      <c r="A37" s="2" t="e">
        <f t="shared" si="1"/>
        <v>#REF!</v>
      </c>
      <c r="B37" s="1">
        <v>1039</v>
      </c>
      <c r="C37" s="2" t="s">
        <v>0</v>
      </c>
      <c r="D37" s="2" t="s">
        <v>99</v>
      </c>
      <c r="E37" s="2"/>
      <c r="F37" s="36" t="s">
        <v>100</v>
      </c>
      <c r="G37" s="2" t="s">
        <v>101</v>
      </c>
      <c r="H37" s="46">
        <v>330</v>
      </c>
      <c r="I37" s="47">
        <v>60.971</v>
      </c>
      <c r="J37" s="44">
        <f t="shared" si="0"/>
        <v>5.412409178133867</v>
      </c>
    </row>
    <row r="38" spans="1:10" ht="12.75">
      <c r="A38" s="2" t="e">
        <f t="shared" si="1"/>
        <v>#REF!</v>
      </c>
      <c r="B38" s="1">
        <v>1039</v>
      </c>
      <c r="C38" s="2" t="s">
        <v>0</v>
      </c>
      <c r="D38" s="2" t="s">
        <v>102</v>
      </c>
      <c r="E38" s="2"/>
      <c r="F38" s="36" t="s">
        <v>103</v>
      </c>
      <c r="G38" s="2" t="s">
        <v>104</v>
      </c>
      <c r="H38" s="46">
        <v>3</v>
      </c>
      <c r="I38" s="47">
        <v>60.971</v>
      </c>
      <c r="J38" s="44">
        <f t="shared" si="0"/>
        <v>0.049203719801216975</v>
      </c>
    </row>
    <row r="39" spans="1:10" ht="12.75">
      <c r="A39" s="2" t="e">
        <f t="shared" si="1"/>
        <v>#REF!</v>
      </c>
      <c r="B39" s="1">
        <v>1039</v>
      </c>
      <c r="C39" s="2" t="s">
        <v>0</v>
      </c>
      <c r="D39" s="2" t="s">
        <v>105</v>
      </c>
      <c r="E39" s="2"/>
      <c r="F39" s="36" t="s">
        <v>106</v>
      </c>
      <c r="G39" s="2" t="s">
        <v>107</v>
      </c>
      <c r="H39" s="46">
        <v>330</v>
      </c>
      <c r="I39" s="47">
        <v>60.971</v>
      </c>
      <c r="J39" s="44">
        <f t="shared" si="0"/>
        <v>5.412409178133867</v>
      </c>
    </row>
    <row r="40" spans="1:10" ht="12.75">
      <c r="A40" s="2" t="e">
        <f t="shared" si="1"/>
        <v>#REF!</v>
      </c>
      <c r="B40" s="1">
        <v>1039</v>
      </c>
      <c r="C40" s="2" t="s">
        <v>0</v>
      </c>
      <c r="D40" s="2" t="s">
        <v>108</v>
      </c>
      <c r="E40" s="2"/>
      <c r="F40" s="36" t="s">
        <v>109</v>
      </c>
      <c r="G40" s="2" t="s">
        <v>110</v>
      </c>
      <c r="H40" s="46">
        <v>18508</v>
      </c>
      <c r="I40" s="47">
        <v>60.971</v>
      </c>
      <c r="J40" s="44">
        <f t="shared" si="0"/>
        <v>303.55414869364125</v>
      </c>
    </row>
    <row r="41" spans="1:10" ht="12.75">
      <c r="A41" s="2" t="e">
        <f t="shared" si="1"/>
        <v>#REF!</v>
      </c>
      <c r="B41" s="1">
        <v>1039</v>
      </c>
      <c r="C41" s="2" t="s">
        <v>0</v>
      </c>
      <c r="D41" s="2" t="s">
        <v>111</v>
      </c>
      <c r="E41" s="2"/>
      <c r="F41" s="36" t="s">
        <v>112</v>
      </c>
      <c r="G41" s="2" t="s">
        <v>75</v>
      </c>
      <c r="H41" s="46">
        <v>19454</v>
      </c>
      <c r="I41" s="47">
        <v>60.971</v>
      </c>
      <c r="J41" s="44">
        <f t="shared" si="0"/>
        <v>319.06972167095836</v>
      </c>
    </row>
    <row r="42" spans="1:10" ht="12.75">
      <c r="A42" s="2" t="e">
        <f t="shared" si="1"/>
        <v>#REF!</v>
      </c>
      <c r="B42" s="1">
        <v>1039</v>
      </c>
      <c r="C42" s="2" t="s">
        <v>0</v>
      </c>
      <c r="D42" s="2" t="s">
        <v>113</v>
      </c>
      <c r="E42" s="2"/>
      <c r="F42" s="36" t="s">
        <v>114</v>
      </c>
      <c r="G42" s="2" t="s">
        <v>115</v>
      </c>
      <c r="H42" s="46">
        <v>2337</v>
      </c>
      <c r="I42" s="47">
        <v>60.971</v>
      </c>
      <c r="J42" s="44">
        <f t="shared" si="0"/>
        <v>38.32969772514802</v>
      </c>
    </row>
    <row r="43" spans="1:10" ht="12.75">
      <c r="A43" s="2" t="e">
        <f t="shared" si="1"/>
        <v>#REF!</v>
      </c>
      <c r="B43" s="1">
        <v>1039</v>
      </c>
      <c r="C43" s="2" t="s">
        <v>0</v>
      </c>
      <c r="D43" s="2" t="s">
        <v>116</v>
      </c>
      <c r="E43" s="2"/>
      <c r="F43" s="36" t="s">
        <v>117</v>
      </c>
      <c r="G43" s="2" t="s">
        <v>89</v>
      </c>
      <c r="H43" s="46">
        <v>43</v>
      </c>
      <c r="I43" s="47">
        <v>60.971</v>
      </c>
      <c r="J43" s="44">
        <f t="shared" si="0"/>
        <v>0.7052533171507767</v>
      </c>
    </row>
    <row r="44" spans="1:10" ht="12.75">
      <c r="A44" s="2" t="e">
        <f t="shared" si="1"/>
        <v>#REF!</v>
      </c>
      <c r="B44" s="1">
        <v>1039</v>
      </c>
      <c r="C44" s="2" t="s">
        <v>0</v>
      </c>
      <c r="D44" s="2" t="s">
        <v>118</v>
      </c>
      <c r="E44" s="2"/>
      <c r="F44" s="36" t="s">
        <v>119</v>
      </c>
      <c r="G44" s="2" t="s">
        <v>120</v>
      </c>
      <c r="H44" s="46">
        <v>29664</v>
      </c>
      <c r="I44" s="47">
        <v>60.971</v>
      </c>
      <c r="J44" s="44">
        <f t="shared" si="0"/>
        <v>486.52638139443343</v>
      </c>
    </row>
    <row r="45" spans="1:10" ht="12.75">
      <c r="A45" s="2" t="e">
        <f t="shared" si="1"/>
        <v>#REF!</v>
      </c>
      <c r="B45" s="1">
        <v>1039</v>
      </c>
      <c r="C45" s="2" t="s">
        <v>0</v>
      </c>
      <c r="D45" s="2" t="s">
        <v>121</v>
      </c>
      <c r="E45" s="2"/>
      <c r="F45" s="36" t="s">
        <v>122</v>
      </c>
      <c r="G45" s="2" t="s">
        <v>123</v>
      </c>
      <c r="H45" s="46">
        <v>7077</v>
      </c>
      <c r="I45" s="47">
        <v>60.971</v>
      </c>
      <c r="J45" s="44">
        <f t="shared" si="0"/>
        <v>116.07157501107085</v>
      </c>
    </row>
    <row r="46" spans="1:10" ht="12.75">
      <c r="A46" s="2" t="e">
        <f t="shared" si="1"/>
        <v>#REF!</v>
      </c>
      <c r="B46" s="1">
        <v>1039</v>
      </c>
      <c r="C46" s="2" t="s">
        <v>0</v>
      </c>
      <c r="D46" s="2" t="s">
        <v>124</v>
      </c>
      <c r="E46" s="2"/>
      <c r="F46" s="36" t="s">
        <v>125</v>
      </c>
      <c r="G46" s="2" t="s">
        <v>126</v>
      </c>
      <c r="H46" s="46">
        <v>1</v>
      </c>
      <c r="I46" s="47">
        <v>60.971</v>
      </c>
      <c r="J46" s="44">
        <f t="shared" si="0"/>
        <v>0.01640123993373899</v>
      </c>
    </row>
    <row r="47" spans="1:10" ht="12.75">
      <c r="A47" s="2" t="e">
        <f t="shared" si="1"/>
        <v>#REF!</v>
      </c>
      <c r="B47" s="1">
        <v>1039</v>
      </c>
      <c r="C47" s="2" t="s">
        <v>0</v>
      </c>
      <c r="D47" s="2" t="s">
        <v>127</v>
      </c>
      <c r="E47" s="2"/>
      <c r="F47" s="36" t="s">
        <v>128</v>
      </c>
      <c r="G47" s="2" t="s">
        <v>129</v>
      </c>
      <c r="H47" s="46">
        <v>6895</v>
      </c>
      <c r="I47" s="47">
        <v>60.971</v>
      </c>
      <c r="J47" s="44">
        <f t="shared" si="0"/>
        <v>113.08654934313034</v>
      </c>
    </row>
    <row r="48" spans="1:10" ht="12.75" customHeight="1">
      <c r="A48" s="2" t="e">
        <f t="shared" si="1"/>
        <v>#REF!</v>
      </c>
      <c r="B48" s="1">
        <v>1039</v>
      </c>
      <c r="C48" s="2" t="s">
        <v>0</v>
      </c>
      <c r="D48" s="2" t="s">
        <v>130</v>
      </c>
      <c r="E48" s="2"/>
      <c r="F48" s="36" t="s">
        <v>131</v>
      </c>
      <c r="G48" s="2" t="s">
        <v>132</v>
      </c>
      <c r="H48" s="46">
        <v>18.83</v>
      </c>
      <c r="I48" s="47">
        <v>60.971</v>
      </c>
      <c r="J48" s="44">
        <v>0.3</v>
      </c>
    </row>
    <row r="49" spans="1:10" ht="12.75" customHeight="1">
      <c r="A49" s="2" t="e">
        <f t="shared" si="1"/>
        <v>#REF!</v>
      </c>
      <c r="B49" s="1">
        <v>1039</v>
      </c>
      <c r="C49" s="2" t="s">
        <v>0</v>
      </c>
      <c r="D49" s="2" t="s">
        <v>133</v>
      </c>
      <c r="E49" s="2"/>
      <c r="F49" s="36" t="s">
        <v>134</v>
      </c>
      <c r="G49" s="2" t="s">
        <v>135</v>
      </c>
      <c r="H49" s="46">
        <v>5</v>
      </c>
      <c r="I49" s="47">
        <v>60.971</v>
      </c>
      <c r="J49" s="44">
        <f t="shared" si="0"/>
        <v>0.08200619966869496</v>
      </c>
    </row>
    <row r="50" spans="1:10" ht="12.75" customHeight="1">
      <c r="A50" s="24" t="s">
        <v>155</v>
      </c>
      <c r="B50" s="1"/>
      <c r="C50" s="2"/>
      <c r="D50" s="2"/>
      <c r="E50" s="62"/>
      <c r="F50" s="36"/>
      <c r="G50" s="2"/>
      <c r="H50" s="46"/>
      <c r="I50" s="47"/>
      <c r="J50" s="44"/>
    </row>
    <row r="51" spans="1:10" ht="12.75" customHeight="1">
      <c r="A51" s="2" t="e">
        <f>A49+1</f>
        <v>#REF!</v>
      </c>
      <c r="B51" s="1">
        <v>2</v>
      </c>
      <c r="C51" s="37" t="s">
        <v>136</v>
      </c>
      <c r="D51" s="38" t="s">
        <v>137</v>
      </c>
      <c r="F51" s="38" t="s">
        <v>138</v>
      </c>
      <c r="G51" s="41">
        <v>34734</v>
      </c>
      <c r="H51" s="45">
        <v>43446.19</v>
      </c>
      <c r="I51" s="47">
        <v>60.971</v>
      </c>
      <c r="J51" s="44">
        <f t="shared" si="0"/>
        <v>712.5713863968117</v>
      </c>
    </row>
    <row r="52" spans="1:10" ht="12.75" customHeight="1">
      <c r="A52" s="2" t="e">
        <f t="shared" si="1"/>
        <v>#REF!</v>
      </c>
      <c r="B52" s="1">
        <v>2</v>
      </c>
      <c r="C52" s="37" t="s">
        <v>136</v>
      </c>
      <c r="D52" s="38" t="s">
        <v>139</v>
      </c>
      <c r="F52" s="38" t="s">
        <v>140</v>
      </c>
      <c r="G52" s="5" t="s">
        <v>141</v>
      </c>
      <c r="H52" s="45">
        <v>29511.76</v>
      </c>
      <c r="I52" s="47">
        <v>60.971</v>
      </c>
      <c r="J52" s="44">
        <f t="shared" si="0"/>
        <v>484.029456626921</v>
      </c>
    </row>
    <row r="53" spans="1:10" ht="12.75" customHeight="1">
      <c r="A53" s="2" t="e">
        <f t="shared" si="1"/>
        <v>#REF!</v>
      </c>
      <c r="B53" s="1">
        <v>2</v>
      </c>
      <c r="C53" s="37" t="s">
        <v>136</v>
      </c>
      <c r="D53" s="38" t="s">
        <v>142</v>
      </c>
      <c r="F53" s="38" t="s">
        <v>143</v>
      </c>
      <c r="G53" s="41">
        <v>34700</v>
      </c>
      <c r="H53" s="45">
        <v>152122.5</v>
      </c>
      <c r="I53" s="47">
        <v>60.971</v>
      </c>
      <c r="J53" s="44">
        <f t="shared" si="0"/>
        <v>2494.9976218202096</v>
      </c>
    </row>
    <row r="54" spans="1:10" ht="12.75" customHeight="1">
      <c r="A54" s="2" t="e">
        <f t="shared" si="1"/>
        <v>#REF!</v>
      </c>
      <c r="B54" s="1">
        <v>15</v>
      </c>
      <c r="C54" s="37" t="s">
        <v>144</v>
      </c>
      <c r="D54" s="38" t="s">
        <v>145</v>
      </c>
      <c r="F54" s="42" t="s">
        <v>146</v>
      </c>
      <c r="G54" s="41">
        <v>35065</v>
      </c>
      <c r="H54" s="45">
        <v>85668</v>
      </c>
      <c r="I54" s="47">
        <v>60.971</v>
      </c>
      <c r="J54" s="44">
        <f t="shared" si="0"/>
        <v>1405.0614226435519</v>
      </c>
    </row>
    <row r="55" spans="1:10" ht="12.75" customHeight="1">
      <c r="A55" s="2" t="e">
        <f t="shared" si="1"/>
        <v>#REF!</v>
      </c>
      <c r="B55" s="1">
        <v>15</v>
      </c>
      <c r="C55" s="37" t="s">
        <v>144</v>
      </c>
      <c r="D55" s="38" t="s">
        <v>147</v>
      </c>
      <c r="F55" s="43" t="s">
        <v>148</v>
      </c>
      <c r="G55" s="41">
        <v>35065</v>
      </c>
      <c r="H55" s="45">
        <v>86190</v>
      </c>
      <c r="I55" s="47">
        <v>60.971</v>
      </c>
      <c r="J55" s="44">
        <f t="shared" si="0"/>
        <v>1413.6228698889636</v>
      </c>
    </row>
    <row r="56" spans="1:10" ht="12.75" customHeight="1">
      <c r="A56" s="2" t="e">
        <f t="shared" si="1"/>
        <v>#REF!</v>
      </c>
      <c r="B56" s="1">
        <v>15</v>
      </c>
      <c r="C56" s="37" t="s">
        <v>144</v>
      </c>
      <c r="D56" s="38" t="s">
        <v>149</v>
      </c>
      <c r="F56" s="43" t="s">
        <v>150</v>
      </c>
      <c r="G56" s="41">
        <v>35065</v>
      </c>
      <c r="H56" s="45">
        <v>44428</v>
      </c>
      <c r="I56" s="47">
        <v>60.971</v>
      </c>
      <c r="J56" s="44">
        <f t="shared" si="0"/>
        <v>728.6742877761559</v>
      </c>
    </row>
    <row r="57" spans="1:10" ht="12.75" customHeight="1" thickBot="1">
      <c r="A57" s="30"/>
      <c r="B57" s="30"/>
      <c r="C57" s="30"/>
      <c r="D57" s="30"/>
      <c r="E57" s="30"/>
      <c r="F57" s="30"/>
      <c r="G57" s="30"/>
      <c r="H57" s="58"/>
      <c r="I57" s="59"/>
      <c r="J57" s="57"/>
    </row>
    <row r="58" spans="1:10" ht="12.75" customHeight="1" thickBot="1">
      <c r="A58" s="30"/>
      <c r="B58" s="30"/>
      <c r="C58" s="30"/>
      <c r="D58" s="30"/>
      <c r="E58" s="30"/>
      <c r="F58" s="30"/>
      <c r="G58" s="52"/>
      <c r="H58" s="51">
        <f>SUM(H13:H57)</f>
        <v>1032600.52</v>
      </c>
      <c r="I58" s="60">
        <v>60.971</v>
      </c>
      <c r="J58" s="51">
        <f>SUM(J13:J57)</f>
        <v>16935.920048875698</v>
      </c>
    </row>
    <row r="59" ht="12.75">
      <c r="J59" s="48"/>
    </row>
    <row r="61" spans="9:10" ht="12.75">
      <c r="I61" s="49"/>
      <c r="J61" s="49"/>
    </row>
  </sheetData>
  <mergeCells count="3">
    <mergeCell ref="C4:D4"/>
    <mergeCell ref="C7:H7"/>
    <mergeCell ref="A10:F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Muslim Commercial Bank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shamim.akhter</dc:creator>
  <cp:keywords/>
  <dc:description/>
  <cp:lastModifiedBy>Fazil Mushir</cp:lastModifiedBy>
  <dcterms:created xsi:type="dcterms:W3CDTF">2007-09-25T04:11:17Z</dcterms:created>
  <dcterms:modified xsi:type="dcterms:W3CDTF">2008-03-28T07:21:31Z</dcterms:modified>
  <cp:category/>
  <cp:version/>
  <cp:contentType/>
  <cp:contentStatus/>
</cp:coreProperties>
</file>